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nti\adidas project\"/>
    </mc:Choice>
  </mc:AlternateContent>
  <xr:revisionPtr revIDLastSave="0" documentId="13_ncr:1_{C6DDCBB8-57BD-4525-B14E-AC4119073C64}" xr6:coauthVersionLast="47" xr6:coauthVersionMax="47" xr10:uidLastSave="{00000000-0000-0000-0000-000000000000}"/>
  <bookViews>
    <workbookView xWindow="-108" yWindow="-108" windowWidth="23256" windowHeight="12576" firstSheet="1" activeTab="3" xr2:uid="{00000000-000D-0000-FFFF-FFFF00000000}"/>
  </bookViews>
  <sheets>
    <sheet name="Data Sales Adidas" sheetId="1" r:id="rId1"/>
    <sheet name="Sheet2" sheetId="8" r:id="rId2"/>
    <sheet name="pivots" sheetId="4" r:id="rId3"/>
    <sheet name="dashboard" sheetId="5" r:id="rId4"/>
    <sheet name="Sheet4" sheetId="6" r:id="rId5"/>
    <sheet name="Sheet1" sheetId="7" r:id="rId6"/>
  </sheets>
  <definedNames>
    <definedName name="Slicer_Invoice_Date1">#N/A</definedName>
    <definedName name="Slicer_Product1">#N/A</definedName>
    <definedName name="Slicer_Region1">#N/A</definedName>
    <definedName name="Slicer_Sales_Method">#N/A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7" l="1"/>
  <c r="F9" i="7"/>
  <c r="F7" i="7"/>
  <c r="F8" i="7"/>
  <c r="Q7" i="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L414" i="1" s="1"/>
  <c r="K415" i="1"/>
  <c r="L415" i="1" s="1"/>
  <c r="K416" i="1"/>
  <c r="L416" i="1" s="1"/>
  <c r="K417" i="1"/>
  <c r="L417" i="1" s="1"/>
  <c r="K418" i="1"/>
  <c r="L418" i="1" s="1"/>
  <c r="K419" i="1"/>
  <c r="L419" i="1" s="1"/>
  <c r="K420" i="1"/>
  <c r="L420" i="1" s="1"/>
  <c r="K421" i="1"/>
  <c r="L421" i="1" s="1"/>
  <c r="K422" i="1"/>
  <c r="L422"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3" i="1"/>
  <c r="L453" i="1" s="1"/>
  <c r="K454" i="1"/>
  <c r="L454" i="1" s="1"/>
  <c r="K455" i="1"/>
  <c r="L455" i="1" s="1"/>
  <c r="K456" i="1"/>
  <c r="L456" i="1" s="1"/>
  <c r="K457" i="1"/>
  <c r="L457" i="1" s="1"/>
  <c r="K458" i="1"/>
  <c r="L458" i="1" s="1"/>
  <c r="K459" i="1"/>
  <c r="L459" i="1" s="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L508" i="1" s="1"/>
  <c r="K509" i="1"/>
  <c r="L509" i="1" s="1"/>
  <c r="K510" i="1"/>
  <c r="L510" i="1" s="1"/>
  <c r="K511" i="1"/>
  <c r="L511" i="1" s="1"/>
  <c r="K512" i="1"/>
  <c r="L512" i="1" s="1"/>
  <c r="K513" i="1"/>
  <c r="L513" i="1" s="1"/>
  <c r="K514" i="1"/>
  <c r="L514" i="1" s="1"/>
  <c r="K515" i="1"/>
  <c r="L515" i="1" s="1"/>
  <c r="K516" i="1"/>
  <c r="L516" i="1" s="1"/>
  <c r="K517" i="1"/>
  <c r="L517" i="1" s="1"/>
  <c r="K518" i="1"/>
  <c r="L518" i="1" s="1"/>
  <c r="K519" i="1"/>
  <c r="L519" i="1" s="1"/>
  <c r="K520" i="1"/>
  <c r="L520"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L548" i="1" s="1"/>
  <c r="K549" i="1"/>
  <c r="L549" i="1" s="1"/>
  <c r="K550" i="1"/>
  <c r="L550" i="1" s="1"/>
  <c r="K551" i="1"/>
  <c r="L551" i="1" s="1"/>
  <c r="K552" i="1"/>
  <c r="L552" i="1" s="1"/>
  <c r="K553" i="1"/>
  <c r="L553" i="1" s="1"/>
  <c r="K554" i="1"/>
  <c r="L554" i="1" s="1"/>
  <c r="K555" i="1"/>
  <c r="L555" i="1" s="1"/>
  <c r="K556" i="1"/>
  <c r="L556" i="1" s="1"/>
  <c r="K557" i="1"/>
  <c r="L557"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5" i="1"/>
  <c r="L595" i="1" s="1"/>
  <c r="K596" i="1"/>
  <c r="L596" i="1" s="1"/>
  <c r="K597" i="1"/>
  <c r="L597" i="1" s="1"/>
  <c r="K598" i="1"/>
  <c r="L598" i="1" s="1"/>
  <c r="K599" i="1"/>
  <c r="L599" i="1" s="1"/>
  <c r="K600" i="1"/>
  <c r="L600" i="1" s="1"/>
  <c r="K601" i="1"/>
  <c r="L601" i="1" s="1"/>
  <c r="K602" i="1"/>
  <c r="L602" i="1" s="1"/>
  <c r="K603" i="1"/>
  <c r="L603" i="1" s="1"/>
  <c r="K604" i="1"/>
  <c r="L604" i="1" s="1"/>
  <c r="K605" i="1"/>
  <c r="L605" i="1" s="1"/>
  <c r="K606" i="1"/>
  <c r="L606" i="1" s="1"/>
  <c r="K607" i="1"/>
  <c r="L607" i="1" s="1"/>
  <c r="K608" i="1"/>
  <c r="L608" i="1" s="1"/>
  <c r="K609" i="1"/>
  <c r="L609" i="1" s="1"/>
  <c r="K610" i="1"/>
  <c r="L610" i="1" s="1"/>
  <c r="K611" i="1"/>
  <c r="L611" i="1" s="1"/>
  <c r="K612" i="1"/>
  <c r="L612" i="1" s="1"/>
  <c r="K613" i="1"/>
  <c r="L613" i="1" s="1"/>
  <c r="K614" i="1"/>
  <c r="L614" i="1" s="1"/>
  <c r="K615" i="1"/>
  <c r="L615" i="1" s="1"/>
  <c r="K616" i="1"/>
  <c r="L616" i="1" s="1"/>
  <c r="K617" i="1"/>
  <c r="L617" i="1" s="1"/>
  <c r="K618" i="1"/>
  <c r="L618" i="1" s="1"/>
  <c r="K619" i="1"/>
  <c r="L619" i="1" s="1"/>
  <c r="K620" i="1"/>
  <c r="L620" i="1" s="1"/>
  <c r="K621" i="1"/>
  <c r="L621" i="1" s="1"/>
  <c r="K622" i="1"/>
  <c r="L622" i="1" s="1"/>
  <c r="K623" i="1"/>
  <c r="L623" i="1" s="1"/>
  <c r="K624" i="1"/>
  <c r="L624" i="1" s="1"/>
  <c r="K625" i="1"/>
  <c r="L625" i="1" s="1"/>
  <c r="K626" i="1"/>
  <c r="L626" i="1" s="1"/>
  <c r="K627" i="1"/>
  <c r="L627" i="1" s="1"/>
  <c r="K628" i="1"/>
  <c r="L628" i="1" s="1"/>
  <c r="K629" i="1"/>
  <c r="L629" i="1" s="1"/>
  <c r="K630" i="1"/>
  <c r="L630" i="1" s="1"/>
  <c r="K631" i="1"/>
  <c r="L631" i="1" s="1"/>
  <c r="K632" i="1"/>
  <c r="L632" i="1" s="1"/>
  <c r="K633" i="1"/>
  <c r="L633" i="1" s="1"/>
  <c r="K634" i="1"/>
  <c r="L634" i="1" s="1"/>
  <c r="K635" i="1"/>
  <c r="L635" i="1" s="1"/>
  <c r="K636" i="1"/>
  <c r="L636" i="1" s="1"/>
  <c r="K637" i="1"/>
  <c r="L637" i="1" s="1"/>
  <c r="K638" i="1"/>
  <c r="L638" i="1" s="1"/>
  <c r="K639" i="1"/>
  <c r="L639" i="1" s="1"/>
  <c r="K640" i="1"/>
  <c r="L640" i="1" s="1"/>
  <c r="K641" i="1"/>
  <c r="L641" i="1" s="1"/>
  <c r="K642" i="1"/>
  <c r="L642" i="1" s="1"/>
  <c r="K643" i="1"/>
  <c r="L643" i="1" s="1"/>
  <c r="K644" i="1"/>
  <c r="L644" i="1" s="1"/>
  <c r="K645" i="1"/>
  <c r="L645" i="1" s="1"/>
  <c r="K646" i="1"/>
  <c r="L646" i="1" s="1"/>
  <c r="K647" i="1"/>
  <c r="L647" i="1" s="1"/>
  <c r="K648" i="1"/>
  <c r="L648" i="1" s="1"/>
  <c r="K649" i="1"/>
  <c r="L649" i="1" s="1"/>
  <c r="K650" i="1"/>
  <c r="L650" i="1" s="1"/>
  <c r="K651" i="1"/>
  <c r="L651" i="1" s="1"/>
  <c r="K652" i="1"/>
  <c r="L652" i="1" s="1"/>
  <c r="K653" i="1"/>
  <c r="L653" i="1" s="1"/>
  <c r="K654" i="1"/>
  <c r="L654" i="1" s="1"/>
  <c r="K655" i="1"/>
  <c r="L655" i="1" s="1"/>
  <c r="K656" i="1"/>
  <c r="L656" i="1" s="1"/>
  <c r="K657" i="1"/>
  <c r="L657" i="1" s="1"/>
  <c r="K658" i="1"/>
  <c r="L658" i="1" s="1"/>
  <c r="K659" i="1"/>
  <c r="L659" i="1" s="1"/>
  <c r="K660" i="1"/>
  <c r="L660" i="1" s="1"/>
  <c r="K661" i="1"/>
  <c r="L661" i="1" s="1"/>
  <c r="K662" i="1"/>
  <c r="L662" i="1" s="1"/>
  <c r="K663" i="1"/>
  <c r="L663" i="1" s="1"/>
  <c r="K664" i="1"/>
  <c r="L664" i="1" s="1"/>
  <c r="K665" i="1"/>
  <c r="L665" i="1" s="1"/>
  <c r="K666" i="1"/>
  <c r="L666" i="1" s="1"/>
  <c r="K667" i="1"/>
  <c r="L667" i="1" s="1"/>
  <c r="K668" i="1"/>
  <c r="L668" i="1" s="1"/>
  <c r="K669" i="1"/>
  <c r="L669" i="1" s="1"/>
  <c r="K670" i="1"/>
  <c r="L670" i="1" s="1"/>
  <c r="K671" i="1"/>
  <c r="L671" i="1" s="1"/>
  <c r="K672" i="1"/>
  <c r="L672" i="1" s="1"/>
  <c r="K673" i="1"/>
  <c r="L673" i="1" s="1"/>
  <c r="K674" i="1"/>
  <c r="L674" i="1" s="1"/>
  <c r="K675" i="1"/>
  <c r="L675" i="1" s="1"/>
  <c r="K676" i="1"/>
  <c r="L676" i="1" s="1"/>
  <c r="K677" i="1"/>
  <c r="L677" i="1" s="1"/>
  <c r="K678" i="1"/>
  <c r="L678" i="1" s="1"/>
  <c r="K679" i="1"/>
  <c r="L679" i="1" s="1"/>
  <c r="K680" i="1"/>
  <c r="L680" i="1" s="1"/>
  <c r="K681" i="1"/>
  <c r="L681" i="1" s="1"/>
  <c r="K682" i="1"/>
  <c r="L682" i="1" s="1"/>
  <c r="K683" i="1"/>
  <c r="L683" i="1" s="1"/>
  <c r="K684" i="1"/>
  <c r="L684" i="1" s="1"/>
  <c r="K685" i="1"/>
  <c r="L685" i="1" s="1"/>
  <c r="K686" i="1"/>
  <c r="L686" i="1" s="1"/>
  <c r="K687" i="1"/>
  <c r="L687" i="1" s="1"/>
  <c r="K688" i="1"/>
  <c r="L688" i="1" s="1"/>
  <c r="K689" i="1"/>
  <c r="L689" i="1" s="1"/>
  <c r="K690" i="1"/>
  <c r="L690" i="1" s="1"/>
  <c r="K691" i="1"/>
  <c r="L691" i="1" s="1"/>
  <c r="K692" i="1"/>
  <c r="L692" i="1" s="1"/>
  <c r="K693" i="1"/>
  <c r="L693" i="1" s="1"/>
  <c r="K694" i="1"/>
  <c r="L694" i="1" s="1"/>
  <c r="K695" i="1"/>
  <c r="L695" i="1" s="1"/>
  <c r="K696" i="1"/>
  <c r="L696" i="1" s="1"/>
  <c r="K697" i="1"/>
  <c r="L697" i="1" s="1"/>
  <c r="K698" i="1"/>
  <c r="L698" i="1" s="1"/>
  <c r="K699" i="1"/>
  <c r="L699" i="1" s="1"/>
  <c r="K700" i="1"/>
  <c r="L700" i="1" s="1"/>
  <c r="K701" i="1"/>
  <c r="L701" i="1" s="1"/>
  <c r="K702" i="1"/>
  <c r="L702" i="1" s="1"/>
  <c r="K703" i="1"/>
  <c r="L703" i="1" s="1"/>
  <c r="K704" i="1"/>
  <c r="L704" i="1" s="1"/>
  <c r="K705" i="1"/>
  <c r="L705" i="1" s="1"/>
  <c r="K706" i="1"/>
  <c r="L706" i="1" s="1"/>
  <c r="K707" i="1"/>
  <c r="L707" i="1" s="1"/>
  <c r="K708" i="1"/>
  <c r="L708" i="1" s="1"/>
  <c r="K709" i="1"/>
  <c r="L709" i="1" s="1"/>
  <c r="K710" i="1"/>
  <c r="L710" i="1" s="1"/>
  <c r="K711" i="1"/>
  <c r="L711" i="1" s="1"/>
  <c r="K712" i="1"/>
  <c r="L712" i="1" s="1"/>
  <c r="K713" i="1"/>
  <c r="L713" i="1" s="1"/>
  <c r="K714" i="1"/>
  <c r="L714" i="1" s="1"/>
  <c r="K715" i="1"/>
  <c r="L715" i="1" s="1"/>
  <c r="K716" i="1"/>
  <c r="L716" i="1" s="1"/>
  <c r="K717" i="1"/>
  <c r="L717" i="1" s="1"/>
  <c r="K718" i="1"/>
  <c r="L718" i="1" s="1"/>
  <c r="K719" i="1"/>
  <c r="L719" i="1" s="1"/>
  <c r="K720" i="1"/>
  <c r="L720" i="1" s="1"/>
  <c r="K721" i="1"/>
  <c r="L721" i="1" s="1"/>
  <c r="K722" i="1"/>
  <c r="L722" i="1" s="1"/>
  <c r="K723" i="1"/>
  <c r="L723" i="1" s="1"/>
  <c r="K724" i="1"/>
  <c r="L724" i="1" s="1"/>
  <c r="K725" i="1"/>
  <c r="L725" i="1" s="1"/>
  <c r="K726" i="1"/>
  <c r="L726" i="1" s="1"/>
  <c r="K727" i="1"/>
  <c r="L727" i="1" s="1"/>
  <c r="K728" i="1"/>
  <c r="L728" i="1" s="1"/>
  <c r="K729" i="1"/>
  <c r="L729" i="1" s="1"/>
  <c r="K730" i="1"/>
  <c r="L730" i="1" s="1"/>
  <c r="K731" i="1"/>
  <c r="L731" i="1" s="1"/>
  <c r="K732" i="1"/>
  <c r="L732" i="1" s="1"/>
  <c r="K733" i="1"/>
  <c r="L733" i="1" s="1"/>
  <c r="K734" i="1"/>
  <c r="L734" i="1" s="1"/>
  <c r="K735" i="1"/>
  <c r="L735" i="1" s="1"/>
  <c r="K736" i="1"/>
  <c r="L736" i="1" s="1"/>
  <c r="K737" i="1"/>
  <c r="L737" i="1" s="1"/>
  <c r="K738" i="1"/>
  <c r="L738" i="1" s="1"/>
  <c r="K739" i="1"/>
  <c r="L739" i="1" s="1"/>
  <c r="K740" i="1"/>
  <c r="L740" i="1" s="1"/>
  <c r="K741" i="1"/>
  <c r="L741" i="1" s="1"/>
  <c r="K742" i="1"/>
  <c r="L742" i="1" s="1"/>
  <c r="K743" i="1"/>
  <c r="L743" i="1" s="1"/>
  <c r="K744" i="1"/>
  <c r="L744" i="1" s="1"/>
  <c r="K745" i="1"/>
  <c r="L745" i="1" s="1"/>
  <c r="K746" i="1"/>
  <c r="L746" i="1" s="1"/>
  <c r="K747" i="1"/>
  <c r="L747" i="1" s="1"/>
  <c r="K748" i="1"/>
  <c r="L748" i="1" s="1"/>
  <c r="K749" i="1"/>
  <c r="L749" i="1" s="1"/>
  <c r="K750" i="1"/>
  <c r="L750" i="1" s="1"/>
  <c r="K751" i="1"/>
  <c r="L751" i="1" s="1"/>
  <c r="K752" i="1"/>
  <c r="L752" i="1" s="1"/>
  <c r="K753" i="1"/>
  <c r="L753" i="1" s="1"/>
  <c r="K754" i="1"/>
  <c r="L754" i="1" s="1"/>
  <c r="K755" i="1"/>
  <c r="L755" i="1" s="1"/>
  <c r="K756" i="1"/>
  <c r="L756" i="1" s="1"/>
  <c r="K757" i="1"/>
  <c r="L757" i="1" s="1"/>
  <c r="K758" i="1"/>
  <c r="L758" i="1" s="1"/>
  <c r="K759" i="1"/>
  <c r="L759" i="1" s="1"/>
  <c r="K760" i="1"/>
  <c r="L760" i="1" s="1"/>
  <c r="K761" i="1"/>
  <c r="L761" i="1" s="1"/>
  <c r="K762" i="1"/>
  <c r="L762" i="1" s="1"/>
  <c r="K763" i="1"/>
  <c r="L763" i="1" s="1"/>
  <c r="K764" i="1"/>
  <c r="L764" i="1" s="1"/>
  <c r="K765" i="1"/>
  <c r="L765" i="1" s="1"/>
  <c r="K766" i="1"/>
  <c r="L766" i="1" s="1"/>
  <c r="K767" i="1"/>
  <c r="L767" i="1" s="1"/>
  <c r="K768" i="1"/>
  <c r="L768" i="1" s="1"/>
  <c r="K769" i="1"/>
  <c r="L769" i="1" s="1"/>
  <c r="K770" i="1"/>
  <c r="L770" i="1" s="1"/>
  <c r="K771" i="1"/>
  <c r="L771" i="1" s="1"/>
  <c r="K772" i="1"/>
  <c r="L772" i="1" s="1"/>
  <c r="K773" i="1"/>
  <c r="L773" i="1" s="1"/>
  <c r="K774" i="1"/>
  <c r="L774" i="1" s="1"/>
  <c r="K775" i="1"/>
  <c r="L775" i="1" s="1"/>
  <c r="K776" i="1"/>
  <c r="L776" i="1" s="1"/>
  <c r="K777" i="1"/>
  <c r="L777" i="1" s="1"/>
  <c r="K778" i="1"/>
  <c r="L778" i="1" s="1"/>
  <c r="K779" i="1"/>
  <c r="L779" i="1" s="1"/>
  <c r="K780" i="1"/>
  <c r="L780" i="1" s="1"/>
  <c r="K781" i="1"/>
  <c r="L781" i="1" s="1"/>
  <c r="K782" i="1"/>
  <c r="L782" i="1" s="1"/>
  <c r="K783" i="1"/>
  <c r="L783" i="1" s="1"/>
  <c r="K784" i="1"/>
  <c r="L784" i="1" s="1"/>
  <c r="K785" i="1"/>
  <c r="L785" i="1" s="1"/>
  <c r="K786" i="1"/>
  <c r="L786" i="1" s="1"/>
  <c r="K787" i="1"/>
  <c r="L787" i="1" s="1"/>
  <c r="K788" i="1"/>
  <c r="L788" i="1" s="1"/>
  <c r="K789" i="1"/>
  <c r="L789" i="1" s="1"/>
  <c r="K790" i="1"/>
  <c r="L790" i="1" s="1"/>
  <c r="K791" i="1"/>
  <c r="L791" i="1" s="1"/>
  <c r="K792" i="1"/>
  <c r="L792" i="1" s="1"/>
  <c r="K793" i="1"/>
  <c r="L793" i="1" s="1"/>
  <c r="K794" i="1"/>
  <c r="L794" i="1" s="1"/>
  <c r="K795" i="1"/>
  <c r="L795" i="1" s="1"/>
  <c r="K796" i="1"/>
  <c r="L796" i="1" s="1"/>
  <c r="K797" i="1"/>
  <c r="L797" i="1" s="1"/>
  <c r="K798" i="1"/>
  <c r="L798" i="1" s="1"/>
  <c r="K799" i="1"/>
  <c r="L799" i="1" s="1"/>
  <c r="K800" i="1"/>
  <c r="L800" i="1" s="1"/>
  <c r="K801" i="1"/>
  <c r="L801" i="1" s="1"/>
  <c r="K802" i="1"/>
  <c r="L802" i="1" s="1"/>
  <c r="K803" i="1"/>
  <c r="L803" i="1" s="1"/>
  <c r="K804" i="1"/>
  <c r="L804" i="1" s="1"/>
  <c r="K805" i="1"/>
  <c r="L805" i="1" s="1"/>
  <c r="K806" i="1"/>
  <c r="L806" i="1" s="1"/>
  <c r="K807" i="1"/>
  <c r="L807" i="1" s="1"/>
  <c r="K808" i="1"/>
  <c r="L808" i="1" s="1"/>
  <c r="K809" i="1"/>
  <c r="L809" i="1" s="1"/>
  <c r="K810" i="1"/>
  <c r="L810" i="1" s="1"/>
  <c r="K811" i="1"/>
  <c r="L811" i="1" s="1"/>
  <c r="K812" i="1"/>
  <c r="L812" i="1" s="1"/>
  <c r="K813" i="1"/>
  <c r="L813" i="1" s="1"/>
  <c r="K814" i="1"/>
  <c r="L814" i="1" s="1"/>
  <c r="K815" i="1"/>
  <c r="L815" i="1" s="1"/>
  <c r="K816" i="1"/>
  <c r="L816" i="1" s="1"/>
  <c r="K817" i="1"/>
  <c r="L817" i="1" s="1"/>
  <c r="K818" i="1"/>
  <c r="L818" i="1" s="1"/>
  <c r="K819" i="1"/>
  <c r="L819" i="1" s="1"/>
  <c r="K820" i="1"/>
  <c r="L820" i="1" s="1"/>
  <c r="K821" i="1"/>
  <c r="L821" i="1" s="1"/>
  <c r="K822" i="1"/>
  <c r="L822" i="1" s="1"/>
  <c r="K823" i="1"/>
  <c r="L823" i="1" s="1"/>
  <c r="K824" i="1"/>
  <c r="L824" i="1" s="1"/>
  <c r="K825" i="1"/>
  <c r="L825" i="1" s="1"/>
  <c r="K826" i="1"/>
  <c r="L826" i="1" s="1"/>
  <c r="K827" i="1"/>
  <c r="L827" i="1" s="1"/>
  <c r="K828" i="1"/>
  <c r="L828" i="1" s="1"/>
  <c r="K829" i="1"/>
  <c r="L829" i="1" s="1"/>
  <c r="K830" i="1"/>
  <c r="L830" i="1" s="1"/>
  <c r="K831" i="1"/>
  <c r="L831" i="1" s="1"/>
  <c r="K832" i="1"/>
  <c r="L832" i="1" s="1"/>
  <c r="K833" i="1"/>
  <c r="L833" i="1" s="1"/>
  <c r="K834" i="1"/>
  <c r="L834" i="1" s="1"/>
  <c r="K835" i="1"/>
  <c r="L835" i="1" s="1"/>
  <c r="K836" i="1"/>
  <c r="L836" i="1" s="1"/>
  <c r="K837" i="1"/>
  <c r="L837" i="1" s="1"/>
  <c r="K838" i="1"/>
  <c r="L838" i="1" s="1"/>
  <c r="K839" i="1"/>
  <c r="L839" i="1" s="1"/>
  <c r="K840" i="1"/>
  <c r="L840" i="1" s="1"/>
  <c r="K841" i="1"/>
  <c r="L841" i="1" s="1"/>
  <c r="K842" i="1"/>
  <c r="L842" i="1" s="1"/>
  <c r="K843" i="1"/>
  <c r="L843" i="1" s="1"/>
  <c r="K844" i="1"/>
  <c r="L844" i="1" s="1"/>
  <c r="K845" i="1"/>
  <c r="L845" i="1" s="1"/>
  <c r="K846" i="1"/>
  <c r="L846" i="1" s="1"/>
  <c r="K847" i="1"/>
  <c r="L847" i="1" s="1"/>
  <c r="K848" i="1"/>
  <c r="L848" i="1" s="1"/>
  <c r="K849" i="1"/>
  <c r="L849" i="1" s="1"/>
  <c r="K850" i="1"/>
  <c r="L850" i="1" s="1"/>
  <c r="K851" i="1"/>
  <c r="L851" i="1" s="1"/>
  <c r="K852" i="1"/>
  <c r="L852" i="1" s="1"/>
  <c r="K853" i="1"/>
  <c r="L853" i="1" s="1"/>
  <c r="K854" i="1"/>
  <c r="L854" i="1" s="1"/>
  <c r="K855" i="1"/>
  <c r="L855" i="1" s="1"/>
  <c r="K856" i="1"/>
  <c r="L856" i="1" s="1"/>
  <c r="K857" i="1"/>
  <c r="L857" i="1" s="1"/>
  <c r="K858" i="1"/>
  <c r="L858" i="1" s="1"/>
  <c r="K859" i="1"/>
  <c r="L859" i="1" s="1"/>
  <c r="K860" i="1"/>
  <c r="L860" i="1" s="1"/>
  <c r="K861" i="1"/>
  <c r="L861" i="1" s="1"/>
  <c r="K862" i="1"/>
  <c r="L862" i="1" s="1"/>
  <c r="K863" i="1"/>
  <c r="L863" i="1" s="1"/>
  <c r="K864" i="1"/>
  <c r="L864" i="1" s="1"/>
  <c r="K865" i="1"/>
  <c r="L865" i="1" s="1"/>
  <c r="K866" i="1"/>
  <c r="L866" i="1" s="1"/>
  <c r="K867" i="1"/>
  <c r="L867" i="1" s="1"/>
  <c r="K868" i="1"/>
  <c r="L868" i="1" s="1"/>
  <c r="K869" i="1"/>
  <c r="L869" i="1" s="1"/>
  <c r="K870" i="1"/>
  <c r="L870" i="1" s="1"/>
  <c r="K871" i="1"/>
  <c r="L871" i="1" s="1"/>
  <c r="K872" i="1"/>
  <c r="L872" i="1" s="1"/>
  <c r="K873" i="1"/>
  <c r="L873" i="1" s="1"/>
  <c r="K874" i="1"/>
  <c r="L874" i="1" s="1"/>
  <c r="K875" i="1"/>
  <c r="L875" i="1" s="1"/>
  <c r="K876" i="1"/>
  <c r="L876" i="1" s="1"/>
  <c r="K877" i="1"/>
  <c r="L877" i="1" s="1"/>
  <c r="K878" i="1"/>
  <c r="L878" i="1" s="1"/>
  <c r="K879" i="1"/>
  <c r="L879" i="1" s="1"/>
  <c r="K880" i="1"/>
  <c r="L880" i="1" s="1"/>
  <c r="K881" i="1"/>
  <c r="L881" i="1" s="1"/>
  <c r="K882" i="1"/>
  <c r="L882" i="1" s="1"/>
  <c r="K883" i="1"/>
  <c r="L883" i="1" s="1"/>
  <c r="K884" i="1"/>
  <c r="L884" i="1" s="1"/>
  <c r="K885" i="1"/>
  <c r="L885" i="1" s="1"/>
  <c r="K886" i="1"/>
  <c r="L886" i="1" s="1"/>
  <c r="K887" i="1"/>
  <c r="L887" i="1" s="1"/>
  <c r="K888" i="1"/>
  <c r="L888" i="1" s="1"/>
  <c r="K889" i="1"/>
  <c r="L889" i="1" s="1"/>
  <c r="K890" i="1"/>
  <c r="L890" i="1" s="1"/>
  <c r="K891" i="1"/>
  <c r="L891" i="1" s="1"/>
  <c r="K892" i="1"/>
  <c r="L892" i="1" s="1"/>
  <c r="K893" i="1"/>
  <c r="L893" i="1" s="1"/>
  <c r="K894" i="1"/>
  <c r="L894" i="1" s="1"/>
  <c r="K895" i="1"/>
  <c r="L895" i="1" s="1"/>
  <c r="K896" i="1"/>
  <c r="L896" i="1" s="1"/>
  <c r="K897" i="1"/>
  <c r="L897" i="1" s="1"/>
  <c r="K898" i="1"/>
  <c r="L898" i="1" s="1"/>
  <c r="K899" i="1"/>
  <c r="L899" i="1" s="1"/>
  <c r="K900" i="1"/>
  <c r="L900" i="1" s="1"/>
  <c r="K901" i="1"/>
  <c r="L901" i="1" s="1"/>
  <c r="K902" i="1"/>
  <c r="L902" i="1" s="1"/>
  <c r="K903" i="1"/>
  <c r="L903" i="1" s="1"/>
  <c r="K904" i="1"/>
  <c r="L904" i="1" s="1"/>
  <c r="K905" i="1"/>
  <c r="L905" i="1" s="1"/>
  <c r="K906" i="1"/>
  <c r="L906" i="1" s="1"/>
  <c r="K907" i="1"/>
  <c r="L907" i="1" s="1"/>
  <c r="K908" i="1"/>
  <c r="L908" i="1" s="1"/>
  <c r="K909" i="1"/>
  <c r="L909" i="1" s="1"/>
  <c r="K910" i="1"/>
  <c r="L910" i="1" s="1"/>
  <c r="K911" i="1"/>
  <c r="L911" i="1" s="1"/>
  <c r="K912" i="1"/>
  <c r="L912" i="1" s="1"/>
  <c r="K913" i="1"/>
  <c r="L913" i="1" s="1"/>
  <c r="K914" i="1"/>
  <c r="L914" i="1" s="1"/>
  <c r="K915" i="1"/>
  <c r="L915" i="1" s="1"/>
  <c r="K916" i="1"/>
  <c r="L916" i="1" s="1"/>
  <c r="K917" i="1"/>
  <c r="L917" i="1" s="1"/>
  <c r="K918" i="1"/>
  <c r="L918" i="1" s="1"/>
  <c r="K919" i="1"/>
  <c r="L919" i="1" s="1"/>
  <c r="K920" i="1"/>
  <c r="L920" i="1" s="1"/>
  <c r="K921" i="1"/>
  <c r="L921" i="1" s="1"/>
  <c r="K922" i="1"/>
  <c r="L922" i="1" s="1"/>
  <c r="K923" i="1"/>
  <c r="L923" i="1" s="1"/>
  <c r="K924" i="1"/>
  <c r="L924" i="1" s="1"/>
  <c r="K925" i="1"/>
  <c r="L925" i="1" s="1"/>
  <c r="K926" i="1"/>
  <c r="L926" i="1" s="1"/>
  <c r="K927" i="1"/>
  <c r="L927" i="1" s="1"/>
  <c r="K928" i="1"/>
  <c r="L928" i="1" s="1"/>
  <c r="K929" i="1"/>
  <c r="L929" i="1" s="1"/>
  <c r="K930" i="1"/>
  <c r="L930" i="1" s="1"/>
  <c r="K931" i="1"/>
  <c r="L931" i="1" s="1"/>
  <c r="K932" i="1"/>
  <c r="L932" i="1" s="1"/>
  <c r="K933" i="1"/>
  <c r="L933" i="1" s="1"/>
  <c r="K934" i="1"/>
  <c r="L934" i="1" s="1"/>
  <c r="K935" i="1"/>
  <c r="L935" i="1" s="1"/>
  <c r="K936" i="1"/>
  <c r="L936" i="1" s="1"/>
  <c r="K937" i="1"/>
  <c r="L937" i="1" s="1"/>
  <c r="K938" i="1"/>
  <c r="L938" i="1" s="1"/>
  <c r="K939" i="1"/>
  <c r="L939" i="1" s="1"/>
  <c r="K940" i="1"/>
  <c r="L940" i="1" s="1"/>
  <c r="K941" i="1"/>
  <c r="L941" i="1" s="1"/>
  <c r="K942" i="1"/>
  <c r="L942" i="1" s="1"/>
  <c r="K943" i="1"/>
  <c r="L943" i="1" s="1"/>
  <c r="K944" i="1"/>
  <c r="L944" i="1" s="1"/>
  <c r="K945" i="1"/>
  <c r="L945" i="1" s="1"/>
  <c r="K946" i="1"/>
  <c r="L946" i="1" s="1"/>
  <c r="K947" i="1"/>
  <c r="L947" i="1" s="1"/>
  <c r="K948" i="1"/>
  <c r="L948" i="1" s="1"/>
  <c r="K949" i="1"/>
  <c r="L949" i="1" s="1"/>
  <c r="K950" i="1"/>
  <c r="L950" i="1" s="1"/>
  <c r="K951" i="1"/>
  <c r="L951" i="1" s="1"/>
  <c r="K952" i="1"/>
  <c r="L952" i="1" s="1"/>
  <c r="K953" i="1"/>
  <c r="L953" i="1" s="1"/>
  <c r="K954" i="1"/>
  <c r="L954" i="1" s="1"/>
  <c r="K955" i="1"/>
  <c r="L955" i="1" s="1"/>
  <c r="K956" i="1"/>
  <c r="L956" i="1" s="1"/>
  <c r="K957" i="1"/>
  <c r="L957" i="1" s="1"/>
  <c r="K958" i="1"/>
  <c r="L958" i="1" s="1"/>
  <c r="K959" i="1"/>
  <c r="L959" i="1" s="1"/>
  <c r="K960" i="1"/>
  <c r="L960" i="1" s="1"/>
  <c r="K961" i="1"/>
  <c r="L961" i="1" s="1"/>
  <c r="K962" i="1"/>
  <c r="L962" i="1" s="1"/>
  <c r="K963" i="1"/>
  <c r="L963" i="1" s="1"/>
  <c r="K964" i="1"/>
  <c r="L964" i="1" s="1"/>
  <c r="K965" i="1"/>
  <c r="L965" i="1" s="1"/>
  <c r="K966" i="1"/>
  <c r="L966" i="1" s="1"/>
  <c r="K967" i="1"/>
  <c r="L967" i="1" s="1"/>
  <c r="K968" i="1"/>
  <c r="L968" i="1" s="1"/>
  <c r="K969" i="1"/>
  <c r="L969" i="1" s="1"/>
  <c r="K970" i="1"/>
  <c r="L970" i="1" s="1"/>
  <c r="K971" i="1"/>
  <c r="L971" i="1" s="1"/>
  <c r="K972" i="1"/>
  <c r="L972" i="1" s="1"/>
  <c r="K973" i="1"/>
  <c r="L973" i="1" s="1"/>
  <c r="K974" i="1"/>
  <c r="L974" i="1" s="1"/>
  <c r="K975" i="1"/>
  <c r="L975" i="1" s="1"/>
  <c r="K976" i="1"/>
  <c r="L976" i="1" s="1"/>
  <c r="K977" i="1"/>
  <c r="L977" i="1" s="1"/>
  <c r="K978" i="1"/>
  <c r="L978" i="1" s="1"/>
  <c r="K979" i="1"/>
  <c r="L979" i="1" s="1"/>
  <c r="K980" i="1"/>
  <c r="L980" i="1" s="1"/>
  <c r="K981" i="1"/>
  <c r="L981" i="1" s="1"/>
  <c r="K982" i="1"/>
  <c r="L982" i="1" s="1"/>
  <c r="K983" i="1"/>
  <c r="L983" i="1" s="1"/>
  <c r="K984" i="1"/>
  <c r="L984" i="1" s="1"/>
  <c r="K985" i="1"/>
  <c r="L985" i="1" s="1"/>
  <c r="K986" i="1"/>
  <c r="L986" i="1" s="1"/>
  <c r="K987" i="1"/>
  <c r="L987" i="1" s="1"/>
  <c r="K988" i="1"/>
  <c r="L988" i="1" s="1"/>
  <c r="K989" i="1"/>
  <c r="L989" i="1" s="1"/>
  <c r="K990" i="1"/>
  <c r="L990" i="1" s="1"/>
  <c r="K991" i="1"/>
  <c r="L991" i="1" s="1"/>
  <c r="K992" i="1"/>
  <c r="L992" i="1" s="1"/>
  <c r="K993" i="1"/>
  <c r="L993" i="1" s="1"/>
  <c r="K994" i="1"/>
  <c r="L994" i="1" s="1"/>
  <c r="K995" i="1"/>
  <c r="L995" i="1" s="1"/>
  <c r="K996" i="1"/>
  <c r="L996" i="1" s="1"/>
  <c r="K997" i="1"/>
  <c r="L997" i="1" s="1"/>
  <c r="K998" i="1"/>
  <c r="L998" i="1" s="1"/>
  <c r="K999" i="1"/>
  <c r="L999" i="1" s="1"/>
  <c r="K1000" i="1"/>
  <c r="L1000" i="1" s="1"/>
  <c r="K1001" i="1"/>
  <c r="L1001" i="1" s="1"/>
  <c r="K1002" i="1"/>
  <c r="L1002" i="1" s="1"/>
  <c r="K1003" i="1"/>
  <c r="L1003" i="1" s="1"/>
  <c r="K1004" i="1"/>
  <c r="L1004" i="1" s="1"/>
  <c r="K1005" i="1"/>
  <c r="L1005" i="1" s="1"/>
  <c r="K1006" i="1"/>
  <c r="L1006" i="1" s="1"/>
  <c r="K1007" i="1"/>
  <c r="L1007" i="1" s="1"/>
  <c r="K1008" i="1"/>
  <c r="L1008" i="1" s="1"/>
  <c r="K1009" i="1"/>
  <c r="L1009" i="1" s="1"/>
  <c r="K1010" i="1"/>
  <c r="L1010" i="1" s="1"/>
  <c r="K1011" i="1"/>
  <c r="L1011" i="1" s="1"/>
  <c r="K1012" i="1"/>
  <c r="L1012" i="1" s="1"/>
  <c r="K1013" i="1"/>
  <c r="L1013" i="1" s="1"/>
  <c r="K1014" i="1"/>
  <c r="L1014" i="1" s="1"/>
  <c r="K1015" i="1"/>
  <c r="L1015" i="1" s="1"/>
  <c r="K1016" i="1"/>
  <c r="L1016" i="1" s="1"/>
  <c r="K1017" i="1"/>
  <c r="L1017" i="1" s="1"/>
  <c r="K1018" i="1"/>
  <c r="L1018" i="1" s="1"/>
  <c r="K1019" i="1"/>
  <c r="L1019" i="1" s="1"/>
  <c r="K1020" i="1"/>
  <c r="L1020" i="1" s="1"/>
  <c r="K1021" i="1"/>
  <c r="L1021" i="1" s="1"/>
  <c r="K1022" i="1"/>
  <c r="L1022" i="1" s="1"/>
  <c r="K1023" i="1"/>
  <c r="L1023" i="1" s="1"/>
  <c r="K1024" i="1"/>
  <c r="L1024" i="1" s="1"/>
  <c r="K1025" i="1"/>
  <c r="L1025" i="1" s="1"/>
  <c r="K1026" i="1"/>
  <c r="L1026" i="1" s="1"/>
  <c r="K1027" i="1"/>
  <c r="L1027" i="1" s="1"/>
  <c r="K1028" i="1"/>
  <c r="L1028" i="1" s="1"/>
  <c r="K1029" i="1"/>
  <c r="L1029" i="1" s="1"/>
  <c r="K1030" i="1"/>
  <c r="L1030" i="1" s="1"/>
  <c r="K1031" i="1"/>
  <c r="L1031" i="1" s="1"/>
  <c r="K1032" i="1"/>
  <c r="L1032" i="1" s="1"/>
  <c r="K1033" i="1"/>
  <c r="L1033" i="1" s="1"/>
  <c r="K1034" i="1"/>
  <c r="L1034" i="1" s="1"/>
  <c r="K1035" i="1"/>
  <c r="L1035" i="1" s="1"/>
  <c r="K1036" i="1"/>
  <c r="L1036" i="1" s="1"/>
  <c r="K1037" i="1"/>
  <c r="L1037" i="1" s="1"/>
  <c r="K1038" i="1"/>
  <c r="L1038" i="1" s="1"/>
  <c r="K1039" i="1"/>
  <c r="L1039" i="1" s="1"/>
  <c r="K1040" i="1"/>
  <c r="L1040" i="1" s="1"/>
  <c r="K1041" i="1"/>
  <c r="L1041" i="1" s="1"/>
  <c r="K1042" i="1"/>
  <c r="L1042" i="1" s="1"/>
  <c r="K1043" i="1"/>
  <c r="L1043" i="1" s="1"/>
  <c r="K1044" i="1"/>
  <c r="L1044" i="1" s="1"/>
  <c r="K1045" i="1"/>
  <c r="L1045" i="1" s="1"/>
  <c r="K1046" i="1"/>
  <c r="L1046" i="1" s="1"/>
  <c r="K1047" i="1"/>
  <c r="L1047" i="1" s="1"/>
  <c r="K1048" i="1"/>
  <c r="L1048" i="1" s="1"/>
  <c r="K1049" i="1"/>
  <c r="L1049" i="1" s="1"/>
  <c r="K1050" i="1"/>
  <c r="L1050" i="1" s="1"/>
  <c r="K1051" i="1"/>
  <c r="L1051" i="1" s="1"/>
  <c r="K1052" i="1"/>
  <c r="L1052" i="1" s="1"/>
  <c r="K1053" i="1"/>
  <c r="L1053" i="1" s="1"/>
  <c r="K1054" i="1"/>
  <c r="L1054" i="1" s="1"/>
  <c r="K1055" i="1"/>
  <c r="L1055" i="1" s="1"/>
  <c r="K1056" i="1"/>
  <c r="L1056" i="1" s="1"/>
  <c r="K1057" i="1"/>
  <c r="L1057" i="1" s="1"/>
  <c r="K1058" i="1"/>
  <c r="L1058" i="1" s="1"/>
  <c r="K1059" i="1"/>
  <c r="L1059" i="1" s="1"/>
  <c r="K1060" i="1"/>
  <c r="L1060" i="1" s="1"/>
  <c r="K1061" i="1"/>
  <c r="L1061" i="1" s="1"/>
  <c r="K1062" i="1"/>
  <c r="L1062" i="1" s="1"/>
  <c r="K1063" i="1"/>
  <c r="L1063" i="1" s="1"/>
  <c r="K1064" i="1"/>
  <c r="L1064" i="1" s="1"/>
  <c r="K1065" i="1"/>
  <c r="L1065" i="1" s="1"/>
  <c r="K1066" i="1"/>
  <c r="L1066" i="1" s="1"/>
  <c r="K1067" i="1"/>
  <c r="L1067" i="1" s="1"/>
  <c r="K1068" i="1"/>
  <c r="L1068" i="1" s="1"/>
  <c r="K1069" i="1"/>
  <c r="L1069" i="1" s="1"/>
  <c r="K1070" i="1"/>
  <c r="L1070" i="1" s="1"/>
  <c r="K1071" i="1"/>
  <c r="L1071" i="1" s="1"/>
  <c r="K1072" i="1"/>
  <c r="L1072" i="1" s="1"/>
  <c r="K1073" i="1"/>
  <c r="L1073" i="1" s="1"/>
  <c r="K1074" i="1"/>
  <c r="L1074" i="1" s="1"/>
  <c r="K1075" i="1"/>
  <c r="L1075" i="1" s="1"/>
  <c r="K1076" i="1"/>
  <c r="L1076" i="1" s="1"/>
  <c r="K1077" i="1"/>
  <c r="L1077" i="1" s="1"/>
  <c r="K1078" i="1"/>
  <c r="L1078" i="1" s="1"/>
  <c r="K1079" i="1"/>
  <c r="L1079" i="1" s="1"/>
  <c r="K1080" i="1"/>
  <c r="L1080" i="1" s="1"/>
  <c r="K1081" i="1"/>
  <c r="L1081" i="1" s="1"/>
  <c r="K1082" i="1"/>
  <c r="L1082" i="1" s="1"/>
  <c r="K1083" i="1"/>
  <c r="L1083" i="1" s="1"/>
  <c r="K1084" i="1"/>
  <c r="L1084" i="1" s="1"/>
  <c r="K1085" i="1"/>
  <c r="L1085" i="1" s="1"/>
  <c r="K1086" i="1"/>
  <c r="L1086" i="1" s="1"/>
  <c r="K1087" i="1"/>
  <c r="L1087" i="1" s="1"/>
  <c r="K1088" i="1"/>
  <c r="L1088" i="1" s="1"/>
  <c r="K1089" i="1"/>
  <c r="L1089" i="1" s="1"/>
  <c r="K1090" i="1"/>
  <c r="L1090" i="1" s="1"/>
  <c r="K1091" i="1"/>
  <c r="L1091" i="1" s="1"/>
  <c r="K1092" i="1"/>
  <c r="L1092" i="1" s="1"/>
  <c r="K1093" i="1"/>
  <c r="L1093" i="1" s="1"/>
  <c r="K1094" i="1"/>
  <c r="L1094" i="1" s="1"/>
  <c r="K1095" i="1"/>
  <c r="L1095" i="1" s="1"/>
  <c r="K1096" i="1"/>
  <c r="L1096" i="1" s="1"/>
  <c r="K1097" i="1"/>
  <c r="L1097" i="1" s="1"/>
  <c r="K1098" i="1"/>
  <c r="L1098" i="1" s="1"/>
  <c r="K1099" i="1"/>
  <c r="L1099" i="1" s="1"/>
  <c r="K1100" i="1"/>
  <c r="L1100" i="1" s="1"/>
  <c r="K1101" i="1"/>
  <c r="L1101" i="1" s="1"/>
  <c r="K1102" i="1"/>
  <c r="L1102" i="1" s="1"/>
  <c r="K1103" i="1"/>
  <c r="L1103" i="1" s="1"/>
  <c r="K1104" i="1"/>
  <c r="L1104" i="1" s="1"/>
  <c r="K1105" i="1"/>
  <c r="L1105" i="1" s="1"/>
  <c r="K1106" i="1"/>
  <c r="L1106" i="1" s="1"/>
  <c r="K1107" i="1"/>
  <c r="L1107" i="1" s="1"/>
  <c r="K1108" i="1"/>
  <c r="L1108" i="1" s="1"/>
  <c r="K1109" i="1"/>
  <c r="L1109" i="1" s="1"/>
  <c r="K1110" i="1"/>
  <c r="L1110" i="1" s="1"/>
  <c r="K1111" i="1"/>
  <c r="L1111" i="1" s="1"/>
  <c r="K1112" i="1"/>
  <c r="L1112" i="1" s="1"/>
  <c r="K1113" i="1"/>
  <c r="L1113" i="1" s="1"/>
  <c r="K1114" i="1"/>
  <c r="L1114" i="1" s="1"/>
  <c r="K1115" i="1"/>
  <c r="L1115" i="1" s="1"/>
  <c r="K1116" i="1"/>
  <c r="L1116" i="1" s="1"/>
  <c r="K1117" i="1"/>
  <c r="L1117" i="1" s="1"/>
  <c r="K1118" i="1"/>
  <c r="L1118" i="1" s="1"/>
  <c r="K1119" i="1"/>
  <c r="L1119" i="1" s="1"/>
  <c r="K1120" i="1"/>
  <c r="L1120" i="1" s="1"/>
  <c r="K1121" i="1"/>
  <c r="L1121" i="1" s="1"/>
  <c r="K1122" i="1"/>
  <c r="L1122" i="1" s="1"/>
  <c r="K1123" i="1"/>
  <c r="L1123" i="1" s="1"/>
  <c r="K1124" i="1"/>
  <c r="L1124" i="1" s="1"/>
  <c r="K1125" i="1"/>
  <c r="L1125" i="1" s="1"/>
  <c r="K1126" i="1"/>
  <c r="L1126" i="1" s="1"/>
  <c r="K1127" i="1"/>
  <c r="L1127" i="1" s="1"/>
  <c r="K1128" i="1"/>
  <c r="L1128" i="1" s="1"/>
  <c r="K1129" i="1"/>
  <c r="L1129" i="1" s="1"/>
  <c r="K1130" i="1"/>
  <c r="L1130" i="1" s="1"/>
  <c r="K1131" i="1"/>
  <c r="L1131" i="1" s="1"/>
  <c r="K1132" i="1"/>
  <c r="L1132" i="1" s="1"/>
  <c r="K1133" i="1"/>
  <c r="L1133" i="1" s="1"/>
  <c r="K1134" i="1"/>
  <c r="L1134" i="1" s="1"/>
  <c r="K1135" i="1"/>
  <c r="L1135" i="1" s="1"/>
  <c r="K1136" i="1"/>
  <c r="L1136" i="1" s="1"/>
  <c r="K1137" i="1"/>
  <c r="L1137" i="1" s="1"/>
  <c r="K1138" i="1"/>
  <c r="L1138" i="1" s="1"/>
  <c r="K1139" i="1"/>
  <c r="L1139" i="1" s="1"/>
  <c r="K1140" i="1"/>
  <c r="L1140" i="1" s="1"/>
  <c r="K1141" i="1"/>
  <c r="L1141" i="1" s="1"/>
  <c r="K1142" i="1"/>
  <c r="L1142" i="1" s="1"/>
  <c r="K1143" i="1"/>
  <c r="L1143" i="1" s="1"/>
  <c r="K1144" i="1"/>
  <c r="L1144" i="1" s="1"/>
  <c r="K1145" i="1"/>
  <c r="L1145" i="1" s="1"/>
  <c r="K1146" i="1"/>
  <c r="L1146" i="1" s="1"/>
  <c r="K1147" i="1"/>
  <c r="L1147" i="1" s="1"/>
  <c r="K1148" i="1"/>
  <c r="L1148" i="1" s="1"/>
  <c r="K1149" i="1"/>
  <c r="L1149" i="1" s="1"/>
  <c r="K1150" i="1"/>
  <c r="L1150" i="1" s="1"/>
  <c r="K1151" i="1"/>
  <c r="L1151" i="1" s="1"/>
  <c r="K1152" i="1"/>
  <c r="L1152" i="1" s="1"/>
  <c r="K1153" i="1"/>
  <c r="L1153" i="1" s="1"/>
  <c r="K1154" i="1"/>
  <c r="L1154" i="1" s="1"/>
  <c r="K1155" i="1"/>
  <c r="L1155" i="1" s="1"/>
  <c r="K1156" i="1"/>
  <c r="L1156" i="1" s="1"/>
  <c r="K1157" i="1"/>
  <c r="L1157" i="1" s="1"/>
  <c r="K1158" i="1"/>
  <c r="L1158" i="1" s="1"/>
  <c r="K1159" i="1"/>
  <c r="L1159" i="1" s="1"/>
  <c r="K1160" i="1"/>
  <c r="L1160" i="1" s="1"/>
  <c r="K1161" i="1"/>
  <c r="L1161" i="1" s="1"/>
  <c r="K1162" i="1"/>
  <c r="L1162" i="1" s="1"/>
  <c r="K1163" i="1"/>
  <c r="L1163" i="1" s="1"/>
  <c r="K1164" i="1"/>
  <c r="L1164" i="1" s="1"/>
  <c r="K1165" i="1"/>
  <c r="L1165" i="1" s="1"/>
  <c r="K1166" i="1"/>
  <c r="L1166" i="1" s="1"/>
  <c r="K1167" i="1"/>
  <c r="L1167" i="1" s="1"/>
  <c r="K1168" i="1"/>
  <c r="L1168" i="1" s="1"/>
  <c r="K1169" i="1"/>
  <c r="L1169" i="1" s="1"/>
  <c r="K1170" i="1"/>
  <c r="L1170" i="1" s="1"/>
  <c r="K1171" i="1"/>
  <c r="L1171" i="1" s="1"/>
  <c r="K1172" i="1"/>
  <c r="L1172" i="1" s="1"/>
  <c r="K1173" i="1"/>
  <c r="L1173" i="1" s="1"/>
  <c r="K1174" i="1"/>
  <c r="L1174" i="1" s="1"/>
  <c r="K1175" i="1"/>
  <c r="L1175" i="1" s="1"/>
  <c r="K1176" i="1"/>
  <c r="L1176" i="1" s="1"/>
  <c r="K1177" i="1"/>
  <c r="L1177" i="1" s="1"/>
  <c r="K1178" i="1"/>
  <c r="L1178" i="1" s="1"/>
  <c r="K1179" i="1"/>
  <c r="L1179" i="1" s="1"/>
  <c r="K1180" i="1"/>
  <c r="L1180" i="1" s="1"/>
  <c r="K1181" i="1"/>
  <c r="L1181" i="1" s="1"/>
  <c r="K1182" i="1"/>
  <c r="L1182" i="1" s="1"/>
  <c r="K1183" i="1"/>
  <c r="L1183" i="1" s="1"/>
  <c r="K1184" i="1"/>
  <c r="L1184" i="1" s="1"/>
  <c r="K1185" i="1"/>
  <c r="L1185" i="1" s="1"/>
  <c r="K1186" i="1"/>
  <c r="L1186" i="1" s="1"/>
  <c r="K1187" i="1"/>
  <c r="L1187" i="1" s="1"/>
  <c r="K1188" i="1"/>
  <c r="L1188" i="1" s="1"/>
  <c r="K1189" i="1"/>
  <c r="L1189" i="1" s="1"/>
  <c r="K1190" i="1"/>
  <c r="L1190" i="1" s="1"/>
  <c r="K1191" i="1"/>
  <c r="L1191" i="1" s="1"/>
  <c r="K1192" i="1"/>
  <c r="L1192" i="1" s="1"/>
  <c r="K1193" i="1"/>
  <c r="L1193" i="1" s="1"/>
  <c r="K1194" i="1"/>
  <c r="L1194" i="1" s="1"/>
  <c r="K1195" i="1"/>
  <c r="L1195" i="1" s="1"/>
  <c r="K1196" i="1"/>
  <c r="L1196" i="1" s="1"/>
  <c r="K1197" i="1"/>
  <c r="L1197" i="1" s="1"/>
  <c r="K1198" i="1"/>
  <c r="L1198" i="1" s="1"/>
  <c r="K1199" i="1"/>
  <c r="L1199" i="1" s="1"/>
  <c r="K1200" i="1"/>
  <c r="L1200" i="1" s="1"/>
  <c r="K1201" i="1"/>
  <c r="L1201" i="1" s="1"/>
  <c r="K1202" i="1"/>
  <c r="L1202" i="1" s="1"/>
  <c r="K1203" i="1"/>
  <c r="L1203" i="1" s="1"/>
  <c r="K1204" i="1"/>
  <c r="L1204" i="1" s="1"/>
  <c r="K1205" i="1"/>
  <c r="L1205" i="1" s="1"/>
  <c r="K1206" i="1"/>
  <c r="L1206" i="1" s="1"/>
  <c r="K1207" i="1"/>
  <c r="L1207" i="1" s="1"/>
  <c r="K1208" i="1"/>
  <c r="L1208" i="1" s="1"/>
  <c r="K1209" i="1"/>
  <c r="L1209" i="1" s="1"/>
  <c r="K1210" i="1"/>
  <c r="L1210" i="1" s="1"/>
  <c r="K1211" i="1"/>
  <c r="L1211" i="1" s="1"/>
  <c r="K1212" i="1"/>
  <c r="L1212" i="1" s="1"/>
  <c r="K1213" i="1"/>
  <c r="L1213" i="1" s="1"/>
  <c r="K1214" i="1"/>
  <c r="L1214" i="1" s="1"/>
  <c r="K1215" i="1"/>
  <c r="L1215" i="1" s="1"/>
  <c r="K1216" i="1"/>
  <c r="L1216" i="1" s="1"/>
  <c r="K1217" i="1"/>
  <c r="L1217" i="1" s="1"/>
  <c r="K1218" i="1"/>
  <c r="L1218" i="1" s="1"/>
  <c r="K1219" i="1"/>
  <c r="L1219" i="1" s="1"/>
  <c r="K1220" i="1"/>
  <c r="L1220" i="1" s="1"/>
  <c r="K1221" i="1"/>
  <c r="L1221" i="1" s="1"/>
  <c r="K1222" i="1"/>
  <c r="L1222" i="1" s="1"/>
  <c r="K1223" i="1"/>
  <c r="L1223" i="1" s="1"/>
  <c r="K1224" i="1"/>
  <c r="L1224" i="1" s="1"/>
  <c r="K1225" i="1"/>
  <c r="L1225" i="1" s="1"/>
  <c r="K1226" i="1"/>
  <c r="L1226" i="1" s="1"/>
  <c r="K1227" i="1"/>
  <c r="L1227" i="1" s="1"/>
  <c r="K1228" i="1"/>
  <c r="L1228" i="1" s="1"/>
  <c r="K1229" i="1"/>
  <c r="L1229" i="1" s="1"/>
  <c r="K1230" i="1"/>
  <c r="L1230" i="1" s="1"/>
  <c r="K1231" i="1"/>
  <c r="L1231" i="1" s="1"/>
  <c r="K1232" i="1"/>
  <c r="L1232" i="1" s="1"/>
  <c r="K1233" i="1"/>
  <c r="L1233" i="1" s="1"/>
  <c r="K1234" i="1"/>
  <c r="L1234" i="1" s="1"/>
  <c r="K1235" i="1"/>
  <c r="L1235" i="1" s="1"/>
  <c r="K1236" i="1"/>
  <c r="L1236" i="1" s="1"/>
  <c r="K1237" i="1"/>
  <c r="L1237" i="1" s="1"/>
  <c r="K1238" i="1"/>
  <c r="L1238" i="1" s="1"/>
  <c r="K1239" i="1"/>
  <c r="L1239" i="1" s="1"/>
  <c r="K1240" i="1"/>
  <c r="L1240" i="1" s="1"/>
  <c r="K1241" i="1"/>
  <c r="L1241" i="1" s="1"/>
  <c r="K1242" i="1"/>
  <c r="L1242" i="1" s="1"/>
  <c r="K1243" i="1"/>
  <c r="L1243" i="1" s="1"/>
  <c r="K1244" i="1"/>
  <c r="L1244" i="1" s="1"/>
  <c r="K1245" i="1"/>
  <c r="L1245" i="1" s="1"/>
  <c r="K1246" i="1"/>
  <c r="L1246" i="1" s="1"/>
  <c r="K1247" i="1"/>
  <c r="L1247" i="1" s="1"/>
  <c r="K1248" i="1"/>
  <c r="L1248" i="1" s="1"/>
  <c r="K1249" i="1"/>
  <c r="L1249" i="1" s="1"/>
  <c r="K1250" i="1"/>
  <c r="L1250" i="1" s="1"/>
  <c r="K1251" i="1"/>
  <c r="L1251" i="1" s="1"/>
  <c r="K1252" i="1"/>
  <c r="L1252" i="1" s="1"/>
  <c r="K1253" i="1"/>
  <c r="L1253" i="1" s="1"/>
  <c r="K1254" i="1"/>
  <c r="L1254" i="1" s="1"/>
  <c r="K1255" i="1"/>
  <c r="L1255" i="1" s="1"/>
  <c r="K1256" i="1"/>
  <c r="L1256" i="1" s="1"/>
  <c r="K1257" i="1"/>
  <c r="L1257" i="1" s="1"/>
  <c r="K1258" i="1"/>
  <c r="L1258" i="1" s="1"/>
  <c r="K1259" i="1"/>
  <c r="L1259" i="1" s="1"/>
  <c r="K1260" i="1"/>
  <c r="L1260" i="1" s="1"/>
  <c r="K1261" i="1"/>
  <c r="L1261" i="1" s="1"/>
  <c r="K1262" i="1"/>
  <c r="L1262" i="1" s="1"/>
  <c r="K1263" i="1"/>
  <c r="L1263" i="1" s="1"/>
  <c r="K1264" i="1"/>
  <c r="L1264" i="1" s="1"/>
  <c r="K1265" i="1"/>
  <c r="L1265" i="1" s="1"/>
  <c r="K1266" i="1"/>
  <c r="L1266" i="1" s="1"/>
  <c r="K1267" i="1"/>
  <c r="L1267" i="1" s="1"/>
  <c r="K1268" i="1"/>
  <c r="L1268" i="1" s="1"/>
  <c r="K1269" i="1"/>
  <c r="L1269" i="1" s="1"/>
  <c r="K1270" i="1"/>
  <c r="L1270" i="1" s="1"/>
  <c r="K1271" i="1"/>
  <c r="L1271" i="1" s="1"/>
  <c r="K1272" i="1"/>
  <c r="L1272" i="1" s="1"/>
  <c r="K1273" i="1"/>
  <c r="L1273" i="1" s="1"/>
  <c r="K1274" i="1"/>
  <c r="L1274" i="1" s="1"/>
  <c r="K1275" i="1"/>
  <c r="L1275" i="1" s="1"/>
  <c r="K1276" i="1"/>
  <c r="L1276" i="1" s="1"/>
  <c r="K1277" i="1"/>
  <c r="L1277" i="1" s="1"/>
  <c r="K1278" i="1"/>
  <c r="L1278" i="1" s="1"/>
  <c r="K1279" i="1"/>
  <c r="L1279" i="1" s="1"/>
  <c r="K1280" i="1"/>
  <c r="L1280" i="1" s="1"/>
  <c r="K1281" i="1"/>
  <c r="L1281" i="1" s="1"/>
  <c r="K1282" i="1"/>
  <c r="L1282" i="1" s="1"/>
  <c r="K1283" i="1"/>
  <c r="L1283" i="1" s="1"/>
  <c r="K1284" i="1"/>
  <c r="L1284" i="1" s="1"/>
  <c r="K1285" i="1"/>
  <c r="L1285" i="1" s="1"/>
  <c r="K1286" i="1"/>
  <c r="L1286" i="1" s="1"/>
  <c r="K1287" i="1"/>
  <c r="L1287" i="1" s="1"/>
  <c r="K1288" i="1"/>
  <c r="L1288" i="1" s="1"/>
  <c r="K1289" i="1"/>
  <c r="L1289" i="1" s="1"/>
  <c r="K1290" i="1"/>
  <c r="L1290" i="1" s="1"/>
  <c r="K1291" i="1"/>
  <c r="L1291" i="1" s="1"/>
  <c r="K1292" i="1"/>
  <c r="L1292" i="1" s="1"/>
  <c r="K1293" i="1"/>
  <c r="L1293" i="1" s="1"/>
  <c r="K1294" i="1"/>
  <c r="L1294" i="1" s="1"/>
  <c r="K1295" i="1"/>
  <c r="L1295" i="1" s="1"/>
  <c r="K1296" i="1"/>
  <c r="L1296" i="1" s="1"/>
  <c r="K1297" i="1"/>
  <c r="L1297" i="1" s="1"/>
  <c r="K1298" i="1"/>
  <c r="L1298" i="1" s="1"/>
  <c r="K1299" i="1"/>
  <c r="L1299" i="1" s="1"/>
  <c r="K1300" i="1"/>
  <c r="L1300" i="1" s="1"/>
  <c r="K1301" i="1"/>
  <c r="L1301" i="1" s="1"/>
  <c r="K1302" i="1"/>
  <c r="L1302" i="1" s="1"/>
  <c r="K1303" i="1"/>
  <c r="L1303" i="1" s="1"/>
  <c r="K1304" i="1"/>
  <c r="L1304" i="1" s="1"/>
  <c r="K1305" i="1"/>
  <c r="L1305" i="1" s="1"/>
  <c r="K1306" i="1"/>
  <c r="L1306" i="1" s="1"/>
  <c r="K1307" i="1"/>
  <c r="L1307" i="1" s="1"/>
  <c r="K1308" i="1"/>
  <c r="L1308" i="1" s="1"/>
  <c r="K1309" i="1"/>
  <c r="L1309" i="1" s="1"/>
  <c r="K1310" i="1"/>
  <c r="L1310" i="1" s="1"/>
  <c r="K1311" i="1"/>
  <c r="L1311" i="1" s="1"/>
  <c r="K1312" i="1"/>
  <c r="L1312" i="1" s="1"/>
  <c r="K1313" i="1"/>
  <c r="L1313" i="1" s="1"/>
  <c r="K1314" i="1"/>
  <c r="L1314" i="1" s="1"/>
  <c r="K1315" i="1"/>
  <c r="L1315" i="1" s="1"/>
  <c r="K1316" i="1"/>
  <c r="L1316" i="1" s="1"/>
  <c r="K1317" i="1"/>
  <c r="L1317" i="1" s="1"/>
  <c r="K1318" i="1"/>
  <c r="L1318" i="1" s="1"/>
  <c r="K1319" i="1"/>
  <c r="L1319" i="1" s="1"/>
  <c r="K1320" i="1"/>
  <c r="L1320" i="1" s="1"/>
  <c r="K1321" i="1"/>
  <c r="L1321" i="1" s="1"/>
  <c r="K1322" i="1"/>
  <c r="L1322" i="1" s="1"/>
  <c r="K1323" i="1"/>
  <c r="L1323" i="1" s="1"/>
  <c r="K1324" i="1"/>
  <c r="L1324" i="1" s="1"/>
  <c r="K1325" i="1"/>
  <c r="L1325" i="1" s="1"/>
  <c r="K1326" i="1"/>
  <c r="L1326" i="1" s="1"/>
  <c r="K1327" i="1"/>
  <c r="L1327" i="1" s="1"/>
  <c r="K1328" i="1"/>
  <c r="L1328" i="1" s="1"/>
  <c r="K1329" i="1"/>
  <c r="L1329" i="1" s="1"/>
  <c r="K1330" i="1"/>
  <c r="L1330" i="1" s="1"/>
  <c r="K1331" i="1"/>
  <c r="L1331" i="1" s="1"/>
  <c r="K1332" i="1"/>
  <c r="L1332" i="1" s="1"/>
  <c r="K1333" i="1"/>
  <c r="L1333" i="1" s="1"/>
  <c r="K1334" i="1"/>
  <c r="L1334" i="1" s="1"/>
  <c r="K1335" i="1"/>
  <c r="L1335" i="1" s="1"/>
  <c r="K1336" i="1"/>
  <c r="L1336" i="1" s="1"/>
  <c r="K1337" i="1"/>
  <c r="L1337" i="1" s="1"/>
  <c r="K1338" i="1"/>
  <c r="L1338" i="1" s="1"/>
  <c r="K1339" i="1"/>
  <c r="L1339" i="1" s="1"/>
  <c r="K1340" i="1"/>
  <c r="L1340" i="1" s="1"/>
  <c r="K1341" i="1"/>
  <c r="L1341" i="1" s="1"/>
  <c r="K1342" i="1"/>
  <c r="L1342" i="1" s="1"/>
  <c r="K1343" i="1"/>
  <c r="L1343" i="1" s="1"/>
  <c r="K1344" i="1"/>
  <c r="L1344" i="1" s="1"/>
  <c r="K1345" i="1"/>
  <c r="L1345" i="1" s="1"/>
  <c r="K1346" i="1"/>
  <c r="L1346" i="1" s="1"/>
  <c r="K1347" i="1"/>
  <c r="L1347" i="1" s="1"/>
  <c r="K1348" i="1"/>
  <c r="L1348" i="1" s="1"/>
  <c r="K1349" i="1"/>
  <c r="L1349" i="1" s="1"/>
  <c r="K1350" i="1"/>
  <c r="L1350" i="1" s="1"/>
  <c r="K1351" i="1"/>
  <c r="L1351" i="1" s="1"/>
  <c r="K1352" i="1"/>
  <c r="L1352" i="1" s="1"/>
  <c r="K1353" i="1"/>
  <c r="L1353" i="1" s="1"/>
  <c r="K1354" i="1"/>
  <c r="L1354" i="1" s="1"/>
  <c r="K1355" i="1"/>
  <c r="L1355" i="1" s="1"/>
  <c r="K1356" i="1"/>
  <c r="L1356" i="1" s="1"/>
  <c r="K1357" i="1"/>
  <c r="L1357" i="1" s="1"/>
  <c r="K1358" i="1"/>
  <c r="L1358" i="1" s="1"/>
  <c r="K1359" i="1"/>
  <c r="L1359" i="1" s="1"/>
  <c r="K1360" i="1"/>
  <c r="L1360" i="1" s="1"/>
  <c r="K1361" i="1"/>
  <c r="L1361" i="1" s="1"/>
  <c r="K1362" i="1"/>
  <c r="L1362" i="1" s="1"/>
  <c r="K1363" i="1"/>
  <c r="L1363" i="1" s="1"/>
  <c r="K1364" i="1"/>
  <c r="L1364" i="1" s="1"/>
  <c r="K1365" i="1"/>
  <c r="L1365" i="1" s="1"/>
  <c r="K1366" i="1"/>
  <c r="L1366" i="1" s="1"/>
  <c r="K1367" i="1"/>
  <c r="L1367" i="1" s="1"/>
  <c r="K1368" i="1"/>
  <c r="L1368" i="1" s="1"/>
  <c r="K1369" i="1"/>
  <c r="L1369" i="1" s="1"/>
  <c r="K1370" i="1"/>
  <c r="L1370" i="1" s="1"/>
  <c r="K1371" i="1"/>
  <c r="L1371" i="1" s="1"/>
  <c r="K1372" i="1"/>
  <c r="L1372" i="1" s="1"/>
  <c r="K1373" i="1"/>
  <c r="L1373" i="1" s="1"/>
  <c r="K1374" i="1"/>
  <c r="L1374" i="1" s="1"/>
  <c r="K1375" i="1"/>
  <c r="L1375" i="1" s="1"/>
  <c r="K1376" i="1"/>
  <c r="L1376" i="1" s="1"/>
  <c r="K1377" i="1"/>
  <c r="L1377" i="1" s="1"/>
  <c r="K1378" i="1"/>
  <c r="L1378" i="1" s="1"/>
  <c r="K1379" i="1"/>
  <c r="L1379" i="1" s="1"/>
  <c r="K1380" i="1"/>
  <c r="L1380" i="1" s="1"/>
  <c r="K1381" i="1"/>
  <c r="L1381" i="1" s="1"/>
  <c r="K1382" i="1"/>
  <c r="L1382" i="1" s="1"/>
  <c r="K1383" i="1"/>
  <c r="L1383" i="1" s="1"/>
  <c r="K1384" i="1"/>
  <c r="L1384" i="1" s="1"/>
  <c r="K1385" i="1"/>
  <c r="L1385" i="1" s="1"/>
  <c r="K1386" i="1"/>
  <c r="L1386" i="1" s="1"/>
  <c r="K1387" i="1"/>
  <c r="L1387" i="1" s="1"/>
  <c r="K1388" i="1"/>
  <c r="L1388" i="1" s="1"/>
  <c r="K1389" i="1"/>
  <c r="L1389" i="1" s="1"/>
  <c r="K1390" i="1"/>
  <c r="L1390" i="1" s="1"/>
  <c r="K1391" i="1"/>
  <c r="L1391" i="1" s="1"/>
  <c r="K1392" i="1"/>
  <c r="L1392" i="1" s="1"/>
  <c r="K1393" i="1"/>
  <c r="L1393" i="1" s="1"/>
  <c r="K1394" i="1"/>
  <c r="L1394" i="1" s="1"/>
  <c r="K1395" i="1"/>
  <c r="L1395" i="1" s="1"/>
  <c r="K1396" i="1"/>
  <c r="L1396" i="1" s="1"/>
  <c r="K1397" i="1"/>
  <c r="L1397" i="1" s="1"/>
  <c r="K1398" i="1"/>
  <c r="L1398" i="1" s="1"/>
  <c r="K1399" i="1"/>
  <c r="L1399" i="1" s="1"/>
  <c r="K1400" i="1"/>
  <c r="L1400" i="1" s="1"/>
  <c r="K1401" i="1"/>
  <c r="L1401" i="1" s="1"/>
  <c r="K1402" i="1"/>
  <c r="L1402" i="1" s="1"/>
  <c r="K1403" i="1"/>
  <c r="L1403" i="1" s="1"/>
  <c r="K1404" i="1"/>
  <c r="L1404" i="1" s="1"/>
  <c r="K1405" i="1"/>
  <c r="L1405" i="1" s="1"/>
  <c r="K1406" i="1"/>
  <c r="L1406" i="1" s="1"/>
  <c r="K1407" i="1"/>
  <c r="L1407" i="1" s="1"/>
  <c r="K1408" i="1"/>
  <c r="L1408" i="1" s="1"/>
  <c r="K1409" i="1"/>
  <c r="L1409" i="1" s="1"/>
  <c r="K1410" i="1"/>
  <c r="L1410" i="1" s="1"/>
  <c r="K1411" i="1"/>
  <c r="L1411" i="1" s="1"/>
  <c r="K1412" i="1"/>
  <c r="L1412" i="1" s="1"/>
  <c r="K1413" i="1"/>
  <c r="L1413" i="1" s="1"/>
  <c r="K1414" i="1"/>
  <c r="L1414" i="1" s="1"/>
  <c r="K1415" i="1"/>
  <c r="L1415" i="1" s="1"/>
  <c r="K1416" i="1"/>
  <c r="L1416" i="1" s="1"/>
  <c r="K1417" i="1"/>
  <c r="L1417" i="1" s="1"/>
  <c r="K1418" i="1"/>
  <c r="L1418" i="1" s="1"/>
  <c r="K1419" i="1"/>
  <c r="L1419" i="1" s="1"/>
  <c r="K1420" i="1"/>
  <c r="L1420" i="1" s="1"/>
  <c r="K1421" i="1"/>
  <c r="L1421" i="1" s="1"/>
  <c r="K1422" i="1"/>
  <c r="L1422" i="1" s="1"/>
  <c r="K1423" i="1"/>
  <c r="L1423" i="1" s="1"/>
  <c r="K1424" i="1"/>
  <c r="L1424" i="1" s="1"/>
  <c r="K1425" i="1"/>
  <c r="L1425" i="1" s="1"/>
  <c r="K1426" i="1"/>
  <c r="L1426" i="1" s="1"/>
  <c r="K1427" i="1"/>
  <c r="L1427" i="1" s="1"/>
  <c r="K1428" i="1"/>
  <c r="L1428" i="1" s="1"/>
  <c r="K1429" i="1"/>
  <c r="L1429" i="1" s="1"/>
  <c r="K1430" i="1"/>
  <c r="L1430" i="1" s="1"/>
  <c r="K1431" i="1"/>
  <c r="L1431" i="1" s="1"/>
  <c r="K1432" i="1"/>
  <c r="L1432" i="1" s="1"/>
  <c r="K1433" i="1"/>
  <c r="L1433" i="1" s="1"/>
  <c r="K1434" i="1"/>
  <c r="L1434" i="1" s="1"/>
  <c r="K1435" i="1"/>
  <c r="L1435" i="1" s="1"/>
  <c r="K1436" i="1"/>
  <c r="L1436" i="1" s="1"/>
  <c r="K1437" i="1"/>
  <c r="L1437" i="1" s="1"/>
  <c r="K1438" i="1"/>
  <c r="L1438" i="1" s="1"/>
  <c r="K1439" i="1"/>
  <c r="L1439" i="1" s="1"/>
  <c r="K1440" i="1"/>
  <c r="L1440" i="1" s="1"/>
  <c r="K1441" i="1"/>
  <c r="L1441" i="1" s="1"/>
  <c r="K1442" i="1"/>
  <c r="L1442" i="1" s="1"/>
  <c r="K1443" i="1"/>
  <c r="L1443" i="1" s="1"/>
  <c r="K1444" i="1"/>
  <c r="L1444" i="1" s="1"/>
  <c r="K1445" i="1"/>
  <c r="L1445" i="1" s="1"/>
  <c r="K1446" i="1"/>
  <c r="L1446" i="1" s="1"/>
  <c r="K1447" i="1"/>
  <c r="L1447" i="1" s="1"/>
  <c r="K1448" i="1"/>
  <c r="L1448" i="1" s="1"/>
  <c r="K1449" i="1"/>
  <c r="L1449" i="1" s="1"/>
  <c r="K1450" i="1"/>
  <c r="L1450" i="1" s="1"/>
  <c r="K1451" i="1"/>
  <c r="L1451" i="1" s="1"/>
  <c r="K1452" i="1"/>
  <c r="L1452" i="1" s="1"/>
  <c r="K1453" i="1"/>
  <c r="L1453" i="1" s="1"/>
  <c r="K1454" i="1"/>
  <c r="L1454" i="1" s="1"/>
  <c r="K1455" i="1"/>
  <c r="L1455" i="1" s="1"/>
  <c r="K1456" i="1"/>
  <c r="L1456" i="1" s="1"/>
  <c r="K1457" i="1"/>
  <c r="L1457" i="1" s="1"/>
  <c r="K1458" i="1"/>
  <c r="L1458" i="1" s="1"/>
  <c r="K1459" i="1"/>
  <c r="L1459" i="1" s="1"/>
  <c r="K1460" i="1"/>
  <c r="L1460" i="1" s="1"/>
  <c r="K1461" i="1"/>
  <c r="L1461" i="1" s="1"/>
  <c r="K1462" i="1"/>
  <c r="L1462" i="1" s="1"/>
  <c r="K1463" i="1"/>
  <c r="L1463" i="1" s="1"/>
  <c r="K1464" i="1"/>
  <c r="L1464" i="1" s="1"/>
  <c r="K1465" i="1"/>
  <c r="L1465" i="1" s="1"/>
  <c r="K1466" i="1"/>
  <c r="L1466" i="1" s="1"/>
  <c r="K1467" i="1"/>
  <c r="L1467" i="1" s="1"/>
  <c r="K1468" i="1"/>
  <c r="L1468" i="1" s="1"/>
  <c r="K1469" i="1"/>
  <c r="L1469" i="1" s="1"/>
  <c r="K1470" i="1"/>
  <c r="L1470" i="1" s="1"/>
  <c r="K1471" i="1"/>
  <c r="L1471" i="1" s="1"/>
  <c r="K1472" i="1"/>
  <c r="L1472" i="1" s="1"/>
  <c r="K1473" i="1"/>
  <c r="L1473" i="1" s="1"/>
  <c r="K1474" i="1"/>
  <c r="L1474" i="1" s="1"/>
  <c r="K1475" i="1"/>
  <c r="L1475" i="1" s="1"/>
  <c r="K1476" i="1"/>
  <c r="L1476" i="1" s="1"/>
  <c r="K1477" i="1"/>
  <c r="L1477" i="1" s="1"/>
  <c r="K1478" i="1"/>
  <c r="L1478" i="1" s="1"/>
  <c r="K1479" i="1"/>
  <c r="L1479" i="1" s="1"/>
  <c r="K1480" i="1"/>
  <c r="L1480" i="1" s="1"/>
  <c r="K1481" i="1"/>
  <c r="L1481" i="1" s="1"/>
  <c r="K1482" i="1"/>
  <c r="L1482" i="1" s="1"/>
  <c r="K1483" i="1"/>
  <c r="L1483" i="1" s="1"/>
  <c r="K1484" i="1"/>
  <c r="L1484" i="1" s="1"/>
  <c r="K1485" i="1"/>
  <c r="L1485" i="1" s="1"/>
  <c r="K1486" i="1"/>
  <c r="L1486" i="1" s="1"/>
  <c r="K1487" i="1"/>
  <c r="L1487" i="1" s="1"/>
  <c r="K1488" i="1"/>
  <c r="L1488" i="1" s="1"/>
  <c r="K1489" i="1"/>
  <c r="L1489" i="1" s="1"/>
  <c r="K1490" i="1"/>
  <c r="L1490" i="1" s="1"/>
  <c r="K1491" i="1"/>
  <c r="L1491" i="1" s="1"/>
  <c r="K1492" i="1"/>
  <c r="L1492" i="1" s="1"/>
  <c r="K1493" i="1"/>
  <c r="L1493" i="1" s="1"/>
  <c r="K1494" i="1"/>
  <c r="L1494" i="1" s="1"/>
  <c r="K1495" i="1"/>
  <c r="L1495" i="1" s="1"/>
  <c r="K1496" i="1"/>
  <c r="L1496" i="1" s="1"/>
  <c r="K1497" i="1"/>
  <c r="L1497" i="1" s="1"/>
  <c r="K1498" i="1"/>
  <c r="L1498" i="1" s="1"/>
  <c r="K1499" i="1"/>
  <c r="L1499" i="1" s="1"/>
  <c r="K1500" i="1"/>
  <c r="L1500" i="1" s="1"/>
  <c r="K1501" i="1"/>
  <c r="L1501" i="1" s="1"/>
  <c r="K1502" i="1"/>
  <c r="L1502" i="1" s="1"/>
  <c r="K1503" i="1"/>
  <c r="L1503" i="1" s="1"/>
  <c r="K1504" i="1"/>
  <c r="L1504" i="1" s="1"/>
  <c r="K1505" i="1"/>
  <c r="L1505" i="1" s="1"/>
  <c r="K1506" i="1"/>
  <c r="L1506" i="1" s="1"/>
  <c r="K1507" i="1"/>
  <c r="L1507" i="1" s="1"/>
  <c r="K1508" i="1"/>
  <c r="L1508" i="1" s="1"/>
  <c r="K1509" i="1"/>
  <c r="L1509" i="1" s="1"/>
  <c r="K1510" i="1"/>
  <c r="L1510" i="1" s="1"/>
  <c r="K1511" i="1"/>
  <c r="L1511" i="1" s="1"/>
  <c r="K1512" i="1"/>
  <c r="L1512" i="1" s="1"/>
  <c r="K1513" i="1"/>
  <c r="L1513" i="1" s="1"/>
  <c r="K1514" i="1"/>
  <c r="L1514" i="1" s="1"/>
  <c r="K1515" i="1"/>
  <c r="L1515" i="1" s="1"/>
  <c r="K1516" i="1"/>
  <c r="L1516" i="1" s="1"/>
  <c r="K1517" i="1"/>
  <c r="L1517" i="1" s="1"/>
  <c r="K1518" i="1"/>
  <c r="L1518" i="1" s="1"/>
  <c r="K1519" i="1"/>
  <c r="L1519" i="1" s="1"/>
  <c r="K1520" i="1"/>
  <c r="L1520" i="1" s="1"/>
  <c r="K1521" i="1"/>
  <c r="L1521" i="1" s="1"/>
  <c r="K1522" i="1"/>
  <c r="L1522" i="1" s="1"/>
  <c r="K1523" i="1"/>
  <c r="L1523" i="1" s="1"/>
  <c r="K1524" i="1"/>
  <c r="L1524" i="1" s="1"/>
  <c r="K1525" i="1"/>
  <c r="L1525" i="1" s="1"/>
  <c r="K1526" i="1"/>
  <c r="L1526" i="1" s="1"/>
  <c r="K1527" i="1"/>
  <c r="L1527" i="1" s="1"/>
  <c r="K1528" i="1"/>
  <c r="L1528" i="1" s="1"/>
  <c r="K1529" i="1"/>
  <c r="L1529" i="1" s="1"/>
  <c r="K1530" i="1"/>
  <c r="L1530" i="1" s="1"/>
  <c r="K1531" i="1"/>
  <c r="L1531" i="1" s="1"/>
  <c r="K1532" i="1"/>
  <c r="L1532" i="1" s="1"/>
  <c r="K1533" i="1"/>
  <c r="L1533" i="1" s="1"/>
  <c r="K1534" i="1"/>
  <c r="L1534" i="1" s="1"/>
  <c r="K1535" i="1"/>
  <c r="L1535" i="1" s="1"/>
  <c r="K1536" i="1"/>
  <c r="L1536" i="1" s="1"/>
  <c r="K1537" i="1"/>
  <c r="L1537" i="1" s="1"/>
  <c r="K1538" i="1"/>
  <c r="L1538" i="1" s="1"/>
  <c r="K1539" i="1"/>
  <c r="L1539" i="1" s="1"/>
  <c r="K1540" i="1"/>
  <c r="L1540" i="1" s="1"/>
  <c r="K1541" i="1"/>
  <c r="L1541" i="1" s="1"/>
  <c r="K1542" i="1"/>
  <c r="L1542" i="1" s="1"/>
  <c r="K1543" i="1"/>
  <c r="L1543" i="1" s="1"/>
  <c r="K1544" i="1"/>
  <c r="L1544" i="1" s="1"/>
  <c r="K1545" i="1"/>
  <c r="L1545" i="1" s="1"/>
  <c r="K1546" i="1"/>
  <c r="L1546" i="1" s="1"/>
  <c r="K1547" i="1"/>
  <c r="L1547" i="1" s="1"/>
  <c r="K1548" i="1"/>
  <c r="L1548" i="1" s="1"/>
  <c r="K1549" i="1"/>
  <c r="L1549" i="1" s="1"/>
  <c r="K1550" i="1"/>
  <c r="L1550" i="1" s="1"/>
  <c r="K1551" i="1"/>
  <c r="L1551" i="1" s="1"/>
  <c r="K1552" i="1"/>
  <c r="L1552" i="1" s="1"/>
  <c r="K1553" i="1"/>
  <c r="L1553" i="1" s="1"/>
  <c r="K1554" i="1"/>
  <c r="L1554" i="1" s="1"/>
  <c r="K1555" i="1"/>
  <c r="L1555" i="1" s="1"/>
  <c r="K1556" i="1"/>
  <c r="L1556" i="1" s="1"/>
  <c r="K1557" i="1"/>
  <c r="L1557" i="1" s="1"/>
  <c r="K1558" i="1"/>
  <c r="L1558" i="1" s="1"/>
  <c r="K1559" i="1"/>
  <c r="L1559" i="1" s="1"/>
  <c r="K1560" i="1"/>
  <c r="L1560" i="1" s="1"/>
  <c r="K1561" i="1"/>
  <c r="L1561" i="1" s="1"/>
  <c r="K1562" i="1"/>
  <c r="L1562" i="1" s="1"/>
  <c r="K1563" i="1"/>
  <c r="L1563" i="1" s="1"/>
  <c r="K1564" i="1"/>
  <c r="L1564" i="1" s="1"/>
  <c r="K1565" i="1"/>
  <c r="L1565" i="1" s="1"/>
  <c r="K1566" i="1"/>
  <c r="L1566" i="1" s="1"/>
  <c r="K1567" i="1"/>
  <c r="L1567" i="1" s="1"/>
  <c r="K1568" i="1"/>
  <c r="L1568" i="1" s="1"/>
  <c r="K1569" i="1"/>
  <c r="L1569" i="1" s="1"/>
  <c r="K1570" i="1"/>
  <c r="L1570" i="1" s="1"/>
  <c r="K1571" i="1"/>
  <c r="L1571" i="1" s="1"/>
  <c r="K1572" i="1"/>
  <c r="L1572" i="1" s="1"/>
  <c r="K1573" i="1"/>
  <c r="L1573" i="1" s="1"/>
  <c r="K1574" i="1"/>
  <c r="L1574" i="1" s="1"/>
  <c r="K1575" i="1"/>
  <c r="L1575" i="1" s="1"/>
  <c r="K1576" i="1"/>
  <c r="L1576" i="1" s="1"/>
  <c r="K1577" i="1"/>
  <c r="L1577" i="1" s="1"/>
  <c r="K1578" i="1"/>
  <c r="L1578" i="1" s="1"/>
  <c r="K1579" i="1"/>
  <c r="L1579" i="1" s="1"/>
  <c r="K1580" i="1"/>
  <c r="L1580" i="1" s="1"/>
  <c r="K1581" i="1"/>
  <c r="L1581" i="1" s="1"/>
  <c r="K1582" i="1"/>
  <c r="L1582" i="1" s="1"/>
  <c r="K1583" i="1"/>
  <c r="L1583" i="1" s="1"/>
  <c r="K1584" i="1"/>
  <c r="L1584" i="1" s="1"/>
  <c r="K1585" i="1"/>
  <c r="L1585" i="1" s="1"/>
  <c r="K1586" i="1"/>
  <c r="L1586" i="1" s="1"/>
  <c r="K1587" i="1"/>
  <c r="L1587" i="1" s="1"/>
  <c r="K1588" i="1"/>
  <c r="L1588" i="1" s="1"/>
  <c r="K1589" i="1"/>
  <c r="L1589" i="1" s="1"/>
  <c r="K1590" i="1"/>
  <c r="L1590" i="1" s="1"/>
  <c r="K1591" i="1"/>
  <c r="L1591" i="1" s="1"/>
  <c r="K1592" i="1"/>
  <c r="L1592" i="1" s="1"/>
  <c r="K1593" i="1"/>
  <c r="L1593" i="1" s="1"/>
  <c r="K1594" i="1"/>
  <c r="L1594" i="1" s="1"/>
  <c r="K1595" i="1"/>
  <c r="L1595" i="1" s="1"/>
  <c r="K1596" i="1"/>
  <c r="L1596" i="1" s="1"/>
  <c r="K1597" i="1"/>
  <c r="L1597" i="1" s="1"/>
  <c r="K1598" i="1"/>
  <c r="L1598" i="1" s="1"/>
  <c r="K1599" i="1"/>
  <c r="L1599" i="1" s="1"/>
  <c r="K1600" i="1"/>
  <c r="L1600" i="1" s="1"/>
  <c r="K1601" i="1"/>
  <c r="L1601" i="1" s="1"/>
  <c r="K1602" i="1"/>
  <c r="L1602" i="1" s="1"/>
  <c r="K1603" i="1"/>
  <c r="L1603" i="1" s="1"/>
  <c r="K1604" i="1"/>
  <c r="L1604" i="1" s="1"/>
  <c r="K1605" i="1"/>
  <c r="L1605" i="1" s="1"/>
  <c r="K1606" i="1"/>
  <c r="L1606" i="1" s="1"/>
  <c r="K1607" i="1"/>
  <c r="L1607" i="1" s="1"/>
  <c r="K1608" i="1"/>
  <c r="L1608" i="1" s="1"/>
  <c r="K1609" i="1"/>
  <c r="L1609" i="1" s="1"/>
  <c r="K1610" i="1"/>
  <c r="L1610" i="1" s="1"/>
  <c r="K1611" i="1"/>
  <c r="L1611" i="1" s="1"/>
  <c r="K1612" i="1"/>
  <c r="L1612" i="1" s="1"/>
  <c r="K1613" i="1"/>
  <c r="L1613" i="1" s="1"/>
  <c r="K1614" i="1"/>
  <c r="L1614" i="1" s="1"/>
  <c r="K1615" i="1"/>
  <c r="L1615" i="1" s="1"/>
  <c r="K1616" i="1"/>
  <c r="L1616" i="1" s="1"/>
  <c r="K1617" i="1"/>
  <c r="L1617" i="1" s="1"/>
  <c r="K1618" i="1"/>
  <c r="L1618" i="1" s="1"/>
  <c r="K1619" i="1"/>
  <c r="L1619" i="1" s="1"/>
  <c r="K1620" i="1"/>
  <c r="L1620" i="1" s="1"/>
  <c r="K1621" i="1"/>
  <c r="L1621" i="1" s="1"/>
  <c r="K1622" i="1"/>
  <c r="L1622" i="1" s="1"/>
  <c r="K1623" i="1"/>
  <c r="L1623" i="1" s="1"/>
  <c r="K1624" i="1"/>
  <c r="L1624" i="1" s="1"/>
  <c r="K1625" i="1"/>
  <c r="L1625" i="1" s="1"/>
  <c r="K1626" i="1"/>
  <c r="L1626" i="1" s="1"/>
  <c r="K1627" i="1"/>
  <c r="L1627" i="1" s="1"/>
  <c r="K1628" i="1"/>
  <c r="L1628" i="1" s="1"/>
  <c r="K1629" i="1"/>
  <c r="L1629" i="1" s="1"/>
  <c r="K1630" i="1"/>
  <c r="L1630" i="1" s="1"/>
  <c r="K1631" i="1"/>
  <c r="L1631" i="1" s="1"/>
  <c r="K1632" i="1"/>
  <c r="L1632" i="1" s="1"/>
  <c r="K1633" i="1"/>
  <c r="L1633" i="1" s="1"/>
  <c r="K1634" i="1"/>
  <c r="L1634" i="1" s="1"/>
  <c r="K1635" i="1"/>
  <c r="L1635" i="1" s="1"/>
  <c r="K1636" i="1"/>
  <c r="L1636" i="1" s="1"/>
  <c r="K1637" i="1"/>
  <c r="L1637" i="1" s="1"/>
  <c r="K1638" i="1"/>
  <c r="L1638" i="1" s="1"/>
  <c r="K1639" i="1"/>
  <c r="L1639" i="1" s="1"/>
  <c r="K1640" i="1"/>
  <c r="L1640" i="1" s="1"/>
  <c r="K1641" i="1"/>
  <c r="L1641" i="1" s="1"/>
  <c r="K1642" i="1"/>
  <c r="L1642" i="1" s="1"/>
  <c r="K1643" i="1"/>
  <c r="L1643" i="1" s="1"/>
  <c r="K1644" i="1"/>
  <c r="L1644" i="1" s="1"/>
  <c r="K1645" i="1"/>
  <c r="L1645" i="1" s="1"/>
  <c r="K1646" i="1"/>
  <c r="L1646" i="1" s="1"/>
  <c r="K1647" i="1"/>
  <c r="L1647" i="1" s="1"/>
  <c r="K1648" i="1"/>
  <c r="L1648" i="1" s="1"/>
  <c r="K1649" i="1"/>
  <c r="L1649" i="1" s="1"/>
  <c r="K1650" i="1"/>
  <c r="L1650" i="1" s="1"/>
  <c r="K1651" i="1"/>
  <c r="L1651" i="1" s="1"/>
  <c r="K1652" i="1"/>
  <c r="L1652" i="1" s="1"/>
  <c r="K1653" i="1"/>
  <c r="L1653" i="1" s="1"/>
  <c r="K1654" i="1"/>
  <c r="L1654" i="1" s="1"/>
  <c r="K1655" i="1"/>
  <c r="L1655" i="1" s="1"/>
  <c r="K1656" i="1"/>
  <c r="L1656" i="1" s="1"/>
  <c r="K1657" i="1"/>
  <c r="L1657" i="1" s="1"/>
  <c r="K1658" i="1"/>
  <c r="L1658" i="1" s="1"/>
  <c r="K1659" i="1"/>
  <c r="L1659" i="1" s="1"/>
  <c r="K1660" i="1"/>
  <c r="L1660" i="1" s="1"/>
  <c r="K1661" i="1"/>
  <c r="L1661" i="1" s="1"/>
  <c r="K1662" i="1"/>
  <c r="L1662" i="1" s="1"/>
  <c r="K1663" i="1"/>
  <c r="L1663" i="1" s="1"/>
  <c r="K1664" i="1"/>
  <c r="L1664" i="1" s="1"/>
  <c r="K1665" i="1"/>
  <c r="L1665" i="1" s="1"/>
  <c r="K1666" i="1"/>
  <c r="L1666" i="1" s="1"/>
  <c r="K1667" i="1"/>
  <c r="L1667" i="1" s="1"/>
  <c r="K1668" i="1"/>
  <c r="L1668" i="1" s="1"/>
  <c r="K1669" i="1"/>
  <c r="L1669" i="1" s="1"/>
  <c r="K1670" i="1"/>
  <c r="L1670" i="1" s="1"/>
  <c r="K1671" i="1"/>
  <c r="L1671" i="1" s="1"/>
  <c r="K1672" i="1"/>
  <c r="L1672" i="1" s="1"/>
  <c r="K1673" i="1"/>
  <c r="L1673" i="1" s="1"/>
  <c r="K1674" i="1"/>
  <c r="L1674" i="1" s="1"/>
  <c r="K1675" i="1"/>
  <c r="L1675" i="1" s="1"/>
  <c r="K1676" i="1"/>
  <c r="L1676" i="1" s="1"/>
  <c r="K1677" i="1"/>
  <c r="L1677" i="1" s="1"/>
  <c r="K1678" i="1"/>
  <c r="L1678" i="1" s="1"/>
  <c r="K1679" i="1"/>
  <c r="L1679" i="1" s="1"/>
  <c r="K1680" i="1"/>
  <c r="L1680" i="1" s="1"/>
  <c r="K1681" i="1"/>
  <c r="L1681" i="1" s="1"/>
  <c r="K1682" i="1"/>
  <c r="L1682" i="1" s="1"/>
  <c r="K1683" i="1"/>
  <c r="L1683" i="1" s="1"/>
  <c r="K1684" i="1"/>
  <c r="L1684" i="1" s="1"/>
  <c r="K1685" i="1"/>
  <c r="L1685" i="1" s="1"/>
  <c r="K1686" i="1"/>
  <c r="L1686" i="1" s="1"/>
  <c r="K1687" i="1"/>
  <c r="L1687" i="1" s="1"/>
  <c r="K1688" i="1"/>
  <c r="L1688" i="1" s="1"/>
  <c r="K1689" i="1"/>
  <c r="L1689" i="1" s="1"/>
  <c r="K1690" i="1"/>
  <c r="L1690" i="1" s="1"/>
  <c r="K1691" i="1"/>
  <c r="L1691" i="1" s="1"/>
  <c r="K1692" i="1"/>
  <c r="L1692" i="1" s="1"/>
  <c r="K1693" i="1"/>
  <c r="L1693" i="1" s="1"/>
  <c r="K1694" i="1"/>
  <c r="L1694" i="1" s="1"/>
  <c r="K1695" i="1"/>
  <c r="L1695" i="1" s="1"/>
  <c r="K1696" i="1"/>
  <c r="L1696" i="1" s="1"/>
  <c r="K1697" i="1"/>
  <c r="L1697" i="1" s="1"/>
  <c r="K1698" i="1"/>
  <c r="L1698" i="1" s="1"/>
  <c r="K1699" i="1"/>
  <c r="L1699" i="1" s="1"/>
  <c r="K1700" i="1"/>
  <c r="L1700" i="1" s="1"/>
  <c r="K1701" i="1"/>
  <c r="L1701" i="1" s="1"/>
  <c r="K1702" i="1"/>
  <c r="L1702" i="1" s="1"/>
  <c r="K1703" i="1"/>
  <c r="L1703" i="1" s="1"/>
  <c r="K1704" i="1"/>
  <c r="L1704" i="1" s="1"/>
  <c r="K1705" i="1"/>
  <c r="L1705" i="1" s="1"/>
  <c r="K1706" i="1"/>
  <c r="L1706" i="1" s="1"/>
  <c r="K1707" i="1"/>
  <c r="L1707" i="1" s="1"/>
  <c r="K1708" i="1"/>
  <c r="L1708" i="1" s="1"/>
  <c r="K1709" i="1"/>
  <c r="L1709" i="1" s="1"/>
  <c r="K1710" i="1"/>
  <c r="L1710" i="1" s="1"/>
  <c r="K1711" i="1"/>
  <c r="L1711" i="1" s="1"/>
  <c r="K1712" i="1"/>
  <c r="L1712" i="1" s="1"/>
  <c r="K1713" i="1"/>
  <c r="L1713" i="1" s="1"/>
  <c r="K1714" i="1"/>
  <c r="L1714" i="1" s="1"/>
  <c r="K1715" i="1"/>
  <c r="L1715" i="1" s="1"/>
  <c r="K1716" i="1"/>
  <c r="L1716" i="1" s="1"/>
  <c r="K1717" i="1"/>
  <c r="L1717" i="1" s="1"/>
  <c r="K1718" i="1"/>
  <c r="L1718" i="1" s="1"/>
  <c r="K1719" i="1"/>
  <c r="L1719" i="1" s="1"/>
  <c r="K1720" i="1"/>
  <c r="L1720" i="1" s="1"/>
  <c r="K1721" i="1"/>
  <c r="L1721" i="1" s="1"/>
  <c r="K1722" i="1"/>
  <c r="L1722" i="1" s="1"/>
  <c r="K1723" i="1"/>
  <c r="L1723" i="1" s="1"/>
  <c r="K1724" i="1"/>
  <c r="L1724" i="1" s="1"/>
  <c r="K1725" i="1"/>
  <c r="L1725" i="1" s="1"/>
  <c r="K1726" i="1"/>
  <c r="L1726" i="1" s="1"/>
  <c r="K1727" i="1"/>
  <c r="L1727" i="1" s="1"/>
  <c r="K1728" i="1"/>
  <c r="L1728" i="1" s="1"/>
  <c r="K1729" i="1"/>
  <c r="L1729" i="1" s="1"/>
  <c r="K1730" i="1"/>
  <c r="L1730" i="1" s="1"/>
  <c r="K1731" i="1"/>
  <c r="L1731" i="1" s="1"/>
  <c r="K1732" i="1"/>
  <c r="L1732" i="1" s="1"/>
  <c r="K1733" i="1"/>
  <c r="L1733" i="1" s="1"/>
  <c r="K1734" i="1"/>
  <c r="L1734" i="1" s="1"/>
  <c r="K1735" i="1"/>
  <c r="L1735" i="1" s="1"/>
  <c r="K1736" i="1"/>
  <c r="L1736" i="1" s="1"/>
  <c r="K1737" i="1"/>
  <c r="L1737" i="1" s="1"/>
  <c r="K1738" i="1"/>
  <c r="L1738" i="1" s="1"/>
  <c r="K1739" i="1"/>
  <c r="L1739" i="1" s="1"/>
  <c r="K1740" i="1"/>
  <c r="L1740" i="1" s="1"/>
  <c r="K1741" i="1"/>
  <c r="L1741" i="1" s="1"/>
  <c r="K1742" i="1"/>
  <c r="L1742" i="1" s="1"/>
  <c r="K1743" i="1"/>
  <c r="L1743" i="1" s="1"/>
  <c r="K1744" i="1"/>
  <c r="L1744" i="1" s="1"/>
  <c r="K1745" i="1"/>
  <c r="L1745" i="1" s="1"/>
  <c r="K1746" i="1"/>
  <c r="L1746" i="1" s="1"/>
  <c r="K1747" i="1"/>
  <c r="L1747" i="1" s="1"/>
  <c r="K1748" i="1"/>
  <c r="L1748" i="1" s="1"/>
  <c r="K1749" i="1"/>
  <c r="L1749" i="1" s="1"/>
  <c r="K1750" i="1"/>
  <c r="L1750" i="1" s="1"/>
  <c r="K1751" i="1"/>
  <c r="L1751" i="1" s="1"/>
  <c r="K1752" i="1"/>
  <c r="L1752" i="1" s="1"/>
  <c r="K1753" i="1"/>
  <c r="L1753" i="1" s="1"/>
  <c r="K1754" i="1"/>
  <c r="L1754" i="1" s="1"/>
  <c r="K1755" i="1"/>
  <c r="L1755" i="1" s="1"/>
  <c r="K1756" i="1"/>
  <c r="L1756" i="1" s="1"/>
  <c r="K1757" i="1"/>
  <c r="L1757" i="1" s="1"/>
  <c r="K1758" i="1"/>
  <c r="L1758" i="1" s="1"/>
  <c r="K1759" i="1"/>
  <c r="L1759" i="1" s="1"/>
  <c r="K1760" i="1"/>
  <c r="L1760" i="1" s="1"/>
  <c r="K1761" i="1"/>
  <c r="L1761" i="1" s="1"/>
  <c r="K1762" i="1"/>
  <c r="L1762" i="1" s="1"/>
  <c r="K1763" i="1"/>
  <c r="L1763" i="1" s="1"/>
  <c r="K1764" i="1"/>
  <c r="L1764" i="1" s="1"/>
  <c r="K1765" i="1"/>
  <c r="L1765" i="1" s="1"/>
  <c r="K1766" i="1"/>
  <c r="L1766" i="1" s="1"/>
  <c r="K1767" i="1"/>
  <c r="L1767" i="1" s="1"/>
  <c r="K1768" i="1"/>
  <c r="L1768" i="1" s="1"/>
  <c r="K1769" i="1"/>
  <c r="L1769" i="1" s="1"/>
  <c r="K1770" i="1"/>
  <c r="L1770" i="1" s="1"/>
  <c r="K1771" i="1"/>
  <c r="L1771" i="1" s="1"/>
  <c r="K1772" i="1"/>
  <c r="L1772" i="1" s="1"/>
  <c r="K1773" i="1"/>
  <c r="L1773" i="1" s="1"/>
  <c r="K1774" i="1"/>
  <c r="L1774" i="1" s="1"/>
  <c r="K1775" i="1"/>
  <c r="L1775" i="1" s="1"/>
  <c r="K1776" i="1"/>
  <c r="L1776" i="1" s="1"/>
  <c r="K1777" i="1"/>
  <c r="L1777" i="1" s="1"/>
  <c r="K1778" i="1"/>
  <c r="L1778" i="1" s="1"/>
  <c r="K1779" i="1"/>
  <c r="L1779" i="1" s="1"/>
  <c r="K1780" i="1"/>
  <c r="L1780" i="1" s="1"/>
  <c r="K1781" i="1"/>
  <c r="L1781" i="1" s="1"/>
  <c r="K1782" i="1"/>
  <c r="L1782" i="1" s="1"/>
  <c r="K1783" i="1"/>
  <c r="L1783" i="1" s="1"/>
  <c r="K1784" i="1"/>
  <c r="L1784" i="1" s="1"/>
  <c r="K1785" i="1"/>
  <c r="L1785" i="1" s="1"/>
  <c r="K1786" i="1"/>
  <c r="L1786" i="1" s="1"/>
  <c r="K1787" i="1"/>
  <c r="L1787" i="1" s="1"/>
  <c r="K1788" i="1"/>
  <c r="L1788" i="1" s="1"/>
  <c r="K1789" i="1"/>
  <c r="L1789" i="1" s="1"/>
  <c r="K1790" i="1"/>
  <c r="L1790" i="1" s="1"/>
  <c r="K1791" i="1"/>
  <c r="L1791" i="1" s="1"/>
  <c r="K1792" i="1"/>
  <c r="L1792" i="1" s="1"/>
  <c r="K1793" i="1"/>
  <c r="L1793" i="1" s="1"/>
  <c r="K1794" i="1"/>
  <c r="L1794" i="1" s="1"/>
  <c r="K1795" i="1"/>
  <c r="L1795" i="1" s="1"/>
  <c r="K1796" i="1"/>
  <c r="L1796" i="1" s="1"/>
  <c r="K1797" i="1"/>
  <c r="L1797" i="1" s="1"/>
  <c r="K1798" i="1"/>
  <c r="L1798" i="1" s="1"/>
  <c r="K1799" i="1"/>
  <c r="L1799" i="1" s="1"/>
  <c r="K1800" i="1"/>
  <c r="L1800" i="1" s="1"/>
  <c r="K1801" i="1"/>
  <c r="L1801" i="1" s="1"/>
  <c r="K1802" i="1"/>
  <c r="L1802" i="1" s="1"/>
  <c r="K1803" i="1"/>
  <c r="L1803" i="1" s="1"/>
  <c r="K1804" i="1"/>
  <c r="L1804" i="1" s="1"/>
  <c r="K1805" i="1"/>
  <c r="L1805" i="1" s="1"/>
  <c r="K1806" i="1"/>
  <c r="L1806" i="1" s="1"/>
  <c r="K1807" i="1"/>
  <c r="L1807" i="1" s="1"/>
  <c r="K1808" i="1"/>
  <c r="L1808" i="1" s="1"/>
  <c r="K1809" i="1"/>
  <c r="L1809" i="1" s="1"/>
  <c r="K1810" i="1"/>
  <c r="L1810" i="1" s="1"/>
  <c r="K1811" i="1"/>
  <c r="L1811" i="1" s="1"/>
  <c r="K1812" i="1"/>
  <c r="L1812" i="1" s="1"/>
  <c r="K1813" i="1"/>
  <c r="L1813" i="1" s="1"/>
  <c r="K1814" i="1"/>
  <c r="L1814" i="1" s="1"/>
  <c r="K1815" i="1"/>
  <c r="L1815" i="1" s="1"/>
  <c r="K1816" i="1"/>
  <c r="L1816" i="1" s="1"/>
  <c r="K1817" i="1"/>
  <c r="L1817" i="1" s="1"/>
  <c r="K1818" i="1"/>
  <c r="L1818" i="1" s="1"/>
  <c r="K1819" i="1"/>
  <c r="L1819" i="1" s="1"/>
  <c r="K1820" i="1"/>
  <c r="L1820" i="1" s="1"/>
  <c r="K1821" i="1"/>
  <c r="L1821" i="1" s="1"/>
  <c r="K1822" i="1"/>
  <c r="L1822" i="1" s="1"/>
  <c r="K1823" i="1"/>
  <c r="L1823" i="1" s="1"/>
  <c r="K1824" i="1"/>
  <c r="L1824" i="1" s="1"/>
  <c r="K1825" i="1"/>
  <c r="L1825" i="1" s="1"/>
  <c r="K1826" i="1"/>
  <c r="L1826" i="1" s="1"/>
  <c r="K1827" i="1"/>
  <c r="L1827" i="1" s="1"/>
  <c r="K1828" i="1"/>
  <c r="L1828" i="1" s="1"/>
  <c r="K1829" i="1"/>
  <c r="L1829" i="1" s="1"/>
  <c r="K1830" i="1"/>
  <c r="L1830" i="1" s="1"/>
  <c r="K1831" i="1"/>
  <c r="L1831" i="1" s="1"/>
  <c r="K1832" i="1"/>
  <c r="L1832" i="1" s="1"/>
  <c r="K1833" i="1"/>
  <c r="L1833" i="1" s="1"/>
  <c r="K1834" i="1"/>
  <c r="L1834" i="1" s="1"/>
  <c r="K1835" i="1"/>
  <c r="L1835" i="1" s="1"/>
  <c r="K1836" i="1"/>
  <c r="L1836" i="1" s="1"/>
  <c r="K1837" i="1"/>
  <c r="L1837" i="1" s="1"/>
  <c r="K1838" i="1"/>
  <c r="L1838" i="1" s="1"/>
  <c r="K1839" i="1"/>
  <c r="L1839" i="1" s="1"/>
  <c r="K1840" i="1"/>
  <c r="L1840" i="1" s="1"/>
  <c r="K1841" i="1"/>
  <c r="L1841" i="1" s="1"/>
  <c r="K1842" i="1"/>
  <c r="L1842" i="1" s="1"/>
  <c r="K1843" i="1"/>
  <c r="L1843" i="1" s="1"/>
  <c r="K1844" i="1"/>
  <c r="L1844" i="1" s="1"/>
  <c r="K1845" i="1"/>
  <c r="L1845" i="1" s="1"/>
  <c r="K1846" i="1"/>
  <c r="L1846" i="1" s="1"/>
  <c r="K1847" i="1"/>
  <c r="L1847" i="1" s="1"/>
  <c r="K1848" i="1"/>
  <c r="L1848" i="1" s="1"/>
  <c r="K1849" i="1"/>
  <c r="L1849" i="1" s="1"/>
  <c r="K1850" i="1"/>
  <c r="L1850" i="1" s="1"/>
  <c r="K1851" i="1"/>
  <c r="L1851" i="1" s="1"/>
  <c r="K1852" i="1"/>
  <c r="L1852" i="1" s="1"/>
  <c r="K1853" i="1"/>
  <c r="L1853" i="1" s="1"/>
  <c r="K1854" i="1"/>
  <c r="L1854" i="1" s="1"/>
  <c r="K1855" i="1"/>
  <c r="L1855" i="1" s="1"/>
  <c r="K1856" i="1"/>
  <c r="L1856" i="1" s="1"/>
  <c r="K1857" i="1"/>
  <c r="L1857" i="1" s="1"/>
  <c r="K1858" i="1"/>
  <c r="L1858" i="1" s="1"/>
  <c r="K1859" i="1"/>
  <c r="L1859" i="1" s="1"/>
  <c r="K1860" i="1"/>
  <c r="L1860" i="1" s="1"/>
  <c r="K1861" i="1"/>
  <c r="L1861" i="1" s="1"/>
  <c r="K1862" i="1"/>
  <c r="L1862" i="1" s="1"/>
  <c r="K1863" i="1"/>
  <c r="L1863" i="1" s="1"/>
  <c r="K1864" i="1"/>
  <c r="L1864" i="1" s="1"/>
  <c r="K1865" i="1"/>
  <c r="L1865" i="1" s="1"/>
  <c r="K1866" i="1"/>
  <c r="L1866" i="1" s="1"/>
  <c r="K1867" i="1"/>
  <c r="L1867" i="1" s="1"/>
  <c r="K1868" i="1"/>
  <c r="L1868" i="1" s="1"/>
  <c r="K1869" i="1"/>
  <c r="L1869" i="1" s="1"/>
  <c r="K1870" i="1"/>
  <c r="L1870" i="1" s="1"/>
  <c r="K1871" i="1"/>
  <c r="L1871" i="1" s="1"/>
  <c r="K1872" i="1"/>
  <c r="L1872" i="1" s="1"/>
  <c r="K1873" i="1"/>
  <c r="L1873" i="1" s="1"/>
  <c r="K1874" i="1"/>
  <c r="L1874" i="1" s="1"/>
  <c r="K1875" i="1"/>
  <c r="L1875" i="1" s="1"/>
  <c r="K1876" i="1"/>
  <c r="L1876" i="1" s="1"/>
  <c r="K1877" i="1"/>
  <c r="L1877" i="1" s="1"/>
  <c r="K1878" i="1"/>
  <c r="L1878" i="1" s="1"/>
  <c r="K1879" i="1"/>
  <c r="L1879" i="1" s="1"/>
  <c r="K1880" i="1"/>
  <c r="L1880" i="1" s="1"/>
  <c r="K1881" i="1"/>
  <c r="L1881" i="1" s="1"/>
  <c r="K1882" i="1"/>
  <c r="L1882" i="1" s="1"/>
  <c r="K1883" i="1"/>
  <c r="L1883" i="1" s="1"/>
  <c r="K1884" i="1"/>
  <c r="L1884" i="1" s="1"/>
  <c r="K1885" i="1"/>
  <c r="L1885" i="1" s="1"/>
  <c r="K1886" i="1"/>
  <c r="L1886" i="1" s="1"/>
  <c r="K1887" i="1"/>
  <c r="L1887" i="1" s="1"/>
  <c r="K1888" i="1"/>
  <c r="L1888" i="1" s="1"/>
  <c r="K1889" i="1"/>
  <c r="L1889" i="1" s="1"/>
  <c r="K1890" i="1"/>
  <c r="L1890" i="1" s="1"/>
  <c r="K1891" i="1"/>
  <c r="L1891" i="1" s="1"/>
  <c r="K1892" i="1"/>
  <c r="L1892" i="1" s="1"/>
  <c r="K1893" i="1"/>
  <c r="L1893" i="1" s="1"/>
  <c r="K1894" i="1"/>
  <c r="L1894" i="1" s="1"/>
  <c r="K1895" i="1"/>
  <c r="L1895" i="1" s="1"/>
  <c r="K1896" i="1"/>
  <c r="L1896" i="1" s="1"/>
  <c r="K1897" i="1"/>
  <c r="L1897" i="1" s="1"/>
  <c r="K1898" i="1"/>
  <c r="L1898" i="1" s="1"/>
  <c r="K1899" i="1"/>
  <c r="L1899" i="1" s="1"/>
  <c r="K1900" i="1"/>
  <c r="L1900" i="1" s="1"/>
  <c r="K1901" i="1"/>
  <c r="L1901" i="1" s="1"/>
  <c r="K1902" i="1"/>
  <c r="L1902" i="1" s="1"/>
  <c r="K1903" i="1"/>
  <c r="L1903" i="1" s="1"/>
  <c r="K1904" i="1"/>
  <c r="L1904" i="1" s="1"/>
  <c r="K1905" i="1"/>
  <c r="L1905" i="1" s="1"/>
  <c r="K1906" i="1"/>
  <c r="L1906" i="1" s="1"/>
  <c r="K1907" i="1"/>
  <c r="L1907" i="1" s="1"/>
  <c r="K1908" i="1"/>
  <c r="L1908" i="1" s="1"/>
  <c r="K1909" i="1"/>
  <c r="L1909" i="1" s="1"/>
  <c r="K1910" i="1"/>
  <c r="L1910" i="1" s="1"/>
  <c r="K1911" i="1"/>
  <c r="L1911" i="1" s="1"/>
  <c r="K1912" i="1"/>
  <c r="L1912" i="1" s="1"/>
  <c r="K1913" i="1"/>
  <c r="L1913" i="1" s="1"/>
  <c r="K1914" i="1"/>
  <c r="L1914" i="1" s="1"/>
  <c r="K1915" i="1"/>
  <c r="L1915" i="1" s="1"/>
  <c r="K1916" i="1"/>
  <c r="L1916" i="1" s="1"/>
  <c r="K1917" i="1"/>
  <c r="L1917" i="1" s="1"/>
  <c r="K1918" i="1"/>
  <c r="L1918" i="1" s="1"/>
  <c r="K1919" i="1"/>
  <c r="L1919" i="1" s="1"/>
  <c r="K1920" i="1"/>
  <c r="L1920" i="1" s="1"/>
  <c r="K1921" i="1"/>
  <c r="L1921" i="1" s="1"/>
  <c r="K1922" i="1"/>
  <c r="L1922" i="1" s="1"/>
  <c r="K1923" i="1"/>
  <c r="L1923" i="1" s="1"/>
  <c r="K1924" i="1"/>
  <c r="L1924" i="1" s="1"/>
  <c r="K1925" i="1"/>
  <c r="L1925" i="1" s="1"/>
  <c r="K1926" i="1"/>
  <c r="L1926" i="1" s="1"/>
  <c r="K1927" i="1"/>
  <c r="L1927" i="1" s="1"/>
  <c r="K1928" i="1"/>
  <c r="L1928" i="1" s="1"/>
  <c r="K1929" i="1"/>
  <c r="L1929" i="1" s="1"/>
  <c r="K1930" i="1"/>
  <c r="L1930" i="1" s="1"/>
  <c r="K1931" i="1"/>
  <c r="L1931" i="1" s="1"/>
  <c r="K1932" i="1"/>
  <c r="L1932" i="1" s="1"/>
  <c r="K1933" i="1"/>
  <c r="L1933" i="1" s="1"/>
  <c r="K1934" i="1"/>
  <c r="L1934" i="1" s="1"/>
  <c r="K1935" i="1"/>
  <c r="L1935" i="1" s="1"/>
  <c r="K1936" i="1"/>
  <c r="L1936" i="1" s="1"/>
  <c r="K1937" i="1"/>
  <c r="L1937" i="1" s="1"/>
  <c r="K1938" i="1"/>
  <c r="L1938" i="1" s="1"/>
  <c r="K1939" i="1"/>
  <c r="L1939" i="1" s="1"/>
  <c r="K1940" i="1"/>
  <c r="L1940" i="1" s="1"/>
  <c r="K1941" i="1"/>
  <c r="L1941" i="1" s="1"/>
  <c r="K1942" i="1"/>
  <c r="L1942" i="1" s="1"/>
  <c r="K1943" i="1"/>
  <c r="L1943" i="1" s="1"/>
  <c r="K1944" i="1"/>
  <c r="L1944" i="1" s="1"/>
  <c r="K1945" i="1"/>
  <c r="L1945" i="1" s="1"/>
  <c r="K1946" i="1"/>
  <c r="L1946" i="1" s="1"/>
  <c r="K1947" i="1"/>
  <c r="L1947" i="1" s="1"/>
  <c r="K1948" i="1"/>
  <c r="L1948" i="1" s="1"/>
  <c r="K1949" i="1"/>
  <c r="L1949" i="1" s="1"/>
  <c r="K1950" i="1"/>
  <c r="L1950" i="1" s="1"/>
  <c r="K1951" i="1"/>
  <c r="L1951" i="1" s="1"/>
  <c r="K1952" i="1"/>
  <c r="L1952" i="1" s="1"/>
  <c r="K1953" i="1"/>
  <c r="L1953" i="1" s="1"/>
  <c r="K1954" i="1"/>
  <c r="L1954" i="1" s="1"/>
  <c r="K1955" i="1"/>
  <c r="L1955" i="1" s="1"/>
  <c r="K1956" i="1"/>
  <c r="L1956" i="1" s="1"/>
  <c r="K1957" i="1"/>
  <c r="L1957" i="1" s="1"/>
  <c r="K1958" i="1"/>
  <c r="L1958" i="1" s="1"/>
  <c r="K1959" i="1"/>
  <c r="L1959" i="1" s="1"/>
  <c r="K1960" i="1"/>
  <c r="L1960" i="1" s="1"/>
  <c r="K1961" i="1"/>
  <c r="L1961" i="1" s="1"/>
  <c r="K1962" i="1"/>
  <c r="L1962" i="1" s="1"/>
  <c r="K1963" i="1"/>
  <c r="L1963" i="1" s="1"/>
  <c r="K1964" i="1"/>
  <c r="L1964" i="1" s="1"/>
  <c r="K1965" i="1"/>
  <c r="L1965" i="1" s="1"/>
  <c r="K1966" i="1"/>
  <c r="L1966" i="1" s="1"/>
  <c r="K1967" i="1"/>
  <c r="L1967" i="1" s="1"/>
  <c r="K1968" i="1"/>
  <c r="L1968" i="1" s="1"/>
  <c r="K1969" i="1"/>
  <c r="L1969" i="1" s="1"/>
  <c r="K1970" i="1"/>
  <c r="L1970" i="1" s="1"/>
  <c r="K1971" i="1"/>
  <c r="L1971" i="1" s="1"/>
  <c r="K1972" i="1"/>
  <c r="L1972" i="1" s="1"/>
  <c r="K1973" i="1"/>
  <c r="L1973" i="1" s="1"/>
  <c r="K1974" i="1"/>
  <c r="L1974" i="1" s="1"/>
  <c r="K1975" i="1"/>
  <c r="L1975" i="1" s="1"/>
  <c r="K1976" i="1"/>
  <c r="L1976" i="1" s="1"/>
  <c r="K1977" i="1"/>
  <c r="L1977" i="1" s="1"/>
  <c r="K1978" i="1"/>
  <c r="L1978" i="1" s="1"/>
  <c r="K1979" i="1"/>
  <c r="L1979" i="1" s="1"/>
  <c r="K1980" i="1"/>
  <c r="L1980" i="1" s="1"/>
  <c r="K1981" i="1"/>
  <c r="L1981" i="1" s="1"/>
  <c r="K1982" i="1"/>
  <c r="L1982" i="1" s="1"/>
  <c r="K1983" i="1"/>
  <c r="L1983" i="1" s="1"/>
  <c r="K1984" i="1"/>
  <c r="L1984" i="1" s="1"/>
  <c r="K1985" i="1"/>
  <c r="L1985" i="1" s="1"/>
  <c r="K1986" i="1"/>
  <c r="L1986" i="1" s="1"/>
  <c r="K1987" i="1"/>
  <c r="L1987" i="1" s="1"/>
  <c r="K1988" i="1"/>
  <c r="L1988" i="1" s="1"/>
  <c r="K1989" i="1"/>
  <c r="L1989" i="1" s="1"/>
  <c r="K1990" i="1"/>
  <c r="L1990" i="1" s="1"/>
  <c r="K1991" i="1"/>
  <c r="L1991" i="1" s="1"/>
  <c r="K1992" i="1"/>
  <c r="L1992" i="1" s="1"/>
  <c r="K1993" i="1"/>
  <c r="L1993" i="1" s="1"/>
  <c r="K1994" i="1"/>
  <c r="L1994" i="1" s="1"/>
  <c r="K1995" i="1"/>
  <c r="L1995" i="1" s="1"/>
  <c r="K1996" i="1"/>
  <c r="L1996" i="1" s="1"/>
  <c r="K1997" i="1"/>
  <c r="L1997" i="1" s="1"/>
  <c r="K1998" i="1"/>
  <c r="L1998" i="1" s="1"/>
  <c r="K1999" i="1"/>
  <c r="L1999" i="1" s="1"/>
  <c r="K2000" i="1"/>
  <c r="L2000" i="1" s="1"/>
  <c r="K2001" i="1"/>
  <c r="L2001" i="1" s="1"/>
  <c r="K2002" i="1"/>
  <c r="L2002" i="1" s="1"/>
  <c r="K2003" i="1"/>
  <c r="L2003" i="1" s="1"/>
  <c r="K2004" i="1"/>
  <c r="L2004" i="1" s="1"/>
  <c r="K2005" i="1"/>
  <c r="L2005" i="1" s="1"/>
  <c r="K2006" i="1"/>
  <c r="L2006" i="1" s="1"/>
  <c r="K2007" i="1"/>
  <c r="L2007" i="1" s="1"/>
  <c r="K2008" i="1"/>
  <c r="L2008" i="1" s="1"/>
  <c r="K2009" i="1"/>
  <c r="L2009" i="1" s="1"/>
  <c r="K2010" i="1"/>
  <c r="L2010" i="1" s="1"/>
  <c r="K2011" i="1"/>
  <c r="L2011" i="1" s="1"/>
  <c r="K2012" i="1"/>
  <c r="L2012" i="1" s="1"/>
  <c r="K2013" i="1"/>
  <c r="L2013" i="1" s="1"/>
  <c r="K2014" i="1"/>
  <c r="L2014" i="1" s="1"/>
  <c r="K2015" i="1"/>
  <c r="L2015" i="1" s="1"/>
  <c r="K2016" i="1"/>
  <c r="L2016" i="1" s="1"/>
  <c r="K2017" i="1"/>
  <c r="L2017" i="1" s="1"/>
  <c r="K2018" i="1"/>
  <c r="L2018" i="1" s="1"/>
  <c r="K2019" i="1"/>
  <c r="L2019" i="1" s="1"/>
  <c r="K2020" i="1"/>
  <c r="L2020" i="1" s="1"/>
  <c r="K2021" i="1"/>
  <c r="L2021" i="1" s="1"/>
  <c r="K2022" i="1"/>
  <c r="L2022" i="1" s="1"/>
  <c r="K2023" i="1"/>
  <c r="L2023" i="1" s="1"/>
  <c r="K2024" i="1"/>
  <c r="L2024" i="1" s="1"/>
  <c r="K2025" i="1"/>
  <c r="L2025" i="1" s="1"/>
  <c r="K2026" i="1"/>
  <c r="L2026" i="1" s="1"/>
  <c r="K2027" i="1"/>
  <c r="L2027" i="1" s="1"/>
  <c r="K2028" i="1"/>
  <c r="L2028" i="1" s="1"/>
  <c r="K2029" i="1"/>
  <c r="L2029" i="1" s="1"/>
  <c r="K2030" i="1"/>
  <c r="L2030" i="1" s="1"/>
  <c r="K2031" i="1"/>
  <c r="L2031" i="1" s="1"/>
  <c r="K2032" i="1"/>
  <c r="L2032" i="1" s="1"/>
  <c r="K2033" i="1"/>
  <c r="L2033" i="1" s="1"/>
  <c r="K2034" i="1"/>
  <c r="L2034" i="1" s="1"/>
  <c r="K2035" i="1"/>
  <c r="L2035" i="1" s="1"/>
  <c r="K2036" i="1"/>
  <c r="L2036" i="1" s="1"/>
  <c r="K2037" i="1"/>
  <c r="L2037" i="1" s="1"/>
  <c r="K2038" i="1"/>
  <c r="L2038" i="1" s="1"/>
  <c r="K2039" i="1"/>
  <c r="L2039" i="1" s="1"/>
  <c r="K2040" i="1"/>
  <c r="L2040" i="1" s="1"/>
  <c r="K2041" i="1"/>
  <c r="L2041" i="1" s="1"/>
  <c r="K2042" i="1"/>
  <c r="L2042" i="1" s="1"/>
  <c r="K2043" i="1"/>
  <c r="L2043" i="1" s="1"/>
  <c r="K2044" i="1"/>
  <c r="L2044" i="1" s="1"/>
  <c r="K2045" i="1"/>
  <c r="L2045" i="1" s="1"/>
  <c r="K2046" i="1"/>
  <c r="L2046" i="1" s="1"/>
  <c r="K2047" i="1"/>
  <c r="L2047" i="1" s="1"/>
  <c r="K2048" i="1"/>
  <c r="L2048" i="1" s="1"/>
  <c r="K2049" i="1"/>
  <c r="L2049" i="1" s="1"/>
  <c r="K2050" i="1"/>
  <c r="L2050" i="1" s="1"/>
  <c r="K2051" i="1"/>
  <c r="L2051" i="1" s="1"/>
  <c r="K2052" i="1"/>
  <c r="L2052" i="1" s="1"/>
  <c r="K2053" i="1"/>
  <c r="L2053" i="1" s="1"/>
  <c r="K2054" i="1"/>
  <c r="L2054" i="1" s="1"/>
  <c r="K2055" i="1"/>
  <c r="L2055" i="1" s="1"/>
  <c r="K2056" i="1"/>
  <c r="L2056" i="1" s="1"/>
  <c r="K2057" i="1"/>
  <c r="L2057" i="1" s="1"/>
  <c r="K2058" i="1"/>
  <c r="L2058" i="1" s="1"/>
  <c r="K2059" i="1"/>
  <c r="L2059" i="1" s="1"/>
  <c r="K2060" i="1"/>
  <c r="L2060" i="1" s="1"/>
  <c r="K2061" i="1"/>
  <c r="L2061" i="1" s="1"/>
  <c r="K2062" i="1"/>
  <c r="L2062" i="1" s="1"/>
  <c r="K2063" i="1"/>
  <c r="L2063" i="1" s="1"/>
  <c r="K2064" i="1"/>
  <c r="L2064" i="1" s="1"/>
  <c r="K2065" i="1"/>
  <c r="L2065" i="1" s="1"/>
  <c r="K2066" i="1"/>
  <c r="L2066" i="1" s="1"/>
  <c r="K2067" i="1"/>
  <c r="L2067" i="1" s="1"/>
  <c r="K2068" i="1"/>
  <c r="L2068" i="1" s="1"/>
  <c r="K2069" i="1"/>
  <c r="L2069" i="1" s="1"/>
  <c r="K2070" i="1"/>
  <c r="L2070" i="1" s="1"/>
  <c r="K2071" i="1"/>
  <c r="L2071" i="1" s="1"/>
  <c r="K2072" i="1"/>
  <c r="L2072" i="1" s="1"/>
  <c r="K2073" i="1"/>
  <c r="L2073" i="1" s="1"/>
  <c r="K2074" i="1"/>
  <c r="L2074" i="1" s="1"/>
  <c r="K2075" i="1"/>
  <c r="L2075" i="1" s="1"/>
  <c r="K2076" i="1"/>
  <c r="L2076" i="1" s="1"/>
  <c r="K2077" i="1"/>
  <c r="L2077" i="1" s="1"/>
  <c r="K2078" i="1"/>
  <c r="L2078" i="1" s="1"/>
  <c r="K2079" i="1"/>
  <c r="L2079" i="1" s="1"/>
  <c r="K2080" i="1"/>
  <c r="L2080" i="1" s="1"/>
  <c r="K2081" i="1"/>
  <c r="L2081" i="1" s="1"/>
  <c r="K2082" i="1"/>
  <c r="L2082" i="1" s="1"/>
  <c r="K2083" i="1"/>
  <c r="L2083" i="1" s="1"/>
  <c r="K2084" i="1"/>
  <c r="L2084" i="1" s="1"/>
  <c r="K2085" i="1"/>
  <c r="L2085" i="1" s="1"/>
  <c r="K2086" i="1"/>
  <c r="L2086" i="1" s="1"/>
  <c r="K2087" i="1"/>
  <c r="L2087" i="1" s="1"/>
  <c r="K2088" i="1"/>
  <c r="L2088" i="1" s="1"/>
  <c r="K2089" i="1"/>
  <c r="L2089" i="1" s="1"/>
  <c r="K2090" i="1"/>
  <c r="L2090" i="1" s="1"/>
  <c r="K2091" i="1"/>
  <c r="L2091" i="1" s="1"/>
  <c r="K2092" i="1"/>
  <c r="L2092" i="1" s="1"/>
  <c r="K2093" i="1"/>
  <c r="L2093" i="1" s="1"/>
  <c r="K2094" i="1"/>
  <c r="L2094" i="1" s="1"/>
  <c r="K2095" i="1"/>
  <c r="L2095" i="1" s="1"/>
  <c r="K2096" i="1"/>
  <c r="L2096" i="1" s="1"/>
  <c r="K2097" i="1"/>
  <c r="L2097" i="1" s="1"/>
  <c r="K2098" i="1"/>
  <c r="L2098" i="1" s="1"/>
  <c r="K2099" i="1"/>
  <c r="L2099" i="1" s="1"/>
  <c r="K2100" i="1"/>
  <c r="L2100" i="1" s="1"/>
  <c r="K2101" i="1"/>
  <c r="L2101" i="1" s="1"/>
  <c r="K2102" i="1"/>
  <c r="L2102" i="1" s="1"/>
  <c r="K2103" i="1"/>
  <c r="L2103" i="1" s="1"/>
  <c r="K2104" i="1"/>
  <c r="L2104" i="1" s="1"/>
  <c r="K2105" i="1"/>
  <c r="L2105" i="1" s="1"/>
  <c r="K2106" i="1"/>
  <c r="L2106" i="1" s="1"/>
  <c r="K2107" i="1"/>
  <c r="L2107" i="1" s="1"/>
  <c r="K2108" i="1"/>
  <c r="L2108" i="1" s="1"/>
  <c r="K2109" i="1"/>
  <c r="L2109" i="1" s="1"/>
  <c r="K2110" i="1"/>
  <c r="L2110" i="1" s="1"/>
  <c r="K2111" i="1"/>
  <c r="L2111" i="1" s="1"/>
  <c r="K2112" i="1"/>
  <c r="L2112" i="1" s="1"/>
  <c r="K2113" i="1"/>
  <c r="L2113" i="1" s="1"/>
  <c r="K2114" i="1"/>
  <c r="L2114" i="1" s="1"/>
  <c r="K2115" i="1"/>
  <c r="L2115" i="1" s="1"/>
  <c r="K2116" i="1"/>
  <c r="L2116" i="1" s="1"/>
  <c r="K2117" i="1"/>
  <c r="L2117" i="1" s="1"/>
  <c r="K2118" i="1"/>
  <c r="L2118" i="1" s="1"/>
  <c r="K2119" i="1"/>
  <c r="L2119" i="1" s="1"/>
  <c r="K2120" i="1"/>
  <c r="L2120" i="1" s="1"/>
  <c r="K2121" i="1"/>
  <c r="L2121" i="1" s="1"/>
  <c r="K2122" i="1"/>
  <c r="L2122" i="1" s="1"/>
  <c r="K2123" i="1"/>
  <c r="L2123" i="1" s="1"/>
  <c r="K2124" i="1"/>
  <c r="L2124" i="1" s="1"/>
  <c r="K2125" i="1"/>
  <c r="L2125" i="1" s="1"/>
  <c r="K2126" i="1"/>
  <c r="L2126" i="1" s="1"/>
  <c r="K2127" i="1"/>
  <c r="L2127" i="1" s="1"/>
  <c r="K2128" i="1"/>
  <c r="L2128" i="1" s="1"/>
  <c r="K2129" i="1"/>
  <c r="L2129" i="1" s="1"/>
  <c r="K2130" i="1"/>
  <c r="L2130" i="1" s="1"/>
  <c r="K2131" i="1"/>
  <c r="L2131" i="1" s="1"/>
  <c r="K2132" i="1"/>
  <c r="L2132" i="1" s="1"/>
  <c r="K2133" i="1"/>
  <c r="L2133" i="1" s="1"/>
  <c r="K2134" i="1"/>
  <c r="L2134" i="1" s="1"/>
  <c r="K2135" i="1"/>
  <c r="L2135" i="1" s="1"/>
  <c r="K2136" i="1"/>
  <c r="L2136" i="1" s="1"/>
  <c r="K2137" i="1"/>
  <c r="L2137" i="1" s="1"/>
  <c r="K2138" i="1"/>
  <c r="L2138" i="1" s="1"/>
  <c r="K2139" i="1"/>
  <c r="L2139" i="1" s="1"/>
  <c r="K2140" i="1"/>
  <c r="L2140" i="1" s="1"/>
  <c r="K2141" i="1"/>
  <c r="L2141" i="1" s="1"/>
  <c r="K2142" i="1"/>
  <c r="L2142" i="1" s="1"/>
  <c r="K2143" i="1"/>
  <c r="L2143" i="1" s="1"/>
  <c r="K2144" i="1"/>
  <c r="L2144" i="1" s="1"/>
  <c r="K2145" i="1"/>
  <c r="L2145" i="1" s="1"/>
  <c r="K2146" i="1"/>
  <c r="L2146" i="1" s="1"/>
  <c r="K2147" i="1"/>
  <c r="L2147" i="1" s="1"/>
  <c r="K2148" i="1"/>
  <c r="L2148" i="1" s="1"/>
  <c r="K2149" i="1"/>
  <c r="L2149" i="1" s="1"/>
  <c r="K2150" i="1"/>
  <c r="L2150" i="1" s="1"/>
  <c r="K2151" i="1"/>
  <c r="L2151" i="1" s="1"/>
  <c r="K2152" i="1"/>
  <c r="L2152" i="1" s="1"/>
  <c r="K2153" i="1"/>
  <c r="L2153" i="1" s="1"/>
  <c r="K2154" i="1"/>
  <c r="L2154" i="1" s="1"/>
  <c r="K2155" i="1"/>
  <c r="L2155" i="1" s="1"/>
  <c r="K2156" i="1"/>
  <c r="L2156" i="1" s="1"/>
  <c r="K2157" i="1"/>
  <c r="L2157" i="1" s="1"/>
  <c r="K2158" i="1"/>
  <c r="L2158" i="1" s="1"/>
  <c r="K2159" i="1"/>
  <c r="L2159" i="1" s="1"/>
  <c r="K2160" i="1"/>
  <c r="L2160" i="1" s="1"/>
  <c r="K2161" i="1"/>
  <c r="L2161" i="1" s="1"/>
  <c r="K2162" i="1"/>
  <c r="L2162" i="1" s="1"/>
  <c r="K2163" i="1"/>
  <c r="L2163" i="1" s="1"/>
  <c r="K2164" i="1"/>
  <c r="L2164" i="1" s="1"/>
  <c r="K2165" i="1"/>
  <c r="L2165" i="1" s="1"/>
  <c r="K2166" i="1"/>
  <c r="L2166" i="1" s="1"/>
  <c r="K2167" i="1"/>
  <c r="L2167" i="1" s="1"/>
  <c r="K2168" i="1"/>
  <c r="L2168" i="1" s="1"/>
  <c r="K2169" i="1"/>
  <c r="L2169" i="1" s="1"/>
  <c r="K2170" i="1"/>
  <c r="L2170" i="1" s="1"/>
  <c r="K2171" i="1"/>
  <c r="L2171" i="1" s="1"/>
  <c r="K2172" i="1"/>
  <c r="L2172" i="1" s="1"/>
  <c r="K2173" i="1"/>
  <c r="L2173" i="1" s="1"/>
  <c r="K2174" i="1"/>
  <c r="L2174" i="1" s="1"/>
  <c r="K2175" i="1"/>
  <c r="L2175" i="1" s="1"/>
  <c r="K2176" i="1"/>
  <c r="L2176" i="1" s="1"/>
  <c r="K2177" i="1"/>
  <c r="L2177" i="1" s="1"/>
  <c r="K2178" i="1"/>
  <c r="L2178" i="1" s="1"/>
  <c r="K2179" i="1"/>
  <c r="L2179" i="1" s="1"/>
  <c r="K2180" i="1"/>
  <c r="L2180" i="1" s="1"/>
  <c r="K2181" i="1"/>
  <c r="L2181" i="1" s="1"/>
  <c r="K2182" i="1"/>
  <c r="L2182" i="1" s="1"/>
  <c r="K2183" i="1"/>
  <c r="L2183" i="1" s="1"/>
  <c r="K2184" i="1"/>
  <c r="L2184" i="1" s="1"/>
  <c r="K2185" i="1"/>
  <c r="L2185" i="1" s="1"/>
  <c r="K2186" i="1"/>
  <c r="L2186" i="1" s="1"/>
  <c r="K2187" i="1"/>
  <c r="L2187" i="1" s="1"/>
  <c r="K2188" i="1"/>
  <c r="L2188" i="1" s="1"/>
  <c r="K2189" i="1"/>
  <c r="L2189" i="1" s="1"/>
  <c r="K2190" i="1"/>
  <c r="L2190" i="1" s="1"/>
  <c r="K2191" i="1"/>
  <c r="L2191" i="1" s="1"/>
  <c r="K2192" i="1"/>
  <c r="L2192" i="1" s="1"/>
  <c r="K2193" i="1"/>
  <c r="L2193" i="1" s="1"/>
  <c r="K2194" i="1"/>
  <c r="L2194" i="1" s="1"/>
  <c r="K2195" i="1"/>
  <c r="L2195" i="1" s="1"/>
  <c r="K2196" i="1"/>
  <c r="L2196" i="1" s="1"/>
  <c r="K2197" i="1"/>
  <c r="L2197" i="1" s="1"/>
  <c r="K2198" i="1"/>
  <c r="L2198" i="1" s="1"/>
  <c r="K2199" i="1"/>
  <c r="L2199" i="1" s="1"/>
  <c r="K2200" i="1"/>
  <c r="L2200" i="1" s="1"/>
  <c r="K2201" i="1"/>
  <c r="L2201" i="1" s="1"/>
  <c r="K2202" i="1"/>
  <c r="L2202" i="1" s="1"/>
  <c r="K2203" i="1"/>
  <c r="L2203" i="1" s="1"/>
  <c r="K2204" i="1"/>
  <c r="L2204" i="1" s="1"/>
  <c r="K2205" i="1"/>
  <c r="L2205" i="1" s="1"/>
  <c r="K2206" i="1"/>
  <c r="L2206" i="1" s="1"/>
  <c r="K2207" i="1"/>
  <c r="L2207" i="1" s="1"/>
  <c r="K2208" i="1"/>
  <c r="L2208" i="1" s="1"/>
  <c r="K2209" i="1"/>
  <c r="L2209" i="1" s="1"/>
  <c r="K2210" i="1"/>
  <c r="L2210" i="1" s="1"/>
  <c r="K2211" i="1"/>
  <c r="L2211" i="1" s="1"/>
  <c r="K2212" i="1"/>
  <c r="L2212" i="1" s="1"/>
  <c r="K2213" i="1"/>
  <c r="L2213" i="1" s="1"/>
  <c r="K2214" i="1"/>
  <c r="L2214" i="1" s="1"/>
  <c r="K2215" i="1"/>
  <c r="L2215" i="1" s="1"/>
  <c r="K2216" i="1"/>
  <c r="L2216" i="1" s="1"/>
  <c r="K2217" i="1"/>
  <c r="L2217" i="1" s="1"/>
  <c r="K2218" i="1"/>
  <c r="L2218" i="1" s="1"/>
  <c r="K2219" i="1"/>
  <c r="L2219" i="1" s="1"/>
  <c r="K2220" i="1"/>
  <c r="L2220" i="1" s="1"/>
  <c r="K2221" i="1"/>
  <c r="L2221" i="1" s="1"/>
  <c r="K2222" i="1"/>
  <c r="L2222" i="1" s="1"/>
  <c r="K2223" i="1"/>
  <c r="L2223" i="1" s="1"/>
  <c r="K2224" i="1"/>
  <c r="L2224" i="1" s="1"/>
  <c r="K2225" i="1"/>
  <c r="L2225" i="1" s="1"/>
  <c r="K2226" i="1"/>
  <c r="L2226" i="1" s="1"/>
  <c r="K2227" i="1"/>
  <c r="L2227" i="1" s="1"/>
  <c r="K2228" i="1"/>
  <c r="L2228" i="1" s="1"/>
  <c r="K2229" i="1"/>
  <c r="L2229" i="1" s="1"/>
  <c r="K2230" i="1"/>
  <c r="L2230" i="1" s="1"/>
  <c r="K2231" i="1"/>
  <c r="L2231" i="1" s="1"/>
  <c r="K2232" i="1"/>
  <c r="L2232" i="1" s="1"/>
  <c r="K2233" i="1"/>
  <c r="L2233" i="1" s="1"/>
  <c r="K2234" i="1"/>
  <c r="L2234" i="1" s="1"/>
  <c r="K2235" i="1"/>
  <c r="L2235" i="1" s="1"/>
  <c r="K2236" i="1"/>
  <c r="L2236" i="1" s="1"/>
  <c r="K2237" i="1"/>
  <c r="L2237" i="1" s="1"/>
  <c r="K2238" i="1"/>
  <c r="L2238" i="1" s="1"/>
  <c r="K2239" i="1"/>
  <c r="L2239" i="1" s="1"/>
  <c r="K2240" i="1"/>
  <c r="L2240" i="1" s="1"/>
  <c r="K2241" i="1"/>
  <c r="L2241" i="1" s="1"/>
  <c r="K2242" i="1"/>
  <c r="L2242" i="1" s="1"/>
  <c r="K2243" i="1"/>
  <c r="L2243" i="1" s="1"/>
  <c r="K2244" i="1"/>
  <c r="L2244" i="1" s="1"/>
  <c r="K2245" i="1"/>
  <c r="L2245" i="1" s="1"/>
  <c r="K2246" i="1"/>
  <c r="L2246" i="1" s="1"/>
  <c r="K2247" i="1"/>
  <c r="L2247" i="1" s="1"/>
  <c r="K2248" i="1"/>
  <c r="L2248" i="1" s="1"/>
  <c r="K2249" i="1"/>
  <c r="L2249" i="1" s="1"/>
  <c r="K2250" i="1"/>
  <c r="L2250" i="1" s="1"/>
  <c r="K2251" i="1"/>
  <c r="L2251" i="1" s="1"/>
  <c r="K2252" i="1"/>
  <c r="L2252" i="1" s="1"/>
  <c r="K2253" i="1"/>
  <c r="L2253" i="1" s="1"/>
  <c r="K2254" i="1"/>
  <c r="L2254" i="1" s="1"/>
  <c r="K2255" i="1"/>
  <c r="L2255" i="1" s="1"/>
  <c r="K2256" i="1"/>
  <c r="L2256" i="1" s="1"/>
  <c r="K2257" i="1"/>
  <c r="L2257" i="1" s="1"/>
  <c r="K2258" i="1"/>
  <c r="L2258" i="1" s="1"/>
  <c r="K2259" i="1"/>
  <c r="L2259" i="1" s="1"/>
  <c r="K2260" i="1"/>
  <c r="L2260" i="1" s="1"/>
  <c r="K2261" i="1"/>
  <c r="L2261" i="1" s="1"/>
  <c r="K2262" i="1"/>
  <c r="L2262" i="1" s="1"/>
  <c r="K2263" i="1"/>
  <c r="L2263" i="1" s="1"/>
  <c r="K2264" i="1"/>
  <c r="L2264" i="1" s="1"/>
  <c r="K2265" i="1"/>
  <c r="L2265" i="1" s="1"/>
  <c r="K2266" i="1"/>
  <c r="L2266" i="1" s="1"/>
  <c r="K2267" i="1"/>
  <c r="L2267" i="1" s="1"/>
  <c r="K2268" i="1"/>
  <c r="L2268" i="1" s="1"/>
  <c r="K2269" i="1"/>
  <c r="L2269" i="1" s="1"/>
  <c r="K2270" i="1"/>
  <c r="L2270" i="1" s="1"/>
  <c r="K2271" i="1"/>
  <c r="L2271" i="1" s="1"/>
  <c r="K2272" i="1"/>
  <c r="L2272" i="1" s="1"/>
  <c r="K2273" i="1"/>
  <c r="L2273" i="1" s="1"/>
  <c r="K2274" i="1"/>
  <c r="L2274" i="1" s="1"/>
  <c r="K2275" i="1"/>
  <c r="L2275" i="1" s="1"/>
  <c r="K2276" i="1"/>
  <c r="L2276" i="1" s="1"/>
  <c r="K2277" i="1"/>
  <c r="L2277" i="1" s="1"/>
  <c r="K2278" i="1"/>
  <c r="L2278" i="1" s="1"/>
  <c r="K2279" i="1"/>
  <c r="L2279" i="1" s="1"/>
  <c r="K2280" i="1"/>
  <c r="L2280" i="1" s="1"/>
  <c r="K2281" i="1"/>
  <c r="L2281" i="1" s="1"/>
  <c r="K2282" i="1"/>
  <c r="L2282" i="1" s="1"/>
  <c r="K2283" i="1"/>
  <c r="L2283" i="1" s="1"/>
  <c r="K2284" i="1"/>
  <c r="L2284" i="1" s="1"/>
  <c r="K2285" i="1"/>
  <c r="L2285" i="1" s="1"/>
  <c r="K2286" i="1"/>
  <c r="L2286" i="1" s="1"/>
  <c r="K2287" i="1"/>
  <c r="L2287" i="1" s="1"/>
  <c r="K2288" i="1"/>
  <c r="L2288" i="1" s="1"/>
  <c r="K2289" i="1"/>
  <c r="L2289" i="1" s="1"/>
  <c r="K2290" i="1"/>
  <c r="L2290" i="1" s="1"/>
  <c r="K2291" i="1"/>
  <c r="L2291" i="1" s="1"/>
  <c r="K2292" i="1"/>
  <c r="L2292" i="1" s="1"/>
  <c r="K2293" i="1"/>
  <c r="L2293" i="1" s="1"/>
  <c r="K2294" i="1"/>
  <c r="L2294" i="1" s="1"/>
  <c r="K2295" i="1"/>
  <c r="L2295" i="1" s="1"/>
  <c r="K2296" i="1"/>
  <c r="L2296" i="1" s="1"/>
  <c r="K2297" i="1"/>
  <c r="L2297" i="1" s="1"/>
  <c r="K2298" i="1"/>
  <c r="L2298" i="1" s="1"/>
  <c r="K2299" i="1"/>
  <c r="L2299" i="1" s="1"/>
  <c r="K2300" i="1"/>
  <c r="L2300" i="1" s="1"/>
  <c r="K2301" i="1"/>
  <c r="L2301" i="1" s="1"/>
  <c r="K2302" i="1"/>
  <c r="L2302" i="1" s="1"/>
  <c r="K2303" i="1"/>
  <c r="L2303" i="1" s="1"/>
  <c r="K2304" i="1"/>
  <c r="L2304" i="1" s="1"/>
  <c r="K2305" i="1"/>
  <c r="L2305" i="1" s="1"/>
  <c r="K2306" i="1"/>
  <c r="L2306" i="1" s="1"/>
  <c r="K2307" i="1"/>
  <c r="L2307" i="1" s="1"/>
  <c r="K2308" i="1"/>
  <c r="L2308" i="1" s="1"/>
  <c r="K2309" i="1"/>
  <c r="L2309" i="1" s="1"/>
  <c r="K2310" i="1"/>
  <c r="L2310" i="1" s="1"/>
  <c r="K2311" i="1"/>
  <c r="L2311" i="1" s="1"/>
  <c r="K2312" i="1"/>
  <c r="L2312" i="1" s="1"/>
  <c r="K2313" i="1"/>
  <c r="L2313" i="1" s="1"/>
  <c r="K2314" i="1"/>
  <c r="L2314" i="1" s="1"/>
  <c r="K2315" i="1"/>
  <c r="L2315" i="1" s="1"/>
  <c r="K2316" i="1"/>
  <c r="L2316" i="1" s="1"/>
  <c r="K2317" i="1"/>
  <c r="L2317" i="1" s="1"/>
  <c r="K2318" i="1"/>
  <c r="L2318" i="1" s="1"/>
  <c r="K2319" i="1"/>
  <c r="L2319" i="1" s="1"/>
  <c r="K2320" i="1"/>
  <c r="L2320" i="1" s="1"/>
  <c r="K2321" i="1"/>
  <c r="L2321" i="1" s="1"/>
  <c r="K2322" i="1"/>
  <c r="L2322" i="1" s="1"/>
  <c r="K2323" i="1"/>
  <c r="L2323" i="1" s="1"/>
  <c r="K2324" i="1"/>
  <c r="L2324" i="1" s="1"/>
  <c r="K2325" i="1"/>
  <c r="L2325" i="1" s="1"/>
  <c r="K2326" i="1"/>
  <c r="L2326" i="1" s="1"/>
  <c r="K2327" i="1"/>
  <c r="L2327" i="1" s="1"/>
  <c r="K2328" i="1"/>
  <c r="L2328" i="1" s="1"/>
  <c r="K2329" i="1"/>
  <c r="L2329" i="1" s="1"/>
  <c r="K2330" i="1"/>
  <c r="L2330" i="1" s="1"/>
  <c r="K2331" i="1"/>
  <c r="L2331" i="1" s="1"/>
  <c r="K2332" i="1"/>
  <c r="L2332" i="1" s="1"/>
  <c r="K2333" i="1"/>
  <c r="L2333" i="1" s="1"/>
  <c r="K2334" i="1"/>
  <c r="L2334" i="1" s="1"/>
  <c r="K2335" i="1"/>
  <c r="L2335" i="1" s="1"/>
  <c r="K2336" i="1"/>
  <c r="L2336" i="1" s="1"/>
  <c r="K2337" i="1"/>
  <c r="L2337" i="1" s="1"/>
  <c r="K2338" i="1"/>
  <c r="L2338" i="1" s="1"/>
  <c r="K2339" i="1"/>
  <c r="L2339" i="1" s="1"/>
  <c r="K2340" i="1"/>
  <c r="L2340" i="1" s="1"/>
  <c r="K2341" i="1"/>
  <c r="L2341" i="1" s="1"/>
  <c r="K2342" i="1"/>
  <c r="L2342" i="1" s="1"/>
  <c r="K2343" i="1"/>
  <c r="L2343" i="1" s="1"/>
  <c r="K2344" i="1"/>
  <c r="L2344" i="1" s="1"/>
  <c r="K2345" i="1"/>
  <c r="L2345" i="1" s="1"/>
  <c r="K2346" i="1"/>
  <c r="L2346" i="1" s="1"/>
  <c r="K2347" i="1"/>
  <c r="L2347" i="1" s="1"/>
  <c r="K2348" i="1"/>
  <c r="L2348" i="1" s="1"/>
  <c r="K2349" i="1"/>
  <c r="L2349" i="1" s="1"/>
  <c r="K2350" i="1"/>
  <c r="L2350" i="1" s="1"/>
  <c r="K2351" i="1"/>
  <c r="L2351" i="1" s="1"/>
  <c r="K2352" i="1"/>
  <c r="L2352" i="1" s="1"/>
  <c r="K2353" i="1"/>
  <c r="L2353" i="1" s="1"/>
  <c r="K2354" i="1"/>
  <c r="L2354" i="1" s="1"/>
  <c r="K2355" i="1"/>
  <c r="L2355" i="1" s="1"/>
  <c r="K2356" i="1"/>
  <c r="L2356" i="1" s="1"/>
  <c r="K2357" i="1"/>
  <c r="L2357" i="1" s="1"/>
  <c r="K2358" i="1"/>
  <c r="L2358" i="1" s="1"/>
  <c r="K2359" i="1"/>
  <c r="L2359" i="1" s="1"/>
  <c r="K2360" i="1"/>
  <c r="L2360" i="1" s="1"/>
  <c r="K2361" i="1"/>
  <c r="L2361" i="1" s="1"/>
  <c r="K2362" i="1"/>
  <c r="L2362" i="1" s="1"/>
  <c r="K2363" i="1"/>
  <c r="L2363" i="1" s="1"/>
  <c r="K2364" i="1"/>
  <c r="L2364" i="1" s="1"/>
  <c r="K2365" i="1"/>
  <c r="L2365" i="1" s="1"/>
  <c r="K2366" i="1"/>
  <c r="L2366" i="1" s="1"/>
  <c r="K2367" i="1"/>
  <c r="L2367" i="1" s="1"/>
  <c r="K2368" i="1"/>
  <c r="L2368" i="1" s="1"/>
  <c r="K2369" i="1"/>
  <c r="L2369" i="1" s="1"/>
  <c r="K2370" i="1"/>
  <c r="L2370" i="1" s="1"/>
  <c r="K2371" i="1"/>
  <c r="L2371" i="1" s="1"/>
  <c r="K2372" i="1"/>
  <c r="L2372" i="1" s="1"/>
  <c r="K2373" i="1"/>
  <c r="L2373" i="1" s="1"/>
  <c r="K2374" i="1"/>
  <c r="L2374" i="1" s="1"/>
  <c r="K2375" i="1"/>
  <c r="L2375" i="1" s="1"/>
  <c r="K2376" i="1"/>
  <c r="L2376" i="1" s="1"/>
  <c r="K2377" i="1"/>
  <c r="L2377" i="1" s="1"/>
  <c r="K2378" i="1"/>
  <c r="L2378" i="1" s="1"/>
  <c r="K2379" i="1"/>
  <c r="L2379" i="1" s="1"/>
  <c r="K2380" i="1"/>
  <c r="L2380" i="1" s="1"/>
  <c r="K2381" i="1"/>
  <c r="L2381" i="1" s="1"/>
  <c r="K2382" i="1"/>
  <c r="L2382" i="1" s="1"/>
  <c r="K2383" i="1"/>
  <c r="L2383" i="1" s="1"/>
  <c r="K2384" i="1"/>
  <c r="L2384" i="1" s="1"/>
  <c r="K2385" i="1"/>
  <c r="L2385" i="1" s="1"/>
  <c r="K2386" i="1"/>
  <c r="L2386" i="1" s="1"/>
  <c r="K2387" i="1"/>
  <c r="L2387" i="1" s="1"/>
  <c r="K2388" i="1"/>
  <c r="L2388" i="1" s="1"/>
  <c r="K2389" i="1"/>
  <c r="L2389" i="1" s="1"/>
  <c r="K2390" i="1"/>
  <c r="L2390" i="1" s="1"/>
  <c r="K2391" i="1"/>
  <c r="L2391" i="1" s="1"/>
  <c r="K2392" i="1"/>
  <c r="L2392" i="1" s="1"/>
  <c r="K2393" i="1"/>
  <c r="L2393" i="1" s="1"/>
  <c r="K2394" i="1"/>
  <c r="L2394" i="1" s="1"/>
  <c r="K2395" i="1"/>
  <c r="L2395" i="1" s="1"/>
  <c r="K2396" i="1"/>
  <c r="L2396" i="1" s="1"/>
  <c r="K2397" i="1"/>
  <c r="L2397" i="1" s="1"/>
  <c r="K2398" i="1"/>
  <c r="L2398" i="1" s="1"/>
  <c r="K2399" i="1"/>
  <c r="L2399" i="1" s="1"/>
  <c r="K2400" i="1"/>
  <c r="L2400" i="1" s="1"/>
  <c r="K2401" i="1"/>
  <c r="L2401" i="1" s="1"/>
  <c r="K2402" i="1"/>
  <c r="L2402" i="1" s="1"/>
  <c r="K2403" i="1"/>
  <c r="L2403" i="1" s="1"/>
  <c r="K2404" i="1"/>
  <c r="L2404" i="1" s="1"/>
  <c r="K2405" i="1"/>
  <c r="L2405" i="1" s="1"/>
  <c r="K2406" i="1"/>
  <c r="L2406" i="1" s="1"/>
  <c r="K2407" i="1"/>
  <c r="L2407" i="1" s="1"/>
  <c r="K2408" i="1"/>
  <c r="L2408" i="1" s="1"/>
  <c r="K2409" i="1"/>
  <c r="L2409" i="1" s="1"/>
  <c r="K2410" i="1"/>
  <c r="L2410" i="1" s="1"/>
  <c r="K2411" i="1"/>
  <c r="L2411" i="1" s="1"/>
  <c r="K2412" i="1"/>
  <c r="L2412" i="1" s="1"/>
  <c r="K2413" i="1"/>
  <c r="L2413" i="1" s="1"/>
  <c r="K2414" i="1"/>
  <c r="L2414" i="1" s="1"/>
  <c r="K2415" i="1"/>
  <c r="L2415" i="1" s="1"/>
  <c r="K2416" i="1"/>
  <c r="L2416" i="1" s="1"/>
  <c r="K2417" i="1"/>
  <c r="L2417" i="1" s="1"/>
  <c r="K2418" i="1"/>
  <c r="L2418" i="1" s="1"/>
  <c r="K2419" i="1"/>
  <c r="L2419" i="1" s="1"/>
  <c r="K2420" i="1"/>
  <c r="L2420" i="1" s="1"/>
  <c r="K2421" i="1"/>
  <c r="L2421" i="1" s="1"/>
  <c r="K2422" i="1"/>
  <c r="L2422" i="1" s="1"/>
  <c r="K2423" i="1"/>
  <c r="L2423" i="1" s="1"/>
  <c r="K2424" i="1"/>
  <c r="L2424" i="1" s="1"/>
  <c r="K2425" i="1"/>
  <c r="L2425" i="1" s="1"/>
  <c r="K2426" i="1"/>
  <c r="L2426" i="1" s="1"/>
  <c r="K2427" i="1"/>
  <c r="L2427" i="1" s="1"/>
  <c r="K2428" i="1"/>
  <c r="L2428" i="1" s="1"/>
  <c r="K2429" i="1"/>
  <c r="L2429" i="1" s="1"/>
  <c r="K2430" i="1"/>
  <c r="L2430" i="1" s="1"/>
  <c r="K2431" i="1"/>
  <c r="L2431" i="1" s="1"/>
  <c r="K2432" i="1"/>
  <c r="L2432" i="1" s="1"/>
  <c r="K2433" i="1"/>
  <c r="L2433" i="1" s="1"/>
  <c r="K2434" i="1"/>
  <c r="L2434" i="1" s="1"/>
  <c r="K2435" i="1"/>
  <c r="L2435" i="1" s="1"/>
  <c r="K2436" i="1"/>
  <c r="L2436" i="1" s="1"/>
  <c r="K2437" i="1"/>
  <c r="L2437" i="1" s="1"/>
  <c r="K2438" i="1"/>
  <c r="L2438" i="1" s="1"/>
  <c r="K2439" i="1"/>
  <c r="L2439" i="1" s="1"/>
  <c r="K2440" i="1"/>
  <c r="L2440" i="1" s="1"/>
  <c r="K2441" i="1"/>
  <c r="L2441" i="1" s="1"/>
  <c r="K2442" i="1"/>
  <c r="L2442" i="1" s="1"/>
  <c r="K2443" i="1"/>
  <c r="L2443" i="1" s="1"/>
  <c r="K2444" i="1"/>
  <c r="L2444" i="1" s="1"/>
  <c r="K2445" i="1"/>
  <c r="L2445" i="1" s="1"/>
  <c r="K2446" i="1"/>
  <c r="L2446" i="1" s="1"/>
  <c r="K2447" i="1"/>
  <c r="L2447" i="1" s="1"/>
  <c r="K2448" i="1"/>
  <c r="L2448" i="1" s="1"/>
  <c r="K2449" i="1"/>
  <c r="L2449" i="1" s="1"/>
  <c r="K2450" i="1"/>
  <c r="L2450" i="1" s="1"/>
  <c r="K2451" i="1"/>
  <c r="L2451" i="1" s="1"/>
  <c r="K2452" i="1"/>
  <c r="L2452" i="1" s="1"/>
  <c r="K2453" i="1"/>
  <c r="L2453" i="1" s="1"/>
  <c r="K2454" i="1"/>
  <c r="L2454" i="1" s="1"/>
  <c r="K2455" i="1"/>
  <c r="L2455" i="1" s="1"/>
  <c r="K2456" i="1"/>
  <c r="L2456" i="1" s="1"/>
  <c r="K2457" i="1"/>
  <c r="L2457" i="1" s="1"/>
  <c r="K2458" i="1"/>
  <c r="L2458" i="1" s="1"/>
  <c r="K2459" i="1"/>
  <c r="L2459" i="1" s="1"/>
  <c r="K2460" i="1"/>
  <c r="L2460" i="1" s="1"/>
  <c r="K2461" i="1"/>
  <c r="L2461" i="1" s="1"/>
  <c r="K2462" i="1"/>
  <c r="L2462" i="1" s="1"/>
  <c r="K2463" i="1"/>
  <c r="L2463" i="1" s="1"/>
  <c r="K2464" i="1"/>
  <c r="L2464" i="1" s="1"/>
  <c r="K2465" i="1"/>
  <c r="L2465" i="1" s="1"/>
  <c r="K2466" i="1"/>
  <c r="L2466" i="1" s="1"/>
  <c r="K2467" i="1"/>
  <c r="L2467" i="1" s="1"/>
  <c r="K2468" i="1"/>
  <c r="L2468" i="1" s="1"/>
  <c r="K2469" i="1"/>
  <c r="L2469" i="1" s="1"/>
  <c r="K2470" i="1"/>
  <c r="L2470" i="1" s="1"/>
  <c r="K2471" i="1"/>
  <c r="L2471" i="1" s="1"/>
  <c r="K2472" i="1"/>
  <c r="L2472" i="1" s="1"/>
  <c r="K2473" i="1"/>
  <c r="L2473" i="1" s="1"/>
  <c r="K2474" i="1"/>
  <c r="L2474" i="1" s="1"/>
  <c r="K2475" i="1"/>
  <c r="L2475" i="1" s="1"/>
  <c r="K2476" i="1"/>
  <c r="L2476" i="1" s="1"/>
  <c r="K2477" i="1"/>
  <c r="L2477" i="1" s="1"/>
  <c r="K2478" i="1"/>
  <c r="L2478" i="1" s="1"/>
  <c r="K2479" i="1"/>
  <c r="L2479" i="1" s="1"/>
  <c r="K2480" i="1"/>
  <c r="L2480" i="1" s="1"/>
  <c r="K2481" i="1"/>
  <c r="L2481" i="1" s="1"/>
  <c r="K2482" i="1"/>
  <c r="L2482" i="1" s="1"/>
  <c r="K2483" i="1"/>
  <c r="L2483" i="1" s="1"/>
  <c r="K2484" i="1"/>
  <c r="L2484" i="1" s="1"/>
  <c r="K2485" i="1"/>
  <c r="L2485" i="1" s="1"/>
  <c r="K2486" i="1"/>
  <c r="L2486" i="1" s="1"/>
  <c r="K2487" i="1"/>
  <c r="L2487" i="1" s="1"/>
  <c r="K2488" i="1"/>
  <c r="L2488" i="1" s="1"/>
  <c r="K2489" i="1"/>
  <c r="L2489" i="1" s="1"/>
  <c r="K2490" i="1"/>
  <c r="L2490" i="1" s="1"/>
  <c r="K2491" i="1"/>
  <c r="L2491" i="1" s="1"/>
  <c r="K2492" i="1"/>
  <c r="L2492" i="1" s="1"/>
  <c r="K2493" i="1"/>
  <c r="L2493" i="1" s="1"/>
  <c r="K2494" i="1"/>
  <c r="L2494" i="1" s="1"/>
  <c r="K2495" i="1"/>
  <c r="L2495" i="1" s="1"/>
  <c r="K2496" i="1"/>
  <c r="L2496" i="1" s="1"/>
  <c r="K2497" i="1"/>
  <c r="L2497" i="1" s="1"/>
  <c r="K2498" i="1"/>
  <c r="L2498" i="1" s="1"/>
  <c r="K2499" i="1"/>
  <c r="L2499" i="1" s="1"/>
  <c r="K2500" i="1"/>
  <c r="L2500" i="1" s="1"/>
  <c r="K2501" i="1"/>
  <c r="L2501" i="1" s="1"/>
  <c r="K2502" i="1"/>
  <c r="L2502" i="1" s="1"/>
  <c r="K2503" i="1"/>
  <c r="L2503" i="1" s="1"/>
  <c r="K2504" i="1"/>
  <c r="L2504" i="1" s="1"/>
  <c r="K2505" i="1"/>
  <c r="L2505" i="1" s="1"/>
  <c r="K2506" i="1"/>
  <c r="L2506" i="1" s="1"/>
  <c r="K2507" i="1"/>
  <c r="L2507" i="1" s="1"/>
  <c r="K2508" i="1"/>
  <c r="L2508" i="1" s="1"/>
  <c r="K2509" i="1"/>
  <c r="L2509" i="1" s="1"/>
  <c r="K2510" i="1"/>
  <c r="L2510" i="1" s="1"/>
  <c r="K2511" i="1"/>
  <c r="L2511" i="1" s="1"/>
  <c r="K2512" i="1"/>
  <c r="L2512" i="1" s="1"/>
  <c r="K2513" i="1"/>
  <c r="L2513" i="1" s="1"/>
  <c r="K2514" i="1"/>
  <c r="L2514" i="1" s="1"/>
  <c r="K2515" i="1"/>
  <c r="L2515" i="1" s="1"/>
  <c r="K2516" i="1"/>
  <c r="L2516" i="1" s="1"/>
  <c r="K2517" i="1"/>
  <c r="L2517" i="1" s="1"/>
  <c r="K2518" i="1"/>
  <c r="L2518" i="1" s="1"/>
  <c r="K2519" i="1"/>
  <c r="L2519" i="1" s="1"/>
  <c r="K2520" i="1"/>
  <c r="L2520" i="1" s="1"/>
  <c r="K2521" i="1"/>
  <c r="L2521" i="1" s="1"/>
  <c r="K2522" i="1"/>
  <c r="L2522" i="1" s="1"/>
  <c r="K2523" i="1"/>
  <c r="L2523" i="1" s="1"/>
  <c r="K2524" i="1"/>
  <c r="L2524" i="1" s="1"/>
  <c r="K2525" i="1"/>
  <c r="L2525" i="1" s="1"/>
  <c r="K2526" i="1"/>
  <c r="L2526" i="1" s="1"/>
  <c r="K2527" i="1"/>
  <c r="L2527" i="1" s="1"/>
  <c r="K2528" i="1"/>
  <c r="L2528" i="1" s="1"/>
  <c r="K2529" i="1"/>
  <c r="L2529" i="1" s="1"/>
  <c r="K2530" i="1"/>
  <c r="L2530" i="1" s="1"/>
  <c r="K2531" i="1"/>
  <c r="L2531" i="1" s="1"/>
  <c r="K2532" i="1"/>
  <c r="L2532" i="1" s="1"/>
  <c r="K2533" i="1"/>
  <c r="L2533" i="1" s="1"/>
  <c r="K2534" i="1"/>
  <c r="L2534" i="1" s="1"/>
  <c r="K2535" i="1"/>
  <c r="L2535" i="1" s="1"/>
  <c r="K2536" i="1"/>
  <c r="L2536" i="1" s="1"/>
  <c r="K2537" i="1"/>
  <c r="L2537" i="1" s="1"/>
  <c r="K2538" i="1"/>
  <c r="L2538" i="1" s="1"/>
  <c r="K2539" i="1"/>
  <c r="L2539" i="1" s="1"/>
  <c r="K2540" i="1"/>
  <c r="L2540" i="1" s="1"/>
  <c r="K2541" i="1"/>
  <c r="L2541" i="1" s="1"/>
  <c r="K2542" i="1"/>
  <c r="L2542" i="1" s="1"/>
  <c r="K2543" i="1"/>
  <c r="L2543" i="1" s="1"/>
  <c r="K2544" i="1"/>
  <c r="L2544" i="1" s="1"/>
  <c r="K2545" i="1"/>
  <c r="L2545" i="1" s="1"/>
  <c r="K2546" i="1"/>
  <c r="L2546" i="1" s="1"/>
  <c r="K2547" i="1"/>
  <c r="L2547" i="1" s="1"/>
  <c r="K2548" i="1"/>
  <c r="L2548" i="1" s="1"/>
  <c r="K2549" i="1"/>
  <c r="L2549" i="1" s="1"/>
  <c r="K2550" i="1"/>
  <c r="L2550" i="1" s="1"/>
  <c r="K2551" i="1"/>
  <c r="L2551" i="1" s="1"/>
  <c r="K2552" i="1"/>
  <c r="L2552" i="1" s="1"/>
  <c r="K2553" i="1"/>
  <c r="L2553" i="1" s="1"/>
  <c r="K2554" i="1"/>
  <c r="L2554" i="1" s="1"/>
  <c r="K2555" i="1"/>
  <c r="L2555" i="1" s="1"/>
  <c r="K2556" i="1"/>
  <c r="L2556" i="1" s="1"/>
  <c r="K2557" i="1"/>
  <c r="L2557" i="1" s="1"/>
  <c r="K2558" i="1"/>
  <c r="L2558" i="1" s="1"/>
  <c r="K2559" i="1"/>
  <c r="L2559" i="1" s="1"/>
  <c r="K2560" i="1"/>
  <c r="L2560" i="1" s="1"/>
  <c r="K2561" i="1"/>
  <c r="L2561" i="1" s="1"/>
  <c r="K2562" i="1"/>
  <c r="L2562" i="1" s="1"/>
  <c r="K2563" i="1"/>
  <c r="L2563" i="1" s="1"/>
  <c r="K2564" i="1"/>
  <c r="L2564" i="1" s="1"/>
  <c r="K2565" i="1"/>
  <c r="L2565" i="1" s="1"/>
  <c r="K2566" i="1"/>
  <c r="L2566" i="1" s="1"/>
  <c r="K2567" i="1"/>
  <c r="L2567" i="1" s="1"/>
  <c r="K2568" i="1"/>
  <c r="L2568" i="1" s="1"/>
  <c r="K2569" i="1"/>
  <c r="L2569" i="1" s="1"/>
  <c r="K2570" i="1"/>
  <c r="L2570" i="1" s="1"/>
  <c r="K2571" i="1"/>
  <c r="L2571" i="1" s="1"/>
  <c r="K2572" i="1"/>
  <c r="L2572" i="1" s="1"/>
  <c r="K2573" i="1"/>
  <c r="L2573" i="1" s="1"/>
  <c r="K2574" i="1"/>
  <c r="L2574" i="1" s="1"/>
  <c r="K2575" i="1"/>
  <c r="L2575" i="1" s="1"/>
  <c r="K2576" i="1"/>
  <c r="L2576" i="1" s="1"/>
  <c r="K2577" i="1"/>
  <c r="L2577" i="1" s="1"/>
  <c r="K2578" i="1"/>
  <c r="L2578" i="1" s="1"/>
  <c r="K2579" i="1"/>
  <c r="L2579" i="1" s="1"/>
  <c r="K2580" i="1"/>
  <c r="L2580" i="1" s="1"/>
  <c r="K2581" i="1"/>
  <c r="L2581" i="1" s="1"/>
  <c r="K2582" i="1"/>
  <c r="L2582" i="1" s="1"/>
  <c r="K2583" i="1"/>
  <c r="L2583" i="1" s="1"/>
  <c r="K2584" i="1"/>
  <c r="L2584" i="1" s="1"/>
  <c r="K2585" i="1"/>
  <c r="L2585" i="1" s="1"/>
  <c r="K2586" i="1"/>
  <c r="L2586" i="1" s="1"/>
  <c r="K2587" i="1"/>
  <c r="L2587" i="1" s="1"/>
  <c r="K2588" i="1"/>
  <c r="L2588" i="1" s="1"/>
  <c r="K2589" i="1"/>
  <c r="L2589" i="1" s="1"/>
  <c r="K2590" i="1"/>
  <c r="L2590" i="1" s="1"/>
  <c r="K2591" i="1"/>
  <c r="L2591" i="1" s="1"/>
  <c r="K2592" i="1"/>
  <c r="L2592" i="1" s="1"/>
  <c r="K2593" i="1"/>
  <c r="L2593" i="1" s="1"/>
  <c r="K2594" i="1"/>
  <c r="L2594" i="1" s="1"/>
  <c r="K2595" i="1"/>
  <c r="L2595" i="1" s="1"/>
  <c r="K2596" i="1"/>
  <c r="L2596" i="1" s="1"/>
  <c r="K2597" i="1"/>
  <c r="L2597" i="1" s="1"/>
  <c r="K2598" i="1"/>
  <c r="L2598" i="1" s="1"/>
  <c r="K2599" i="1"/>
  <c r="L2599" i="1" s="1"/>
  <c r="K2600" i="1"/>
  <c r="L2600" i="1" s="1"/>
  <c r="K2601" i="1"/>
  <c r="L2601" i="1" s="1"/>
  <c r="K2602" i="1"/>
  <c r="L2602" i="1" s="1"/>
  <c r="K2603" i="1"/>
  <c r="L2603" i="1" s="1"/>
  <c r="K2604" i="1"/>
  <c r="L2604" i="1" s="1"/>
  <c r="K2605" i="1"/>
  <c r="L2605" i="1" s="1"/>
  <c r="K2606" i="1"/>
  <c r="L2606" i="1" s="1"/>
  <c r="K2607" i="1"/>
  <c r="L2607" i="1" s="1"/>
  <c r="K2608" i="1"/>
  <c r="L2608" i="1" s="1"/>
  <c r="K2609" i="1"/>
  <c r="L2609" i="1" s="1"/>
  <c r="K2610" i="1"/>
  <c r="L2610" i="1" s="1"/>
  <c r="K2611" i="1"/>
  <c r="L2611" i="1" s="1"/>
  <c r="K2612" i="1"/>
  <c r="L2612" i="1" s="1"/>
  <c r="K2613" i="1"/>
  <c r="L2613" i="1" s="1"/>
  <c r="K2614" i="1"/>
  <c r="L2614" i="1" s="1"/>
  <c r="K2615" i="1"/>
  <c r="L2615" i="1" s="1"/>
  <c r="K2616" i="1"/>
  <c r="L2616" i="1" s="1"/>
  <c r="K2617" i="1"/>
  <c r="L2617" i="1" s="1"/>
  <c r="K2618" i="1"/>
  <c r="L2618" i="1" s="1"/>
  <c r="K2619" i="1"/>
  <c r="L2619" i="1" s="1"/>
  <c r="K2620" i="1"/>
  <c r="L2620" i="1" s="1"/>
  <c r="K2621" i="1"/>
  <c r="L2621" i="1" s="1"/>
  <c r="K2622" i="1"/>
  <c r="L2622" i="1" s="1"/>
  <c r="K2623" i="1"/>
  <c r="L2623" i="1" s="1"/>
  <c r="K2624" i="1"/>
  <c r="L2624" i="1" s="1"/>
  <c r="K2625" i="1"/>
  <c r="L2625" i="1" s="1"/>
  <c r="K2626" i="1"/>
  <c r="L2626" i="1" s="1"/>
  <c r="K2627" i="1"/>
  <c r="L2627" i="1" s="1"/>
  <c r="K2628" i="1"/>
  <c r="L2628" i="1" s="1"/>
  <c r="K2629" i="1"/>
  <c r="L2629" i="1" s="1"/>
  <c r="K2630" i="1"/>
  <c r="L2630" i="1" s="1"/>
  <c r="K2631" i="1"/>
  <c r="L2631" i="1" s="1"/>
  <c r="K2632" i="1"/>
  <c r="L2632" i="1" s="1"/>
  <c r="K2633" i="1"/>
  <c r="L2633" i="1" s="1"/>
  <c r="K2634" i="1"/>
  <c r="L2634" i="1" s="1"/>
  <c r="K2635" i="1"/>
  <c r="L2635" i="1" s="1"/>
  <c r="K2636" i="1"/>
  <c r="L2636" i="1" s="1"/>
  <c r="K2637" i="1"/>
  <c r="L2637" i="1" s="1"/>
  <c r="K2638" i="1"/>
  <c r="L2638" i="1" s="1"/>
  <c r="K2639" i="1"/>
  <c r="L2639" i="1" s="1"/>
  <c r="K2640" i="1"/>
  <c r="L2640" i="1" s="1"/>
  <c r="K2641" i="1"/>
  <c r="L2641" i="1" s="1"/>
  <c r="K2642" i="1"/>
  <c r="L2642" i="1" s="1"/>
  <c r="K2643" i="1"/>
  <c r="L2643" i="1" s="1"/>
  <c r="K2644" i="1"/>
  <c r="L2644" i="1" s="1"/>
  <c r="K2645" i="1"/>
  <c r="L2645" i="1" s="1"/>
  <c r="K2646" i="1"/>
  <c r="L2646" i="1" s="1"/>
  <c r="K2647" i="1"/>
  <c r="L2647" i="1" s="1"/>
  <c r="K2648" i="1"/>
  <c r="L2648" i="1" s="1"/>
  <c r="K2649" i="1"/>
  <c r="L2649" i="1" s="1"/>
  <c r="K2650" i="1"/>
  <c r="L2650" i="1" s="1"/>
  <c r="K2651" i="1"/>
  <c r="L2651" i="1" s="1"/>
  <c r="K2652" i="1"/>
  <c r="L2652" i="1" s="1"/>
  <c r="K2653" i="1"/>
  <c r="L2653" i="1" s="1"/>
  <c r="K2654" i="1"/>
  <c r="L2654" i="1" s="1"/>
  <c r="K2655" i="1"/>
  <c r="L2655" i="1" s="1"/>
  <c r="K2656" i="1"/>
  <c r="L2656" i="1" s="1"/>
  <c r="K2657" i="1"/>
  <c r="L2657" i="1" s="1"/>
  <c r="K2658" i="1"/>
  <c r="L2658" i="1" s="1"/>
  <c r="K2659" i="1"/>
  <c r="L2659" i="1" s="1"/>
  <c r="K2660" i="1"/>
  <c r="L2660" i="1" s="1"/>
  <c r="K2661" i="1"/>
  <c r="L2661" i="1" s="1"/>
  <c r="K2662" i="1"/>
  <c r="L2662" i="1" s="1"/>
  <c r="K2663" i="1"/>
  <c r="L2663" i="1" s="1"/>
  <c r="K2664" i="1"/>
  <c r="L2664" i="1" s="1"/>
  <c r="K2665" i="1"/>
  <c r="L2665" i="1" s="1"/>
  <c r="K2666" i="1"/>
  <c r="L2666" i="1" s="1"/>
  <c r="K2667" i="1"/>
  <c r="L2667" i="1" s="1"/>
  <c r="K2668" i="1"/>
  <c r="L2668" i="1" s="1"/>
  <c r="K2669" i="1"/>
  <c r="L2669" i="1" s="1"/>
  <c r="K2670" i="1"/>
  <c r="L2670" i="1" s="1"/>
  <c r="K2671" i="1"/>
  <c r="L2671" i="1" s="1"/>
  <c r="K2672" i="1"/>
  <c r="L2672" i="1" s="1"/>
  <c r="K2673" i="1"/>
  <c r="L2673" i="1" s="1"/>
  <c r="K2674" i="1"/>
  <c r="L2674" i="1" s="1"/>
  <c r="K2675" i="1"/>
  <c r="L2675" i="1" s="1"/>
  <c r="K2676" i="1"/>
  <c r="L2676" i="1" s="1"/>
  <c r="K2677" i="1"/>
  <c r="L2677" i="1" s="1"/>
  <c r="K2678" i="1"/>
  <c r="L2678" i="1" s="1"/>
  <c r="K2679" i="1"/>
  <c r="L2679" i="1" s="1"/>
  <c r="K2680" i="1"/>
  <c r="L2680" i="1" s="1"/>
  <c r="K2681" i="1"/>
  <c r="L2681" i="1" s="1"/>
  <c r="K2682" i="1"/>
  <c r="L2682" i="1" s="1"/>
  <c r="K2683" i="1"/>
  <c r="L2683" i="1" s="1"/>
  <c r="K2684" i="1"/>
  <c r="L2684" i="1" s="1"/>
  <c r="K2685" i="1"/>
  <c r="L2685" i="1" s="1"/>
  <c r="K2686" i="1"/>
  <c r="L2686" i="1" s="1"/>
  <c r="K2687" i="1"/>
  <c r="L2687" i="1" s="1"/>
  <c r="K2688" i="1"/>
  <c r="L2688" i="1" s="1"/>
  <c r="K2689" i="1"/>
  <c r="L2689" i="1" s="1"/>
  <c r="K2690" i="1"/>
  <c r="L2690" i="1" s="1"/>
  <c r="K2691" i="1"/>
  <c r="L2691" i="1" s="1"/>
  <c r="K2692" i="1"/>
  <c r="L2692" i="1" s="1"/>
  <c r="K2693" i="1"/>
  <c r="L2693" i="1" s="1"/>
  <c r="K2694" i="1"/>
  <c r="L2694" i="1" s="1"/>
  <c r="K2695" i="1"/>
  <c r="L2695" i="1" s="1"/>
  <c r="K2696" i="1"/>
  <c r="L2696" i="1" s="1"/>
  <c r="K2697" i="1"/>
  <c r="L2697" i="1" s="1"/>
  <c r="K2698" i="1"/>
  <c r="L2698" i="1" s="1"/>
  <c r="K2699" i="1"/>
  <c r="L2699" i="1" s="1"/>
  <c r="K2700" i="1"/>
  <c r="L2700" i="1" s="1"/>
  <c r="K2701" i="1"/>
  <c r="L2701" i="1" s="1"/>
  <c r="K2702" i="1"/>
  <c r="L2702" i="1" s="1"/>
  <c r="K2703" i="1"/>
  <c r="L2703" i="1" s="1"/>
  <c r="K2704" i="1"/>
  <c r="L2704" i="1" s="1"/>
  <c r="K2705" i="1"/>
  <c r="L2705" i="1" s="1"/>
  <c r="K2706" i="1"/>
  <c r="L2706" i="1" s="1"/>
  <c r="K2707" i="1"/>
  <c r="L2707" i="1" s="1"/>
  <c r="K2708" i="1"/>
  <c r="L2708" i="1" s="1"/>
  <c r="K2709" i="1"/>
  <c r="L2709" i="1" s="1"/>
  <c r="K2710" i="1"/>
  <c r="L2710" i="1" s="1"/>
  <c r="K2711" i="1"/>
  <c r="L2711" i="1" s="1"/>
  <c r="K2712" i="1"/>
  <c r="L2712" i="1" s="1"/>
  <c r="K2713" i="1"/>
  <c r="L2713" i="1" s="1"/>
  <c r="K2714" i="1"/>
  <c r="L2714" i="1" s="1"/>
  <c r="K2715" i="1"/>
  <c r="L2715" i="1" s="1"/>
  <c r="K2716" i="1"/>
  <c r="L2716" i="1" s="1"/>
  <c r="K2717" i="1"/>
  <c r="L2717" i="1" s="1"/>
  <c r="K2718" i="1"/>
  <c r="L2718" i="1" s="1"/>
  <c r="K2719" i="1"/>
  <c r="L2719" i="1" s="1"/>
  <c r="K2720" i="1"/>
  <c r="L2720" i="1" s="1"/>
  <c r="K2721" i="1"/>
  <c r="L2721" i="1" s="1"/>
  <c r="K2722" i="1"/>
  <c r="L2722" i="1" s="1"/>
  <c r="K2723" i="1"/>
  <c r="L2723" i="1" s="1"/>
  <c r="K2724" i="1"/>
  <c r="L2724" i="1" s="1"/>
  <c r="K2725" i="1"/>
  <c r="L2725" i="1" s="1"/>
  <c r="K2726" i="1"/>
  <c r="L2726" i="1" s="1"/>
  <c r="K2727" i="1"/>
  <c r="L2727" i="1" s="1"/>
  <c r="K2728" i="1"/>
  <c r="L2728" i="1" s="1"/>
  <c r="K2729" i="1"/>
  <c r="L2729" i="1" s="1"/>
  <c r="K2730" i="1"/>
  <c r="L2730" i="1" s="1"/>
  <c r="K2731" i="1"/>
  <c r="L2731" i="1" s="1"/>
  <c r="K2732" i="1"/>
  <c r="L2732" i="1" s="1"/>
  <c r="K2733" i="1"/>
  <c r="L2733" i="1" s="1"/>
  <c r="K2734" i="1"/>
  <c r="L2734" i="1" s="1"/>
  <c r="K2735" i="1"/>
  <c r="L2735" i="1" s="1"/>
  <c r="K2736" i="1"/>
  <c r="L2736" i="1" s="1"/>
  <c r="K2737" i="1"/>
  <c r="L2737" i="1" s="1"/>
  <c r="K2738" i="1"/>
  <c r="L2738" i="1" s="1"/>
  <c r="K2739" i="1"/>
  <c r="L2739" i="1" s="1"/>
  <c r="K2740" i="1"/>
  <c r="L2740" i="1" s="1"/>
  <c r="K2741" i="1"/>
  <c r="L2741" i="1" s="1"/>
  <c r="K2742" i="1"/>
  <c r="L2742" i="1" s="1"/>
  <c r="K2743" i="1"/>
  <c r="L2743" i="1" s="1"/>
  <c r="K2744" i="1"/>
  <c r="L2744" i="1" s="1"/>
  <c r="K2745" i="1"/>
  <c r="L2745" i="1" s="1"/>
  <c r="K2746" i="1"/>
  <c r="L2746" i="1" s="1"/>
  <c r="K2747" i="1"/>
  <c r="L2747" i="1" s="1"/>
  <c r="K2748" i="1"/>
  <c r="L2748" i="1" s="1"/>
  <c r="K2749" i="1"/>
  <c r="L2749" i="1" s="1"/>
  <c r="K2750" i="1"/>
  <c r="L2750" i="1" s="1"/>
  <c r="K2751" i="1"/>
  <c r="L2751" i="1" s="1"/>
  <c r="K2752" i="1"/>
  <c r="L2752" i="1" s="1"/>
  <c r="K2753" i="1"/>
  <c r="L2753" i="1" s="1"/>
  <c r="K2754" i="1"/>
  <c r="L2754" i="1" s="1"/>
  <c r="K2755" i="1"/>
  <c r="L2755" i="1" s="1"/>
  <c r="K2756" i="1"/>
  <c r="L2756" i="1" s="1"/>
  <c r="K2757" i="1"/>
  <c r="L2757" i="1" s="1"/>
  <c r="K2758" i="1"/>
  <c r="L2758" i="1" s="1"/>
  <c r="K2759" i="1"/>
  <c r="L2759" i="1" s="1"/>
  <c r="K2760" i="1"/>
  <c r="L2760" i="1" s="1"/>
  <c r="K2761" i="1"/>
  <c r="L2761" i="1" s="1"/>
  <c r="K2762" i="1"/>
  <c r="L2762" i="1" s="1"/>
  <c r="K2763" i="1"/>
  <c r="L2763" i="1" s="1"/>
  <c r="K2764" i="1"/>
  <c r="L2764" i="1" s="1"/>
  <c r="K2765" i="1"/>
  <c r="L2765" i="1" s="1"/>
  <c r="K2766" i="1"/>
  <c r="L2766" i="1" s="1"/>
  <c r="K2767" i="1"/>
  <c r="L2767" i="1" s="1"/>
  <c r="K2768" i="1"/>
  <c r="L2768" i="1" s="1"/>
  <c r="K2769" i="1"/>
  <c r="L2769" i="1" s="1"/>
  <c r="K2770" i="1"/>
  <c r="L2770" i="1" s="1"/>
  <c r="K2771" i="1"/>
  <c r="L2771" i="1" s="1"/>
  <c r="K2772" i="1"/>
  <c r="L2772" i="1" s="1"/>
  <c r="K2773" i="1"/>
  <c r="L2773" i="1" s="1"/>
  <c r="K2774" i="1"/>
  <c r="L2774" i="1" s="1"/>
  <c r="K2775" i="1"/>
  <c r="L2775" i="1" s="1"/>
  <c r="K2776" i="1"/>
  <c r="L2776" i="1" s="1"/>
  <c r="K2777" i="1"/>
  <c r="L2777" i="1" s="1"/>
  <c r="K2778" i="1"/>
  <c r="L2778" i="1" s="1"/>
  <c r="K2779" i="1"/>
  <c r="L2779" i="1" s="1"/>
  <c r="K2780" i="1"/>
  <c r="L2780" i="1" s="1"/>
  <c r="K2781" i="1"/>
  <c r="L2781" i="1" s="1"/>
  <c r="K2782" i="1"/>
  <c r="L2782" i="1" s="1"/>
  <c r="K2783" i="1"/>
  <c r="L2783" i="1" s="1"/>
  <c r="K2784" i="1"/>
  <c r="L2784" i="1" s="1"/>
  <c r="K2785" i="1"/>
  <c r="L2785" i="1" s="1"/>
  <c r="K2786" i="1"/>
  <c r="L2786" i="1" s="1"/>
  <c r="K2787" i="1"/>
  <c r="L2787" i="1" s="1"/>
  <c r="K2788" i="1"/>
  <c r="L2788" i="1" s="1"/>
  <c r="K2789" i="1"/>
  <c r="L2789" i="1" s="1"/>
  <c r="K2790" i="1"/>
  <c r="L2790" i="1" s="1"/>
  <c r="K2791" i="1"/>
  <c r="L2791" i="1" s="1"/>
  <c r="K2792" i="1"/>
  <c r="L2792" i="1" s="1"/>
  <c r="K2793" i="1"/>
  <c r="L2793" i="1" s="1"/>
  <c r="K2794" i="1"/>
  <c r="L2794" i="1" s="1"/>
  <c r="K2795" i="1"/>
  <c r="L2795" i="1" s="1"/>
  <c r="K2796" i="1"/>
  <c r="L2796" i="1" s="1"/>
  <c r="K2797" i="1"/>
  <c r="L2797" i="1" s="1"/>
  <c r="K2798" i="1"/>
  <c r="L2798" i="1" s="1"/>
  <c r="K2799" i="1"/>
  <c r="L2799" i="1" s="1"/>
  <c r="K2800" i="1"/>
  <c r="L2800" i="1" s="1"/>
  <c r="K2801" i="1"/>
  <c r="L2801" i="1" s="1"/>
  <c r="K2802" i="1"/>
  <c r="L2802" i="1" s="1"/>
  <c r="K2803" i="1"/>
  <c r="L2803" i="1" s="1"/>
  <c r="K2804" i="1"/>
  <c r="L2804" i="1" s="1"/>
  <c r="K2805" i="1"/>
  <c r="L2805" i="1" s="1"/>
  <c r="K2806" i="1"/>
  <c r="L2806" i="1" s="1"/>
  <c r="K2807" i="1"/>
  <c r="L2807" i="1" s="1"/>
  <c r="K2808" i="1"/>
  <c r="L2808" i="1" s="1"/>
  <c r="K2809" i="1"/>
  <c r="L2809" i="1" s="1"/>
  <c r="K2810" i="1"/>
  <c r="L2810" i="1" s="1"/>
  <c r="K2811" i="1"/>
  <c r="L2811" i="1" s="1"/>
  <c r="K2812" i="1"/>
  <c r="L2812" i="1" s="1"/>
  <c r="K2813" i="1"/>
  <c r="L2813" i="1" s="1"/>
  <c r="K2814" i="1"/>
  <c r="L2814" i="1" s="1"/>
  <c r="K2815" i="1"/>
  <c r="L2815" i="1" s="1"/>
  <c r="K2816" i="1"/>
  <c r="L2816" i="1" s="1"/>
  <c r="K2817" i="1"/>
  <c r="L2817" i="1" s="1"/>
  <c r="K2818" i="1"/>
  <c r="L2818" i="1" s="1"/>
  <c r="K2819" i="1"/>
  <c r="L2819" i="1" s="1"/>
  <c r="K2820" i="1"/>
  <c r="L2820" i="1" s="1"/>
  <c r="K2821" i="1"/>
  <c r="L2821" i="1" s="1"/>
  <c r="K2822" i="1"/>
  <c r="L2822" i="1" s="1"/>
  <c r="K2823" i="1"/>
  <c r="L2823" i="1" s="1"/>
  <c r="K2824" i="1"/>
  <c r="L2824" i="1" s="1"/>
  <c r="K2825" i="1"/>
  <c r="L2825" i="1" s="1"/>
  <c r="K2826" i="1"/>
  <c r="L2826" i="1" s="1"/>
  <c r="K2827" i="1"/>
  <c r="L2827" i="1" s="1"/>
  <c r="K2828" i="1"/>
  <c r="L2828" i="1" s="1"/>
  <c r="K2829" i="1"/>
  <c r="L2829" i="1" s="1"/>
  <c r="K2830" i="1"/>
  <c r="L2830" i="1" s="1"/>
  <c r="K2831" i="1"/>
  <c r="L2831" i="1" s="1"/>
  <c r="K2832" i="1"/>
  <c r="L2832" i="1" s="1"/>
  <c r="K2833" i="1"/>
  <c r="L2833" i="1" s="1"/>
  <c r="K2834" i="1"/>
  <c r="L2834" i="1" s="1"/>
  <c r="K2835" i="1"/>
  <c r="L2835" i="1" s="1"/>
  <c r="K2836" i="1"/>
  <c r="L2836" i="1" s="1"/>
  <c r="K2837" i="1"/>
  <c r="L2837" i="1" s="1"/>
  <c r="K2838" i="1"/>
  <c r="L2838" i="1" s="1"/>
  <c r="K2839" i="1"/>
  <c r="L2839" i="1" s="1"/>
  <c r="K2840" i="1"/>
  <c r="L2840" i="1" s="1"/>
  <c r="K2841" i="1"/>
  <c r="L2841" i="1" s="1"/>
  <c r="K2842" i="1"/>
  <c r="L2842" i="1" s="1"/>
  <c r="K2843" i="1"/>
  <c r="L2843" i="1" s="1"/>
  <c r="K2844" i="1"/>
  <c r="L2844" i="1" s="1"/>
  <c r="K2845" i="1"/>
  <c r="L2845" i="1" s="1"/>
  <c r="K2846" i="1"/>
  <c r="L2846" i="1" s="1"/>
  <c r="K2847" i="1"/>
  <c r="L2847" i="1" s="1"/>
  <c r="K2848" i="1"/>
  <c r="L2848" i="1" s="1"/>
  <c r="K2849" i="1"/>
  <c r="L2849" i="1" s="1"/>
  <c r="K2850" i="1"/>
  <c r="L2850" i="1" s="1"/>
  <c r="K2851" i="1"/>
  <c r="L2851" i="1" s="1"/>
  <c r="K2852" i="1"/>
  <c r="L2852" i="1" s="1"/>
  <c r="K2853" i="1"/>
  <c r="L2853" i="1" s="1"/>
  <c r="K2854" i="1"/>
  <c r="L2854" i="1" s="1"/>
  <c r="K2855" i="1"/>
  <c r="L2855" i="1" s="1"/>
  <c r="K2856" i="1"/>
  <c r="L2856" i="1" s="1"/>
  <c r="K2857" i="1"/>
  <c r="L2857" i="1" s="1"/>
  <c r="K2858" i="1"/>
  <c r="L2858" i="1" s="1"/>
  <c r="K2859" i="1"/>
  <c r="L2859" i="1" s="1"/>
  <c r="K2860" i="1"/>
  <c r="L2860" i="1" s="1"/>
  <c r="K2861" i="1"/>
  <c r="L2861" i="1" s="1"/>
  <c r="K2862" i="1"/>
  <c r="L2862" i="1" s="1"/>
  <c r="K2863" i="1"/>
  <c r="L2863" i="1" s="1"/>
  <c r="K2864" i="1"/>
  <c r="L2864" i="1" s="1"/>
  <c r="K2865" i="1"/>
  <c r="L2865" i="1" s="1"/>
  <c r="K2866" i="1"/>
  <c r="L2866" i="1" s="1"/>
  <c r="K2867" i="1"/>
  <c r="L2867" i="1" s="1"/>
  <c r="K2868" i="1"/>
  <c r="L2868" i="1" s="1"/>
  <c r="K2869" i="1"/>
  <c r="L2869" i="1" s="1"/>
  <c r="K2870" i="1"/>
  <c r="L2870" i="1" s="1"/>
  <c r="K2871" i="1"/>
  <c r="L2871" i="1" s="1"/>
  <c r="K2872" i="1"/>
  <c r="L2872" i="1" s="1"/>
  <c r="K2873" i="1"/>
  <c r="L2873" i="1" s="1"/>
  <c r="K2874" i="1"/>
  <c r="L2874" i="1" s="1"/>
  <c r="K2875" i="1"/>
  <c r="L2875" i="1" s="1"/>
  <c r="K2876" i="1"/>
  <c r="L2876" i="1" s="1"/>
  <c r="K2877" i="1"/>
  <c r="L2877" i="1" s="1"/>
  <c r="K2878" i="1"/>
  <c r="L2878" i="1" s="1"/>
  <c r="K2879" i="1"/>
  <c r="L2879" i="1" s="1"/>
  <c r="K2880" i="1"/>
  <c r="L2880" i="1" s="1"/>
  <c r="K2881" i="1"/>
  <c r="L2881" i="1" s="1"/>
  <c r="K2882" i="1"/>
  <c r="L2882" i="1" s="1"/>
  <c r="K2883" i="1"/>
  <c r="L2883" i="1" s="1"/>
  <c r="K2884" i="1"/>
  <c r="L2884" i="1" s="1"/>
  <c r="K2885" i="1"/>
  <c r="L2885" i="1" s="1"/>
  <c r="K2886" i="1"/>
  <c r="L2886" i="1" s="1"/>
  <c r="K2887" i="1"/>
  <c r="L2887" i="1" s="1"/>
  <c r="K2888" i="1"/>
  <c r="L2888" i="1" s="1"/>
  <c r="K2889" i="1"/>
  <c r="L2889" i="1" s="1"/>
  <c r="K2890" i="1"/>
  <c r="L2890" i="1" s="1"/>
  <c r="K2891" i="1"/>
  <c r="L2891" i="1" s="1"/>
  <c r="K2892" i="1"/>
  <c r="L2892" i="1" s="1"/>
  <c r="K2893" i="1"/>
  <c r="L2893" i="1" s="1"/>
  <c r="K2894" i="1"/>
  <c r="L2894" i="1" s="1"/>
  <c r="K2895" i="1"/>
  <c r="L2895" i="1" s="1"/>
  <c r="K2896" i="1"/>
  <c r="L2896" i="1" s="1"/>
  <c r="K2897" i="1"/>
  <c r="L2897" i="1" s="1"/>
  <c r="K2898" i="1"/>
  <c r="L2898" i="1" s="1"/>
  <c r="K2899" i="1"/>
  <c r="L2899" i="1" s="1"/>
  <c r="K2900" i="1"/>
  <c r="L2900" i="1" s="1"/>
  <c r="K2901" i="1"/>
  <c r="L2901" i="1" s="1"/>
  <c r="K2902" i="1"/>
  <c r="L2902" i="1" s="1"/>
  <c r="K2903" i="1"/>
  <c r="L2903" i="1" s="1"/>
  <c r="K2904" i="1"/>
  <c r="L2904" i="1" s="1"/>
  <c r="K2905" i="1"/>
  <c r="L2905" i="1" s="1"/>
  <c r="K2906" i="1"/>
  <c r="L2906" i="1" s="1"/>
  <c r="K2907" i="1"/>
  <c r="L2907" i="1" s="1"/>
  <c r="K2908" i="1"/>
  <c r="L2908" i="1" s="1"/>
  <c r="K2909" i="1"/>
  <c r="L2909" i="1" s="1"/>
  <c r="K2910" i="1"/>
  <c r="L2910" i="1" s="1"/>
  <c r="K2911" i="1"/>
  <c r="L2911" i="1" s="1"/>
  <c r="K2912" i="1"/>
  <c r="L2912" i="1" s="1"/>
  <c r="K2913" i="1"/>
  <c r="L2913" i="1" s="1"/>
  <c r="K2914" i="1"/>
  <c r="L2914" i="1" s="1"/>
  <c r="K2915" i="1"/>
  <c r="L2915" i="1" s="1"/>
  <c r="K2916" i="1"/>
  <c r="L2916" i="1" s="1"/>
  <c r="K2917" i="1"/>
  <c r="L2917" i="1" s="1"/>
  <c r="K2918" i="1"/>
  <c r="L2918" i="1" s="1"/>
  <c r="K2919" i="1"/>
  <c r="L2919" i="1" s="1"/>
  <c r="K2920" i="1"/>
  <c r="L2920" i="1" s="1"/>
  <c r="K2921" i="1"/>
  <c r="L2921" i="1" s="1"/>
  <c r="K2922" i="1"/>
  <c r="L2922" i="1" s="1"/>
  <c r="K2923" i="1"/>
  <c r="L2923" i="1" s="1"/>
  <c r="K2924" i="1"/>
  <c r="L2924" i="1" s="1"/>
  <c r="K2925" i="1"/>
  <c r="L2925" i="1" s="1"/>
  <c r="K2926" i="1"/>
  <c r="L2926" i="1" s="1"/>
  <c r="K2927" i="1"/>
  <c r="L2927" i="1" s="1"/>
  <c r="K2928" i="1"/>
  <c r="L2928" i="1" s="1"/>
  <c r="K2929" i="1"/>
  <c r="L2929" i="1" s="1"/>
  <c r="K2930" i="1"/>
  <c r="L2930" i="1" s="1"/>
  <c r="K2931" i="1"/>
  <c r="L2931" i="1" s="1"/>
  <c r="K2932" i="1"/>
  <c r="L2932" i="1" s="1"/>
  <c r="K2933" i="1"/>
  <c r="L2933" i="1" s="1"/>
  <c r="K2934" i="1"/>
  <c r="L2934" i="1" s="1"/>
  <c r="K2935" i="1"/>
  <c r="L2935" i="1" s="1"/>
  <c r="K2936" i="1"/>
  <c r="L2936" i="1" s="1"/>
  <c r="K2937" i="1"/>
  <c r="L2937" i="1" s="1"/>
  <c r="K2938" i="1"/>
  <c r="L2938" i="1" s="1"/>
  <c r="K2939" i="1"/>
  <c r="L2939" i="1" s="1"/>
  <c r="K2940" i="1"/>
  <c r="L2940" i="1" s="1"/>
  <c r="K2941" i="1"/>
  <c r="L2941" i="1" s="1"/>
  <c r="K2942" i="1"/>
  <c r="L2942" i="1" s="1"/>
  <c r="K2943" i="1"/>
  <c r="L2943" i="1" s="1"/>
  <c r="K2944" i="1"/>
  <c r="L2944" i="1" s="1"/>
  <c r="K2945" i="1"/>
  <c r="L2945" i="1" s="1"/>
  <c r="K2946" i="1"/>
  <c r="L2946" i="1" s="1"/>
  <c r="K2947" i="1"/>
  <c r="L2947" i="1" s="1"/>
  <c r="K2948" i="1"/>
  <c r="L2948" i="1" s="1"/>
  <c r="K2949" i="1"/>
  <c r="L2949" i="1" s="1"/>
  <c r="K2950" i="1"/>
  <c r="L2950" i="1" s="1"/>
  <c r="K2951" i="1"/>
  <c r="L2951" i="1" s="1"/>
  <c r="K2952" i="1"/>
  <c r="L2952" i="1" s="1"/>
  <c r="K2953" i="1"/>
  <c r="L2953" i="1" s="1"/>
  <c r="K2954" i="1"/>
  <c r="L2954" i="1" s="1"/>
  <c r="K2955" i="1"/>
  <c r="L2955" i="1" s="1"/>
  <c r="K2956" i="1"/>
  <c r="L2956" i="1" s="1"/>
  <c r="K2957" i="1"/>
  <c r="L2957" i="1" s="1"/>
  <c r="K2958" i="1"/>
  <c r="L2958" i="1" s="1"/>
  <c r="K2959" i="1"/>
  <c r="L2959" i="1" s="1"/>
  <c r="K2960" i="1"/>
  <c r="L2960" i="1" s="1"/>
  <c r="K2961" i="1"/>
  <c r="L2961" i="1" s="1"/>
  <c r="K2962" i="1"/>
  <c r="L2962" i="1" s="1"/>
  <c r="K2963" i="1"/>
  <c r="L2963" i="1" s="1"/>
  <c r="K2964" i="1"/>
  <c r="L2964" i="1" s="1"/>
  <c r="K2965" i="1"/>
  <c r="L2965" i="1" s="1"/>
  <c r="K2966" i="1"/>
  <c r="L2966" i="1" s="1"/>
  <c r="K2967" i="1"/>
  <c r="L2967" i="1" s="1"/>
  <c r="K2968" i="1"/>
  <c r="L2968" i="1" s="1"/>
  <c r="K2969" i="1"/>
  <c r="L2969" i="1" s="1"/>
  <c r="K2970" i="1"/>
  <c r="L2970" i="1" s="1"/>
  <c r="K2971" i="1"/>
  <c r="L2971" i="1" s="1"/>
  <c r="K2972" i="1"/>
  <c r="L2972" i="1" s="1"/>
  <c r="K2973" i="1"/>
  <c r="L2973" i="1" s="1"/>
  <c r="K2974" i="1"/>
  <c r="L2974" i="1" s="1"/>
  <c r="K2975" i="1"/>
  <c r="L2975" i="1" s="1"/>
  <c r="K2976" i="1"/>
  <c r="L2976" i="1" s="1"/>
  <c r="K2977" i="1"/>
  <c r="L2977" i="1" s="1"/>
  <c r="K2978" i="1"/>
  <c r="L2978" i="1" s="1"/>
  <c r="K2979" i="1"/>
  <c r="L2979" i="1" s="1"/>
  <c r="K2980" i="1"/>
  <c r="L2980" i="1" s="1"/>
  <c r="K2981" i="1"/>
  <c r="L2981" i="1" s="1"/>
  <c r="K2982" i="1"/>
  <c r="L2982" i="1" s="1"/>
  <c r="K2983" i="1"/>
  <c r="L2983" i="1" s="1"/>
  <c r="K2984" i="1"/>
  <c r="L2984" i="1" s="1"/>
  <c r="K2985" i="1"/>
  <c r="L2985" i="1" s="1"/>
  <c r="K2986" i="1"/>
  <c r="L2986" i="1" s="1"/>
  <c r="K2987" i="1"/>
  <c r="L2987" i="1" s="1"/>
  <c r="K2988" i="1"/>
  <c r="L2988" i="1" s="1"/>
  <c r="K2989" i="1"/>
  <c r="L2989" i="1" s="1"/>
  <c r="K2990" i="1"/>
  <c r="L2990" i="1" s="1"/>
  <c r="K2991" i="1"/>
  <c r="L2991" i="1" s="1"/>
  <c r="K2992" i="1"/>
  <c r="L2992" i="1" s="1"/>
  <c r="K2993" i="1"/>
  <c r="L2993" i="1" s="1"/>
  <c r="K2994" i="1"/>
  <c r="L2994" i="1" s="1"/>
  <c r="K2995" i="1"/>
  <c r="L2995" i="1" s="1"/>
  <c r="K2996" i="1"/>
  <c r="L2996" i="1" s="1"/>
  <c r="K2997" i="1"/>
  <c r="L2997" i="1" s="1"/>
  <c r="K2998" i="1"/>
  <c r="L2998" i="1" s="1"/>
  <c r="K2999" i="1"/>
  <c r="L2999" i="1" s="1"/>
  <c r="K3000" i="1"/>
  <c r="L3000" i="1" s="1"/>
  <c r="K3001" i="1"/>
  <c r="L3001" i="1" s="1"/>
  <c r="K3002" i="1"/>
  <c r="L3002" i="1" s="1"/>
  <c r="K3003" i="1"/>
  <c r="L3003" i="1" s="1"/>
  <c r="K3004" i="1"/>
  <c r="L3004" i="1" s="1"/>
  <c r="K3005" i="1"/>
  <c r="L3005" i="1" s="1"/>
  <c r="K3006" i="1"/>
  <c r="L3006" i="1" s="1"/>
  <c r="K3007" i="1"/>
  <c r="L3007" i="1" s="1"/>
  <c r="K3008" i="1"/>
  <c r="L3008" i="1" s="1"/>
  <c r="K3009" i="1"/>
  <c r="L3009" i="1" s="1"/>
  <c r="K3010" i="1"/>
  <c r="L3010" i="1" s="1"/>
  <c r="K3011" i="1"/>
  <c r="L3011" i="1" s="1"/>
  <c r="K3012" i="1"/>
  <c r="L3012" i="1" s="1"/>
  <c r="K3013" i="1"/>
  <c r="L3013" i="1" s="1"/>
  <c r="K3014" i="1"/>
  <c r="L3014" i="1" s="1"/>
  <c r="K3015" i="1"/>
  <c r="L3015" i="1" s="1"/>
  <c r="K3016" i="1"/>
  <c r="L3016" i="1" s="1"/>
  <c r="K3017" i="1"/>
  <c r="L3017" i="1" s="1"/>
  <c r="K3018" i="1"/>
  <c r="L3018" i="1" s="1"/>
  <c r="K3019" i="1"/>
  <c r="L3019" i="1" s="1"/>
  <c r="K3020" i="1"/>
  <c r="L3020" i="1" s="1"/>
  <c r="K3021" i="1"/>
  <c r="L3021" i="1" s="1"/>
  <c r="K3022" i="1"/>
  <c r="L3022" i="1" s="1"/>
  <c r="K3023" i="1"/>
  <c r="L3023" i="1" s="1"/>
  <c r="K3024" i="1"/>
  <c r="L3024" i="1" s="1"/>
  <c r="K3025" i="1"/>
  <c r="L3025" i="1" s="1"/>
  <c r="K3026" i="1"/>
  <c r="L3026" i="1" s="1"/>
  <c r="K3027" i="1"/>
  <c r="L3027" i="1" s="1"/>
  <c r="K3028" i="1"/>
  <c r="L3028" i="1" s="1"/>
  <c r="K3029" i="1"/>
  <c r="L3029" i="1" s="1"/>
  <c r="K3030" i="1"/>
  <c r="L3030" i="1" s="1"/>
  <c r="K3031" i="1"/>
  <c r="L3031" i="1" s="1"/>
  <c r="K3032" i="1"/>
  <c r="L3032" i="1" s="1"/>
  <c r="K3033" i="1"/>
  <c r="L3033" i="1" s="1"/>
  <c r="K3034" i="1"/>
  <c r="L3034" i="1" s="1"/>
  <c r="K3035" i="1"/>
  <c r="L3035" i="1" s="1"/>
  <c r="K3036" i="1"/>
  <c r="L3036" i="1" s="1"/>
  <c r="K3037" i="1"/>
  <c r="L3037" i="1" s="1"/>
  <c r="K3038" i="1"/>
  <c r="L3038" i="1" s="1"/>
  <c r="K3039" i="1"/>
  <c r="L3039" i="1" s="1"/>
  <c r="K3040" i="1"/>
  <c r="L3040" i="1" s="1"/>
  <c r="K3041" i="1"/>
  <c r="L3041" i="1" s="1"/>
  <c r="K3042" i="1"/>
  <c r="L3042" i="1" s="1"/>
  <c r="K3043" i="1"/>
  <c r="L3043" i="1" s="1"/>
  <c r="K3044" i="1"/>
  <c r="L3044" i="1" s="1"/>
  <c r="K3045" i="1"/>
  <c r="L3045" i="1" s="1"/>
  <c r="K3046" i="1"/>
  <c r="L3046" i="1" s="1"/>
  <c r="K3047" i="1"/>
  <c r="L3047" i="1" s="1"/>
  <c r="K3048" i="1"/>
  <c r="L3048" i="1" s="1"/>
  <c r="K3049" i="1"/>
  <c r="L3049" i="1" s="1"/>
  <c r="K3050" i="1"/>
  <c r="L3050" i="1" s="1"/>
  <c r="K3051" i="1"/>
  <c r="L3051" i="1" s="1"/>
  <c r="K3052" i="1"/>
  <c r="L3052" i="1" s="1"/>
  <c r="K3053" i="1"/>
  <c r="L3053" i="1" s="1"/>
  <c r="K3054" i="1"/>
  <c r="L3054" i="1" s="1"/>
  <c r="K3055" i="1"/>
  <c r="L3055" i="1" s="1"/>
  <c r="K3056" i="1"/>
  <c r="L3056" i="1" s="1"/>
  <c r="K3057" i="1"/>
  <c r="L3057" i="1" s="1"/>
  <c r="K3058" i="1"/>
  <c r="L3058" i="1" s="1"/>
  <c r="K3059" i="1"/>
  <c r="L3059" i="1" s="1"/>
  <c r="K3060" i="1"/>
  <c r="L3060" i="1" s="1"/>
  <c r="K3061" i="1"/>
  <c r="L3061" i="1" s="1"/>
  <c r="K3062" i="1"/>
  <c r="L3062" i="1" s="1"/>
  <c r="K3063" i="1"/>
  <c r="L3063" i="1" s="1"/>
  <c r="K3064" i="1"/>
  <c r="L3064" i="1" s="1"/>
  <c r="K3065" i="1"/>
  <c r="L3065" i="1" s="1"/>
  <c r="K3066" i="1"/>
  <c r="L3066" i="1" s="1"/>
  <c r="K3067" i="1"/>
  <c r="L3067" i="1" s="1"/>
  <c r="K3068" i="1"/>
  <c r="L3068" i="1" s="1"/>
  <c r="K3069" i="1"/>
  <c r="L3069" i="1" s="1"/>
  <c r="K3070" i="1"/>
  <c r="L3070" i="1" s="1"/>
  <c r="K3071" i="1"/>
  <c r="L3071" i="1" s="1"/>
  <c r="K3072" i="1"/>
  <c r="L3072" i="1" s="1"/>
  <c r="K3073" i="1"/>
  <c r="L3073" i="1" s="1"/>
  <c r="K3074" i="1"/>
  <c r="L3074" i="1" s="1"/>
  <c r="K3075" i="1"/>
  <c r="L3075" i="1" s="1"/>
  <c r="K3076" i="1"/>
  <c r="L3076" i="1" s="1"/>
  <c r="K3077" i="1"/>
  <c r="L3077" i="1" s="1"/>
  <c r="K3078" i="1"/>
  <c r="L3078" i="1" s="1"/>
  <c r="K3079" i="1"/>
  <c r="L3079" i="1" s="1"/>
  <c r="K3080" i="1"/>
  <c r="L3080" i="1" s="1"/>
  <c r="K3081" i="1"/>
  <c r="L3081" i="1" s="1"/>
  <c r="K3082" i="1"/>
  <c r="L3082" i="1" s="1"/>
  <c r="K3083" i="1"/>
  <c r="L3083" i="1" s="1"/>
  <c r="K3084" i="1"/>
  <c r="L3084" i="1" s="1"/>
  <c r="K3085" i="1"/>
  <c r="L3085" i="1" s="1"/>
  <c r="K3086" i="1"/>
  <c r="L3086" i="1" s="1"/>
  <c r="K3087" i="1"/>
  <c r="L3087" i="1" s="1"/>
  <c r="K3088" i="1"/>
  <c r="L3088" i="1" s="1"/>
  <c r="K3089" i="1"/>
  <c r="L3089" i="1" s="1"/>
  <c r="K3090" i="1"/>
  <c r="L3090" i="1" s="1"/>
  <c r="K3091" i="1"/>
  <c r="L3091" i="1" s="1"/>
  <c r="K3092" i="1"/>
  <c r="L3092" i="1" s="1"/>
  <c r="K3093" i="1"/>
  <c r="L3093" i="1" s="1"/>
  <c r="K3094" i="1"/>
  <c r="L3094" i="1" s="1"/>
  <c r="K3095" i="1"/>
  <c r="L3095" i="1" s="1"/>
  <c r="K3096" i="1"/>
  <c r="L3096" i="1" s="1"/>
  <c r="K3097" i="1"/>
  <c r="L3097" i="1" s="1"/>
  <c r="K3098" i="1"/>
  <c r="L3098" i="1" s="1"/>
  <c r="K3099" i="1"/>
  <c r="L3099" i="1" s="1"/>
  <c r="K3100" i="1"/>
  <c r="L3100" i="1" s="1"/>
  <c r="K3101" i="1"/>
  <c r="L3101" i="1" s="1"/>
  <c r="K3102" i="1"/>
  <c r="L3102" i="1" s="1"/>
  <c r="K3103" i="1"/>
  <c r="L3103" i="1" s="1"/>
  <c r="K3104" i="1"/>
  <c r="L3104" i="1" s="1"/>
  <c r="K3105" i="1"/>
  <c r="L3105" i="1" s="1"/>
  <c r="K3106" i="1"/>
  <c r="L3106" i="1" s="1"/>
  <c r="K3107" i="1"/>
  <c r="L3107" i="1" s="1"/>
  <c r="K3108" i="1"/>
  <c r="L3108" i="1" s="1"/>
  <c r="K3109" i="1"/>
  <c r="L3109" i="1" s="1"/>
  <c r="K3110" i="1"/>
  <c r="L3110" i="1" s="1"/>
  <c r="K3111" i="1"/>
  <c r="L3111" i="1" s="1"/>
  <c r="K3112" i="1"/>
  <c r="L3112" i="1" s="1"/>
  <c r="K3113" i="1"/>
  <c r="L3113" i="1" s="1"/>
  <c r="K3114" i="1"/>
  <c r="L3114" i="1" s="1"/>
  <c r="K3115" i="1"/>
  <c r="L3115" i="1" s="1"/>
  <c r="K3116" i="1"/>
  <c r="L3116" i="1" s="1"/>
  <c r="K3117" i="1"/>
  <c r="L3117" i="1" s="1"/>
  <c r="K3118" i="1"/>
  <c r="L3118" i="1" s="1"/>
  <c r="K3119" i="1"/>
  <c r="L3119" i="1" s="1"/>
  <c r="K3120" i="1"/>
  <c r="L3120" i="1" s="1"/>
  <c r="K3121" i="1"/>
  <c r="L3121" i="1" s="1"/>
  <c r="K3122" i="1"/>
  <c r="L3122" i="1" s="1"/>
  <c r="K3123" i="1"/>
  <c r="L3123" i="1" s="1"/>
  <c r="K3124" i="1"/>
  <c r="L3124" i="1" s="1"/>
  <c r="K3125" i="1"/>
  <c r="L3125" i="1" s="1"/>
  <c r="K3126" i="1"/>
  <c r="L3126" i="1" s="1"/>
  <c r="K3127" i="1"/>
  <c r="L3127" i="1" s="1"/>
  <c r="K3128" i="1"/>
  <c r="L3128" i="1" s="1"/>
  <c r="K3129" i="1"/>
  <c r="L3129" i="1" s="1"/>
  <c r="K3130" i="1"/>
  <c r="L3130" i="1" s="1"/>
  <c r="K3131" i="1"/>
  <c r="L3131" i="1" s="1"/>
  <c r="K3132" i="1"/>
  <c r="L3132" i="1" s="1"/>
  <c r="K3133" i="1"/>
  <c r="L3133" i="1" s="1"/>
  <c r="K3134" i="1"/>
  <c r="L3134" i="1" s="1"/>
  <c r="K3135" i="1"/>
  <c r="L3135" i="1" s="1"/>
  <c r="K3136" i="1"/>
  <c r="L3136" i="1" s="1"/>
  <c r="K3137" i="1"/>
  <c r="L3137" i="1" s="1"/>
  <c r="K3138" i="1"/>
  <c r="L3138" i="1" s="1"/>
  <c r="K3139" i="1"/>
  <c r="L3139" i="1" s="1"/>
  <c r="K3140" i="1"/>
  <c r="L3140" i="1" s="1"/>
  <c r="K3141" i="1"/>
  <c r="L3141" i="1" s="1"/>
  <c r="K3142" i="1"/>
  <c r="L3142" i="1" s="1"/>
  <c r="K3143" i="1"/>
  <c r="L3143" i="1" s="1"/>
  <c r="K3144" i="1"/>
  <c r="L3144" i="1" s="1"/>
  <c r="K3145" i="1"/>
  <c r="L3145" i="1" s="1"/>
  <c r="K3146" i="1"/>
  <c r="L3146" i="1" s="1"/>
  <c r="K3147" i="1"/>
  <c r="L3147" i="1" s="1"/>
  <c r="K3148" i="1"/>
  <c r="L3148" i="1" s="1"/>
  <c r="K3149" i="1"/>
  <c r="L3149" i="1" s="1"/>
  <c r="K3150" i="1"/>
  <c r="L3150" i="1" s="1"/>
  <c r="K3151" i="1"/>
  <c r="L3151" i="1" s="1"/>
  <c r="K3152" i="1"/>
  <c r="L3152" i="1" s="1"/>
  <c r="K3153" i="1"/>
  <c r="L3153" i="1" s="1"/>
  <c r="K3154" i="1"/>
  <c r="L3154" i="1" s="1"/>
  <c r="K3155" i="1"/>
  <c r="L3155" i="1" s="1"/>
  <c r="K3156" i="1"/>
  <c r="L3156" i="1" s="1"/>
  <c r="K3157" i="1"/>
  <c r="L3157" i="1" s="1"/>
  <c r="K3158" i="1"/>
  <c r="L3158" i="1" s="1"/>
  <c r="K3159" i="1"/>
  <c r="L3159" i="1" s="1"/>
  <c r="K3160" i="1"/>
  <c r="L3160" i="1" s="1"/>
  <c r="K3161" i="1"/>
  <c r="L3161" i="1" s="1"/>
  <c r="K3162" i="1"/>
  <c r="L3162" i="1" s="1"/>
  <c r="K3163" i="1"/>
  <c r="L3163" i="1" s="1"/>
  <c r="K3164" i="1"/>
  <c r="L3164" i="1" s="1"/>
  <c r="K3165" i="1"/>
  <c r="L3165" i="1" s="1"/>
  <c r="K3166" i="1"/>
  <c r="L3166" i="1" s="1"/>
  <c r="K3167" i="1"/>
  <c r="L3167" i="1" s="1"/>
  <c r="K3168" i="1"/>
  <c r="L3168" i="1" s="1"/>
  <c r="K3169" i="1"/>
  <c r="L3169" i="1" s="1"/>
  <c r="K3170" i="1"/>
  <c r="L3170" i="1" s="1"/>
  <c r="K3171" i="1"/>
  <c r="L3171" i="1" s="1"/>
  <c r="K3172" i="1"/>
  <c r="L3172" i="1" s="1"/>
  <c r="K3173" i="1"/>
  <c r="L3173" i="1" s="1"/>
  <c r="K3174" i="1"/>
  <c r="L3174" i="1" s="1"/>
  <c r="K3175" i="1"/>
  <c r="L3175" i="1" s="1"/>
  <c r="K3176" i="1"/>
  <c r="L3176" i="1" s="1"/>
  <c r="K3177" i="1"/>
  <c r="L3177" i="1" s="1"/>
  <c r="K3178" i="1"/>
  <c r="L3178" i="1" s="1"/>
  <c r="K3179" i="1"/>
  <c r="L3179" i="1" s="1"/>
  <c r="K3180" i="1"/>
  <c r="L3180" i="1" s="1"/>
  <c r="K3181" i="1"/>
  <c r="L3181" i="1" s="1"/>
  <c r="K3182" i="1"/>
  <c r="L3182" i="1" s="1"/>
  <c r="K3183" i="1"/>
  <c r="L3183" i="1" s="1"/>
  <c r="K3184" i="1"/>
  <c r="L3184" i="1" s="1"/>
  <c r="K3185" i="1"/>
  <c r="L3185" i="1" s="1"/>
  <c r="K3186" i="1"/>
  <c r="L3186" i="1" s="1"/>
  <c r="K3187" i="1"/>
  <c r="L3187" i="1" s="1"/>
  <c r="K3188" i="1"/>
  <c r="L3188" i="1" s="1"/>
  <c r="K3189" i="1"/>
  <c r="L3189" i="1" s="1"/>
  <c r="K3190" i="1"/>
  <c r="L3190" i="1" s="1"/>
  <c r="K3191" i="1"/>
  <c r="L3191" i="1" s="1"/>
  <c r="K3192" i="1"/>
  <c r="L3192" i="1" s="1"/>
  <c r="K3193" i="1"/>
  <c r="L3193" i="1" s="1"/>
  <c r="K3194" i="1"/>
  <c r="L3194" i="1" s="1"/>
  <c r="K3195" i="1"/>
  <c r="L3195" i="1" s="1"/>
  <c r="K3196" i="1"/>
  <c r="L3196" i="1" s="1"/>
  <c r="K3197" i="1"/>
  <c r="L3197" i="1" s="1"/>
  <c r="K3198" i="1"/>
  <c r="L3198" i="1" s="1"/>
  <c r="K3199" i="1"/>
  <c r="L3199" i="1" s="1"/>
  <c r="K3200" i="1"/>
  <c r="L3200" i="1" s="1"/>
  <c r="K3201" i="1"/>
  <c r="L3201" i="1" s="1"/>
  <c r="K3202" i="1"/>
  <c r="L3202" i="1" s="1"/>
  <c r="K3203" i="1"/>
  <c r="L3203" i="1" s="1"/>
  <c r="K3204" i="1"/>
  <c r="L3204" i="1" s="1"/>
  <c r="K3205" i="1"/>
  <c r="L3205" i="1" s="1"/>
  <c r="K3206" i="1"/>
  <c r="L3206" i="1" s="1"/>
  <c r="K3207" i="1"/>
  <c r="L3207" i="1" s="1"/>
  <c r="K3208" i="1"/>
  <c r="L3208" i="1" s="1"/>
  <c r="K3209" i="1"/>
  <c r="L3209" i="1" s="1"/>
  <c r="K3210" i="1"/>
  <c r="L3210" i="1" s="1"/>
  <c r="K3211" i="1"/>
  <c r="L3211" i="1" s="1"/>
  <c r="K3212" i="1"/>
  <c r="L3212" i="1" s="1"/>
  <c r="K3213" i="1"/>
  <c r="L3213" i="1" s="1"/>
  <c r="K3214" i="1"/>
  <c r="L3214" i="1" s="1"/>
  <c r="K3215" i="1"/>
  <c r="L3215" i="1" s="1"/>
  <c r="K3216" i="1"/>
  <c r="L3216" i="1" s="1"/>
  <c r="K3217" i="1"/>
  <c r="L3217" i="1" s="1"/>
  <c r="K3218" i="1"/>
  <c r="L3218" i="1" s="1"/>
  <c r="K3219" i="1"/>
  <c r="L3219" i="1" s="1"/>
  <c r="K3220" i="1"/>
  <c r="L3220" i="1" s="1"/>
  <c r="K3221" i="1"/>
  <c r="L3221" i="1" s="1"/>
  <c r="K3222" i="1"/>
  <c r="L3222" i="1" s="1"/>
  <c r="K3223" i="1"/>
  <c r="L3223" i="1" s="1"/>
  <c r="K3224" i="1"/>
  <c r="L3224" i="1" s="1"/>
  <c r="K3225" i="1"/>
  <c r="L3225" i="1" s="1"/>
  <c r="K3226" i="1"/>
  <c r="L3226" i="1" s="1"/>
  <c r="K3227" i="1"/>
  <c r="L3227" i="1" s="1"/>
  <c r="K3228" i="1"/>
  <c r="L3228" i="1" s="1"/>
  <c r="K3229" i="1"/>
  <c r="L3229" i="1" s="1"/>
  <c r="K3230" i="1"/>
  <c r="L3230" i="1" s="1"/>
  <c r="K3231" i="1"/>
  <c r="L3231" i="1" s="1"/>
  <c r="K3232" i="1"/>
  <c r="L3232" i="1" s="1"/>
  <c r="K3233" i="1"/>
  <c r="L3233" i="1" s="1"/>
  <c r="K3234" i="1"/>
  <c r="L3234" i="1" s="1"/>
  <c r="K3235" i="1"/>
  <c r="L3235" i="1" s="1"/>
  <c r="K3236" i="1"/>
  <c r="L3236" i="1" s="1"/>
  <c r="K3237" i="1"/>
  <c r="L3237" i="1" s="1"/>
  <c r="K3238" i="1"/>
  <c r="L3238" i="1" s="1"/>
  <c r="K3239" i="1"/>
  <c r="L3239" i="1" s="1"/>
  <c r="K3240" i="1"/>
  <c r="L3240" i="1" s="1"/>
  <c r="K3241" i="1"/>
  <c r="L3241" i="1" s="1"/>
  <c r="K3242" i="1"/>
  <c r="L3242" i="1" s="1"/>
  <c r="K3243" i="1"/>
  <c r="L3243" i="1" s="1"/>
  <c r="K3244" i="1"/>
  <c r="L3244" i="1" s="1"/>
  <c r="K3245" i="1"/>
  <c r="L3245" i="1" s="1"/>
  <c r="K3246" i="1"/>
  <c r="L3246" i="1" s="1"/>
  <c r="K3247" i="1"/>
  <c r="L3247" i="1" s="1"/>
  <c r="K3248" i="1"/>
  <c r="L3248" i="1" s="1"/>
  <c r="K3249" i="1"/>
  <c r="L3249" i="1" s="1"/>
  <c r="K3250" i="1"/>
  <c r="L3250" i="1" s="1"/>
  <c r="K3251" i="1"/>
  <c r="L3251" i="1" s="1"/>
  <c r="K3252" i="1"/>
  <c r="L3252" i="1" s="1"/>
  <c r="K3253" i="1"/>
  <c r="L3253" i="1" s="1"/>
  <c r="K3254" i="1"/>
  <c r="L3254" i="1" s="1"/>
  <c r="K3255" i="1"/>
  <c r="L3255" i="1" s="1"/>
  <c r="K3256" i="1"/>
  <c r="L3256" i="1" s="1"/>
  <c r="K3257" i="1"/>
  <c r="L3257" i="1" s="1"/>
  <c r="K3258" i="1"/>
  <c r="L3258" i="1" s="1"/>
  <c r="K3259" i="1"/>
  <c r="L3259" i="1" s="1"/>
  <c r="K3260" i="1"/>
  <c r="L3260" i="1" s="1"/>
  <c r="K3261" i="1"/>
  <c r="L3261" i="1" s="1"/>
  <c r="K3262" i="1"/>
  <c r="L3262" i="1" s="1"/>
  <c r="K3263" i="1"/>
  <c r="L3263" i="1" s="1"/>
  <c r="K3264" i="1"/>
  <c r="L3264" i="1" s="1"/>
  <c r="K3265" i="1"/>
  <c r="L3265" i="1" s="1"/>
  <c r="K3266" i="1"/>
  <c r="L3266" i="1" s="1"/>
  <c r="K3267" i="1"/>
  <c r="L3267" i="1" s="1"/>
  <c r="K3268" i="1"/>
  <c r="L3268" i="1" s="1"/>
  <c r="K3269" i="1"/>
  <c r="L3269" i="1" s="1"/>
  <c r="K3270" i="1"/>
  <c r="L3270" i="1" s="1"/>
  <c r="K3271" i="1"/>
  <c r="L3271" i="1" s="1"/>
  <c r="K3272" i="1"/>
  <c r="L3272" i="1" s="1"/>
  <c r="K3273" i="1"/>
  <c r="L3273" i="1" s="1"/>
  <c r="K3274" i="1"/>
  <c r="L3274" i="1" s="1"/>
  <c r="K3275" i="1"/>
  <c r="L3275" i="1" s="1"/>
  <c r="K3276" i="1"/>
  <c r="L3276" i="1" s="1"/>
  <c r="K3277" i="1"/>
  <c r="L3277" i="1" s="1"/>
  <c r="K3278" i="1"/>
  <c r="L3278" i="1" s="1"/>
  <c r="K3279" i="1"/>
  <c r="L3279" i="1" s="1"/>
  <c r="K3280" i="1"/>
  <c r="L3280" i="1" s="1"/>
  <c r="K3281" i="1"/>
  <c r="L3281" i="1" s="1"/>
  <c r="K3282" i="1"/>
  <c r="L3282" i="1" s="1"/>
  <c r="K3283" i="1"/>
  <c r="L3283" i="1" s="1"/>
  <c r="K3284" i="1"/>
  <c r="L3284" i="1" s="1"/>
  <c r="K3285" i="1"/>
  <c r="L3285" i="1" s="1"/>
  <c r="K3286" i="1"/>
  <c r="L3286" i="1" s="1"/>
  <c r="K3287" i="1"/>
  <c r="L3287" i="1" s="1"/>
  <c r="K3288" i="1"/>
  <c r="L3288" i="1" s="1"/>
  <c r="K3289" i="1"/>
  <c r="L3289" i="1" s="1"/>
  <c r="K3290" i="1"/>
  <c r="L3290" i="1" s="1"/>
  <c r="K3291" i="1"/>
  <c r="L3291" i="1" s="1"/>
  <c r="K3292" i="1"/>
  <c r="L3292" i="1" s="1"/>
  <c r="K3293" i="1"/>
  <c r="L3293" i="1" s="1"/>
  <c r="K3294" i="1"/>
  <c r="L3294" i="1" s="1"/>
  <c r="K3295" i="1"/>
  <c r="L3295" i="1" s="1"/>
  <c r="K3296" i="1"/>
  <c r="L3296" i="1" s="1"/>
  <c r="K3297" i="1"/>
  <c r="L3297" i="1" s="1"/>
  <c r="K3298" i="1"/>
  <c r="L3298" i="1" s="1"/>
  <c r="K3299" i="1"/>
  <c r="L3299" i="1" s="1"/>
  <c r="K3300" i="1"/>
  <c r="L3300" i="1" s="1"/>
  <c r="K3301" i="1"/>
  <c r="L3301" i="1" s="1"/>
  <c r="K3302" i="1"/>
  <c r="L3302" i="1" s="1"/>
  <c r="K3303" i="1"/>
  <c r="L3303" i="1" s="1"/>
  <c r="K3304" i="1"/>
  <c r="L3304" i="1" s="1"/>
  <c r="K3305" i="1"/>
  <c r="L3305" i="1" s="1"/>
  <c r="K3306" i="1"/>
  <c r="L3306" i="1" s="1"/>
  <c r="K3307" i="1"/>
  <c r="L3307" i="1" s="1"/>
  <c r="K3308" i="1"/>
  <c r="L3308" i="1" s="1"/>
  <c r="K3309" i="1"/>
  <c r="L3309" i="1" s="1"/>
  <c r="K3310" i="1"/>
  <c r="L3310" i="1" s="1"/>
  <c r="K3311" i="1"/>
  <c r="L3311" i="1" s="1"/>
  <c r="K3312" i="1"/>
  <c r="L3312" i="1" s="1"/>
  <c r="K3313" i="1"/>
  <c r="L3313" i="1" s="1"/>
  <c r="K3314" i="1"/>
  <c r="L3314" i="1" s="1"/>
  <c r="K3315" i="1"/>
  <c r="L3315" i="1" s="1"/>
  <c r="K3316" i="1"/>
  <c r="L3316" i="1" s="1"/>
  <c r="K3317" i="1"/>
  <c r="L3317" i="1" s="1"/>
  <c r="K3318" i="1"/>
  <c r="L3318" i="1" s="1"/>
  <c r="K3319" i="1"/>
  <c r="L3319" i="1" s="1"/>
  <c r="K3320" i="1"/>
  <c r="L3320" i="1" s="1"/>
  <c r="K3321" i="1"/>
  <c r="L3321" i="1" s="1"/>
  <c r="K3322" i="1"/>
  <c r="L3322" i="1" s="1"/>
  <c r="K3323" i="1"/>
  <c r="L3323" i="1" s="1"/>
  <c r="K3324" i="1"/>
  <c r="L3324" i="1" s="1"/>
  <c r="K3325" i="1"/>
  <c r="L3325" i="1" s="1"/>
  <c r="K3326" i="1"/>
  <c r="L3326" i="1" s="1"/>
  <c r="K3327" i="1"/>
  <c r="L3327" i="1" s="1"/>
  <c r="K3328" i="1"/>
  <c r="L3328" i="1" s="1"/>
  <c r="K3329" i="1"/>
  <c r="L3329" i="1" s="1"/>
  <c r="K3330" i="1"/>
  <c r="L3330" i="1" s="1"/>
  <c r="K3331" i="1"/>
  <c r="L3331" i="1" s="1"/>
  <c r="K3332" i="1"/>
  <c r="L3332" i="1" s="1"/>
  <c r="K3333" i="1"/>
  <c r="L3333" i="1" s="1"/>
  <c r="K3334" i="1"/>
  <c r="L3334" i="1" s="1"/>
  <c r="K3335" i="1"/>
  <c r="L3335" i="1" s="1"/>
  <c r="K3336" i="1"/>
  <c r="L3336" i="1" s="1"/>
  <c r="K3337" i="1"/>
  <c r="L3337" i="1" s="1"/>
  <c r="K3338" i="1"/>
  <c r="L3338" i="1" s="1"/>
  <c r="K3339" i="1"/>
  <c r="L3339" i="1" s="1"/>
  <c r="K3340" i="1"/>
  <c r="L3340" i="1" s="1"/>
  <c r="K3341" i="1"/>
  <c r="L3341" i="1" s="1"/>
  <c r="K3342" i="1"/>
  <c r="L3342" i="1" s="1"/>
  <c r="K3343" i="1"/>
  <c r="L3343" i="1" s="1"/>
  <c r="K3344" i="1"/>
  <c r="L3344" i="1" s="1"/>
  <c r="K3345" i="1"/>
  <c r="L3345" i="1" s="1"/>
  <c r="K3346" i="1"/>
  <c r="L3346" i="1" s="1"/>
  <c r="K3347" i="1"/>
  <c r="L3347" i="1" s="1"/>
  <c r="K3348" i="1"/>
  <c r="L3348" i="1" s="1"/>
  <c r="K3349" i="1"/>
  <c r="L3349" i="1" s="1"/>
  <c r="K3350" i="1"/>
  <c r="L3350" i="1" s="1"/>
  <c r="K3351" i="1"/>
  <c r="L3351" i="1" s="1"/>
  <c r="K3352" i="1"/>
  <c r="L3352" i="1" s="1"/>
  <c r="K3353" i="1"/>
  <c r="L3353" i="1" s="1"/>
  <c r="K3354" i="1"/>
  <c r="L3354" i="1" s="1"/>
  <c r="K3355" i="1"/>
  <c r="L3355" i="1" s="1"/>
  <c r="K3356" i="1"/>
  <c r="L3356" i="1" s="1"/>
  <c r="K3357" i="1"/>
  <c r="L3357" i="1" s="1"/>
  <c r="K3358" i="1"/>
  <c r="L3358" i="1" s="1"/>
  <c r="K3359" i="1"/>
  <c r="L3359" i="1" s="1"/>
  <c r="K3360" i="1"/>
  <c r="L3360" i="1" s="1"/>
  <c r="K3361" i="1"/>
  <c r="L3361" i="1" s="1"/>
  <c r="K3362" i="1"/>
  <c r="L3362" i="1" s="1"/>
  <c r="K3363" i="1"/>
  <c r="L3363" i="1" s="1"/>
  <c r="K3364" i="1"/>
  <c r="L3364" i="1" s="1"/>
  <c r="K3365" i="1"/>
  <c r="L3365" i="1" s="1"/>
  <c r="K3366" i="1"/>
  <c r="L3366" i="1" s="1"/>
  <c r="K3367" i="1"/>
  <c r="L3367" i="1" s="1"/>
  <c r="K3368" i="1"/>
  <c r="L3368" i="1" s="1"/>
  <c r="K3369" i="1"/>
  <c r="L3369" i="1" s="1"/>
  <c r="K3370" i="1"/>
  <c r="L3370" i="1" s="1"/>
  <c r="K3371" i="1"/>
  <c r="L3371" i="1" s="1"/>
  <c r="K3372" i="1"/>
  <c r="L3372" i="1" s="1"/>
  <c r="K3373" i="1"/>
  <c r="L3373" i="1" s="1"/>
  <c r="K3374" i="1"/>
  <c r="L3374" i="1" s="1"/>
  <c r="K3375" i="1"/>
  <c r="L3375" i="1" s="1"/>
  <c r="K3376" i="1"/>
  <c r="L3376" i="1" s="1"/>
  <c r="K3377" i="1"/>
  <c r="L3377" i="1" s="1"/>
  <c r="K3378" i="1"/>
  <c r="L3378" i="1" s="1"/>
  <c r="K3379" i="1"/>
  <c r="L3379" i="1" s="1"/>
  <c r="K3380" i="1"/>
  <c r="L3380" i="1" s="1"/>
  <c r="K3381" i="1"/>
  <c r="L3381" i="1" s="1"/>
  <c r="K3382" i="1"/>
  <c r="L3382" i="1" s="1"/>
  <c r="K3383" i="1"/>
  <c r="L3383" i="1" s="1"/>
  <c r="K3384" i="1"/>
  <c r="L3384" i="1" s="1"/>
  <c r="K3385" i="1"/>
  <c r="L3385" i="1" s="1"/>
  <c r="K3386" i="1"/>
  <c r="L3386" i="1" s="1"/>
  <c r="K3387" i="1"/>
  <c r="L3387" i="1" s="1"/>
  <c r="K3388" i="1"/>
  <c r="L3388" i="1" s="1"/>
  <c r="K3389" i="1"/>
  <c r="L3389" i="1" s="1"/>
  <c r="K3390" i="1"/>
  <c r="L3390" i="1" s="1"/>
  <c r="K3391" i="1"/>
  <c r="L3391" i="1" s="1"/>
  <c r="K3392" i="1"/>
  <c r="L3392" i="1" s="1"/>
  <c r="K3393" i="1"/>
  <c r="L3393" i="1" s="1"/>
  <c r="K3394" i="1"/>
  <c r="L3394" i="1" s="1"/>
  <c r="K3395" i="1"/>
  <c r="L3395" i="1" s="1"/>
  <c r="K3396" i="1"/>
  <c r="L3396" i="1" s="1"/>
  <c r="K3397" i="1"/>
  <c r="L3397" i="1" s="1"/>
  <c r="K3398" i="1"/>
  <c r="L3398" i="1" s="1"/>
  <c r="K3399" i="1"/>
  <c r="L3399" i="1" s="1"/>
  <c r="K3400" i="1"/>
  <c r="L3400" i="1" s="1"/>
  <c r="K3401" i="1"/>
  <c r="L3401" i="1" s="1"/>
  <c r="K3402" i="1"/>
  <c r="L3402" i="1" s="1"/>
  <c r="K3403" i="1"/>
  <c r="L3403" i="1" s="1"/>
  <c r="K3404" i="1"/>
  <c r="L3404" i="1" s="1"/>
  <c r="K3405" i="1"/>
  <c r="L3405" i="1" s="1"/>
  <c r="K3406" i="1"/>
  <c r="L3406" i="1" s="1"/>
  <c r="K3407" i="1"/>
  <c r="L3407" i="1" s="1"/>
  <c r="K3408" i="1"/>
  <c r="L3408" i="1" s="1"/>
  <c r="K3409" i="1"/>
  <c r="L3409" i="1" s="1"/>
  <c r="K3410" i="1"/>
  <c r="L3410" i="1" s="1"/>
  <c r="K3411" i="1"/>
  <c r="L3411" i="1" s="1"/>
  <c r="K3412" i="1"/>
  <c r="L3412" i="1" s="1"/>
  <c r="K3413" i="1"/>
  <c r="L3413" i="1" s="1"/>
  <c r="K3414" i="1"/>
  <c r="L3414" i="1" s="1"/>
  <c r="K3415" i="1"/>
  <c r="L3415" i="1" s="1"/>
  <c r="K3416" i="1"/>
  <c r="L3416" i="1" s="1"/>
  <c r="K3417" i="1"/>
  <c r="L3417" i="1" s="1"/>
  <c r="K3418" i="1"/>
  <c r="L3418" i="1" s="1"/>
  <c r="K3419" i="1"/>
  <c r="L3419" i="1" s="1"/>
  <c r="K3420" i="1"/>
  <c r="L3420" i="1" s="1"/>
  <c r="K3421" i="1"/>
  <c r="L3421" i="1" s="1"/>
  <c r="K3422" i="1"/>
  <c r="L3422" i="1" s="1"/>
  <c r="K3423" i="1"/>
  <c r="L3423" i="1" s="1"/>
  <c r="K3424" i="1"/>
  <c r="L3424" i="1" s="1"/>
  <c r="K3425" i="1"/>
  <c r="L3425" i="1" s="1"/>
  <c r="K3426" i="1"/>
  <c r="L3426" i="1" s="1"/>
  <c r="K3427" i="1"/>
  <c r="L3427" i="1" s="1"/>
  <c r="K3428" i="1"/>
  <c r="L3428" i="1" s="1"/>
  <c r="K3429" i="1"/>
  <c r="L3429" i="1" s="1"/>
  <c r="K3430" i="1"/>
  <c r="L3430" i="1" s="1"/>
  <c r="K3431" i="1"/>
  <c r="L3431" i="1" s="1"/>
  <c r="K3432" i="1"/>
  <c r="L3432" i="1" s="1"/>
  <c r="K3433" i="1"/>
  <c r="L3433" i="1" s="1"/>
  <c r="K3434" i="1"/>
  <c r="L3434" i="1" s="1"/>
  <c r="K3435" i="1"/>
  <c r="L3435" i="1" s="1"/>
  <c r="K3436" i="1"/>
  <c r="L3436" i="1" s="1"/>
  <c r="K3437" i="1"/>
  <c r="L3437" i="1" s="1"/>
  <c r="K3438" i="1"/>
  <c r="L3438" i="1" s="1"/>
  <c r="K3439" i="1"/>
  <c r="L3439" i="1" s="1"/>
  <c r="K3440" i="1"/>
  <c r="L3440" i="1" s="1"/>
  <c r="K3441" i="1"/>
  <c r="L3441" i="1" s="1"/>
  <c r="K3442" i="1"/>
  <c r="L3442" i="1" s="1"/>
  <c r="K3443" i="1"/>
  <c r="L3443" i="1" s="1"/>
  <c r="K3444" i="1"/>
  <c r="L3444" i="1" s="1"/>
  <c r="K3445" i="1"/>
  <c r="L3445" i="1" s="1"/>
  <c r="K3446" i="1"/>
  <c r="L3446" i="1" s="1"/>
  <c r="K3447" i="1"/>
  <c r="L3447" i="1" s="1"/>
  <c r="K3448" i="1"/>
  <c r="L3448" i="1" s="1"/>
  <c r="K3449" i="1"/>
  <c r="L3449" i="1" s="1"/>
  <c r="K3450" i="1"/>
  <c r="L3450" i="1" s="1"/>
  <c r="K3451" i="1"/>
  <c r="L3451" i="1" s="1"/>
  <c r="K3452" i="1"/>
  <c r="L3452" i="1" s="1"/>
  <c r="K3453" i="1"/>
  <c r="L3453" i="1" s="1"/>
  <c r="K3454" i="1"/>
  <c r="L3454" i="1" s="1"/>
  <c r="K3455" i="1"/>
  <c r="L3455" i="1" s="1"/>
  <c r="K3456" i="1"/>
  <c r="L3456" i="1" s="1"/>
  <c r="K3457" i="1"/>
  <c r="L3457" i="1" s="1"/>
  <c r="K3458" i="1"/>
  <c r="L3458" i="1" s="1"/>
  <c r="K3459" i="1"/>
  <c r="L3459" i="1" s="1"/>
  <c r="K3460" i="1"/>
  <c r="L3460" i="1" s="1"/>
  <c r="K3461" i="1"/>
  <c r="L3461" i="1" s="1"/>
  <c r="K3462" i="1"/>
  <c r="L3462" i="1" s="1"/>
  <c r="K3463" i="1"/>
  <c r="L3463" i="1" s="1"/>
  <c r="K3464" i="1"/>
  <c r="L3464" i="1" s="1"/>
  <c r="K3465" i="1"/>
  <c r="L3465" i="1" s="1"/>
  <c r="K3466" i="1"/>
  <c r="L3466" i="1" s="1"/>
  <c r="K3467" i="1"/>
  <c r="L3467" i="1" s="1"/>
  <c r="K3468" i="1"/>
  <c r="L3468" i="1" s="1"/>
  <c r="K3469" i="1"/>
  <c r="L3469" i="1" s="1"/>
  <c r="K3470" i="1"/>
  <c r="L3470" i="1" s="1"/>
  <c r="K3471" i="1"/>
  <c r="L3471" i="1" s="1"/>
  <c r="K3472" i="1"/>
  <c r="L3472" i="1" s="1"/>
  <c r="K3473" i="1"/>
  <c r="L3473" i="1" s="1"/>
  <c r="K3474" i="1"/>
  <c r="L3474" i="1" s="1"/>
  <c r="K3475" i="1"/>
  <c r="L3475" i="1" s="1"/>
  <c r="K3476" i="1"/>
  <c r="L3476" i="1" s="1"/>
  <c r="K3477" i="1"/>
  <c r="L3477" i="1" s="1"/>
  <c r="K3478" i="1"/>
  <c r="L3478" i="1" s="1"/>
  <c r="K3479" i="1"/>
  <c r="L3479" i="1" s="1"/>
  <c r="K3480" i="1"/>
  <c r="L3480" i="1" s="1"/>
  <c r="K3481" i="1"/>
  <c r="L3481" i="1" s="1"/>
  <c r="K3482" i="1"/>
  <c r="L3482" i="1" s="1"/>
  <c r="K3483" i="1"/>
  <c r="L3483" i="1" s="1"/>
  <c r="K3484" i="1"/>
  <c r="L3484" i="1" s="1"/>
  <c r="K3485" i="1"/>
  <c r="L3485" i="1" s="1"/>
  <c r="K3486" i="1"/>
  <c r="L3486" i="1" s="1"/>
  <c r="K3487" i="1"/>
  <c r="L3487" i="1" s="1"/>
  <c r="K3488" i="1"/>
  <c r="L3488" i="1" s="1"/>
  <c r="K3489" i="1"/>
  <c r="L3489" i="1" s="1"/>
  <c r="K3490" i="1"/>
  <c r="L3490" i="1" s="1"/>
  <c r="K3491" i="1"/>
  <c r="L3491" i="1" s="1"/>
  <c r="K3492" i="1"/>
  <c r="L3492" i="1" s="1"/>
  <c r="K3493" i="1"/>
  <c r="L3493" i="1" s="1"/>
  <c r="K3494" i="1"/>
  <c r="L3494" i="1" s="1"/>
  <c r="K3495" i="1"/>
  <c r="L3495" i="1" s="1"/>
  <c r="K3496" i="1"/>
  <c r="L3496" i="1" s="1"/>
  <c r="K3497" i="1"/>
  <c r="L3497" i="1" s="1"/>
  <c r="K3498" i="1"/>
  <c r="L3498" i="1" s="1"/>
  <c r="K3499" i="1"/>
  <c r="L3499" i="1" s="1"/>
  <c r="K3500" i="1"/>
  <c r="L3500" i="1" s="1"/>
  <c r="K3501" i="1"/>
  <c r="L3501" i="1" s="1"/>
  <c r="K3502" i="1"/>
  <c r="L3502" i="1" s="1"/>
  <c r="K3503" i="1"/>
  <c r="L3503" i="1" s="1"/>
  <c r="K3504" i="1"/>
  <c r="L3504" i="1" s="1"/>
  <c r="K3505" i="1"/>
  <c r="L3505" i="1" s="1"/>
  <c r="K3506" i="1"/>
  <c r="L3506" i="1" s="1"/>
  <c r="K3507" i="1"/>
  <c r="L3507" i="1" s="1"/>
  <c r="K3508" i="1"/>
  <c r="L3508" i="1" s="1"/>
  <c r="K3509" i="1"/>
  <c r="L3509" i="1" s="1"/>
  <c r="K3510" i="1"/>
  <c r="L3510" i="1" s="1"/>
  <c r="K3511" i="1"/>
  <c r="L3511" i="1" s="1"/>
  <c r="K3512" i="1"/>
  <c r="L3512" i="1" s="1"/>
  <c r="K3513" i="1"/>
  <c r="L3513" i="1" s="1"/>
  <c r="K3514" i="1"/>
  <c r="L3514" i="1" s="1"/>
  <c r="K3515" i="1"/>
  <c r="L3515" i="1" s="1"/>
  <c r="K3516" i="1"/>
  <c r="L3516" i="1" s="1"/>
  <c r="K3517" i="1"/>
  <c r="L3517" i="1" s="1"/>
  <c r="K3518" i="1"/>
  <c r="L3518" i="1" s="1"/>
  <c r="K3519" i="1"/>
  <c r="L3519" i="1" s="1"/>
  <c r="K3520" i="1"/>
  <c r="L3520" i="1" s="1"/>
  <c r="K3521" i="1"/>
  <c r="L3521" i="1" s="1"/>
  <c r="K3522" i="1"/>
  <c r="L3522" i="1" s="1"/>
  <c r="K3523" i="1"/>
  <c r="L3523" i="1" s="1"/>
  <c r="K3524" i="1"/>
  <c r="L3524" i="1" s="1"/>
  <c r="K3525" i="1"/>
  <c r="L3525" i="1" s="1"/>
  <c r="K3526" i="1"/>
  <c r="L3526" i="1" s="1"/>
  <c r="K3527" i="1"/>
  <c r="L3527" i="1" s="1"/>
  <c r="K3528" i="1"/>
  <c r="L3528" i="1" s="1"/>
  <c r="K3529" i="1"/>
  <c r="L3529" i="1" s="1"/>
  <c r="K3530" i="1"/>
  <c r="L3530" i="1" s="1"/>
  <c r="K3531" i="1"/>
  <c r="L3531" i="1" s="1"/>
  <c r="K3532" i="1"/>
  <c r="L3532" i="1" s="1"/>
  <c r="K3533" i="1"/>
  <c r="L3533" i="1" s="1"/>
  <c r="K3534" i="1"/>
  <c r="L3534" i="1" s="1"/>
  <c r="K3535" i="1"/>
  <c r="L3535" i="1" s="1"/>
  <c r="K3536" i="1"/>
  <c r="L3536" i="1" s="1"/>
  <c r="K3537" i="1"/>
  <c r="L3537" i="1" s="1"/>
  <c r="K3538" i="1"/>
  <c r="L3538" i="1" s="1"/>
  <c r="K3539" i="1"/>
  <c r="L3539" i="1" s="1"/>
  <c r="K3540" i="1"/>
  <c r="L3540" i="1" s="1"/>
  <c r="K3541" i="1"/>
  <c r="L3541" i="1" s="1"/>
  <c r="K3542" i="1"/>
  <c r="L3542" i="1" s="1"/>
  <c r="K3543" i="1"/>
  <c r="L3543" i="1" s="1"/>
  <c r="K3544" i="1"/>
  <c r="L3544" i="1" s="1"/>
  <c r="K3545" i="1"/>
  <c r="L3545" i="1" s="1"/>
  <c r="K3546" i="1"/>
  <c r="L3546" i="1" s="1"/>
  <c r="K3547" i="1"/>
  <c r="L3547" i="1" s="1"/>
  <c r="K3548" i="1"/>
  <c r="L3548" i="1" s="1"/>
  <c r="K3549" i="1"/>
  <c r="L3549" i="1" s="1"/>
  <c r="K3550" i="1"/>
  <c r="L3550" i="1" s="1"/>
  <c r="K3551" i="1"/>
  <c r="L3551" i="1" s="1"/>
  <c r="K3552" i="1"/>
  <c r="L3552" i="1" s="1"/>
  <c r="K3553" i="1"/>
  <c r="L3553" i="1" s="1"/>
  <c r="K3554" i="1"/>
  <c r="L3554" i="1" s="1"/>
  <c r="K3555" i="1"/>
  <c r="L3555" i="1" s="1"/>
  <c r="K3556" i="1"/>
  <c r="L3556" i="1" s="1"/>
  <c r="K3557" i="1"/>
  <c r="L3557" i="1" s="1"/>
  <c r="K3558" i="1"/>
  <c r="L3558" i="1" s="1"/>
  <c r="K3559" i="1"/>
  <c r="L3559" i="1" s="1"/>
  <c r="K3560" i="1"/>
  <c r="L3560" i="1" s="1"/>
  <c r="K3561" i="1"/>
  <c r="L3561" i="1" s="1"/>
  <c r="K3562" i="1"/>
  <c r="L3562" i="1" s="1"/>
  <c r="K3563" i="1"/>
  <c r="L3563" i="1" s="1"/>
  <c r="K3564" i="1"/>
  <c r="L3564" i="1" s="1"/>
  <c r="K3565" i="1"/>
  <c r="L3565" i="1" s="1"/>
  <c r="K3566" i="1"/>
  <c r="L3566" i="1" s="1"/>
  <c r="K3567" i="1"/>
  <c r="L3567" i="1" s="1"/>
  <c r="K3568" i="1"/>
  <c r="L3568" i="1" s="1"/>
  <c r="K3569" i="1"/>
  <c r="L3569" i="1" s="1"/>
  <c r="K3570" i="1"/>
  <c r="L3570" i="1" s="1"/>
  <c r="K3571" i="1"/>
  <c r="L3571" i="1" s="1"/>
  <c r="K3572" i="1"/>
  <c r="L3572" i="1" s="1"/>
  <c r="K3573" i="1"/>
  <c r="L3573" i="1" s="1"/>
  <c r="K3574" i="1"/>
  <c r="L3574" i="1" s="1"/>
  <c r="K3575" i="1"/>
  <c r="L3575" i="1" s="1"/>
  <c r="K3576" i="1"/>
  <c r="L3576" i="1" s="1"/>
  <c r="K3577" i="1"/>
  <c r="L3577" i="1" s="1"/>
  <c r="K3578" i="1"/>
  <c r="L3578" i="1" s="1"/>
  <c r="K3579" i="1"/>
  <c r="L3579" i="1" s="1"/>
  <c r="K3580" i="1"/>
  <c r="L3580" i="1" s="1"/>
  <c r="K3581" i="1"/>
  <c r="L3581" i="1" s="1"/>
  <c r="K3582" i="1"/>
  <c r="L3582" i="1" s="1"/>
  <c r="K3583" i="1"/>
  <c r="L3583" i="1" s="1"/>
  <c r="K3584" i="1"/>
  <c r="L3584" i="1" s="1"/>
  <c r="K3585" i="1"/>
  <c r="L3585" i="1" s="1"/>
  <c r="K3586" i="1"/>
  <c r="L3586" i="1" s="1"/>
  <c r="K3587" i="1"/>
  <c r="L3587" i="1" s="1"/>
  <c r="K3588" i="1"/>
  <c r="L3588" i="1" s="1"/>
  <c r="K3589" i="1"/>
  <c r="L3589" i="1" s="1"/>
  <c r="K3590" i="1"/>
  <c r="L3590" i="1" s="1"/>
  <c r="K3591" i="1"/>
  <c r="L3591" i="1" s="1"/>
  <c r="K3592" i="1"/>
  <c r="L3592" i="1" s="1"/>
  <c r="K3593" i="1"/>
  <c r="L3593" i="1" s="1"/>
  <c r="K3594" i="1"/>
  <c r="L3594" i="1" s="1"/>
  <c r="K3595" i="1"/>
  <c r="L3595" i="1" s="1"/>
  <c r="K3596" i="1"/>
  <c r="L3596" i="1" s="1"/>
  <c r="K3597" i="1"/>
  <c r="L3597" i="1" s="1"/>
  <c r="K3598" i="1"/>
  <c r="L3598" i="1" s="1"/>
  <c r="K3599" i="1"/>
  <c r="L3599" i="1" s="1"/>
  <c r="K3600" i="1"/>
  <c r="L3600" i="1" s="1"/>
  <c r="K3601" i="1"/>
  <c r="L3601" i="1" s="1"/>
  <c r="K3602" i="1"/>
  <c r="L3602" i="1" s="1"/>
  <c r="K3603" i="1"/>
  <c r="L3603" i="1" s="1"/>
  <c r="K3604" i="1"/>
  <c r="L3604" i="1" s="1"/>
  <c r="K3605" i="1"/>
  <c r="L3605" i="1" s="1"/>
  <c r="K3606" i="1"/>
  <c r="L3606" i="1" s="1"/>
  <c r="K3607" i="1"/>
  <c r="L3607" i="1" s="1"/>
  <c r="K3608" i="1"/>
  <c r="L3608" i="1" s="1"/>
  <c r="K3609" i="1"/>
  <c r="L3609" i="1" s="1"/>
  <c r="K3610" i="1"/>
  <c r="L3610" i="1" s="1"/>
  <c r="K3611" i="1"/>
  <c r="L3611" i="1" s="1"/>
  <c r="K3612" i="1"/>
  <c r="L3612" i="1" s="1"/>
  <c r="K3613" i="1"/>
  <c r="L3613" i="1" s="1"/>
  <c r="K3614" i="1"/>
  <c r="L3614" i="1" s="1"/>
  <c r="K3615" i="1"/>
  <c r="L3615" i="1" s="1"/>
  <c r="K3616" i="1"/>
  <c r="L3616" i="1" s="1"/>
  <c r="K3617" i="1"/>
  <c r="L3617" i="1" s="1"/>
  <c r="K3618" i="1"/>
  <c r="L3618" i="1" s="1"/>
  <c r="K3619" i="1"/>
  <c r="L3619" i="1" s="1"/>
  <c r="K3620" i="1"/>
  <c r="L3620" i="1" s="1"/>
  <c r="K3621" i="1"/>
  <c r="L3621" i="1" s="1"/>
  <c r="K3622" i="1"/>
  <c r="L3622" i="1" s="1"/>
  <c r="K3623" i="1"/>
  <c r="L3623" i="1" s="1"/>
  <c r="K3624" i="1"/>
  <c r="L3624" i="1" s="1"/>
  <c r="K3625" i="1"/>
  <c r="L3625" i="1" s="1"/>
  <c r="K3626" i="1"/>
  <c r="L3626" i="1" s="1"/>
  <c r="K3627" i="1"/>
  <c r="L3627" i="1" s="1"/>
  <c r="K3628" i="1"/>
  <c r="L3628" i="1" s="1"/>
  <c r="K3629" i="1"/>
  <c r="L3629" i="1" s="1"/>
  <c r="K3630" i="1"/>
  <c r="L3630" i="1" s="1"/>
  <c r="K3631" i="1"/>
  <c r="L3631" i="1" s="1"/>
  <c r="K3632" i="1"/>
  <c r="L3632" i="1" s="1"/>
  <c r="K3633" i="1"/>
  <c r="L3633" i="1" s="1"/>
  <c r="K3634" i="1"/>
  <c r="L3634" i="1" s="1"/>
  <c r="K3635" i="1"/>
  <c r="L3635" i="1" s="1"/>
  <c r="K3636" i="1"/>
  <c r="L3636" i="1" s="1"/>
  <c r="K3637" i="1"/>
  <c r="L3637" i="1" s="1"/>
  <c r="K3638" i="1"/>
  <c r="L3638" i="1" s="1"/>
  <c r="K3639" i="1"/>
  <c r="L3639" i="1" s="1"/>
  <c r="K3640" i="1"/>
  <c r="L3640" i="1" s="1"/>
  <c r="K3641" i="1"/>
  <c r="L3641" i="1" s="1"/>
  <c r="K3642" i="1"/>
  <c r="L3642" i="1" s="1"/>
  <c r="K3643" i="1"/>
  <c r="L3643" i="1" s="1"/>
  <c r="K3644" i="1"/>
  <c r="L3644" i="1" s="1"/>
  <c r="K3645" i="1"/>
  <c r="L3645" i="1" s="1"/>
  <c r="K3646" i="1"/>
  <c r="L3646" i="1" s="1"/>
  <c r="K3647" i="1"/>
  <c r="L3647" i="1" s="1"/>
  <c r="K3648" i="1"/>
  <c r="L3648" i="1" s="1"/>
  <c r="K3649" i="1"/>
  <c r="L3649" i="1" s="1"/>
  <c r="K3650" i="1"/>
  <c r="L3650" i="1" s="1"/>
  <c r="K3651" i="1"/>
  <c r="L3651" i="1" s="1"/>
  <c r="K3652" i="1"/>
  <c r="L3652" i="1" s="1"/>
  <c r="K3653" i="1"/>
  <c r="L3653" i="1" s="1"/>
  <c r="K3654" i="1"/>
  <c r="L3654" i="1" s="1"/>
  <c r="K3655" i="1"/>
  <c r="L3655" i="1" s="1"/>
  <c r="K3656" i="1"/>
  <c r="L3656" i="1" s="1"/>
  <c r="K3657" i="1"/>
  <c r="L3657" i="1" s="1"/>
  <c r="K3658" i="1"/>
  <c r="L3658" i="1" s="1"/>
  <c r="K3659" i="1"/>
  <c r="L3659" i="1" s="1"/>
  <c r="K3660" i="1"/>
  <c r="L3660" i="1" s="1"/>
  <c r="K3661" i="1"/>
  <c r="L3661" i="1" s="1"/>
  <c r="K3662" i="1"/>
  <c r="L3662" i="1" s="1"/>
  <c r="K3663" i="1"/>
  <c r="L3663" i="1" s="1"/>
  <c r="K3664" i="1"/>
  <c r="L3664" i="1" s="1"/>
  <c r="K3665" i="1"/>
  <c r="L3665" i="1" s="1"/>
  <c r="K3666" i="1"/>
  <c r="L3666" i="1" s="1"/>
  <c r="K3667" i="1"/>
  <c r="L3667" i="1" s="1"/>
  <c r="K3668" i="1"/>
  <c r="L3668" i="1" s="1"/>
  <c r="K3669" i="1"/>
  <c r="L3669" i="1" s="1"/>
  <c r="K3670" i="1"/>
  <c r="L3670" i="1" s="1"/>
  <c r="K3671" i="1"/>
  <c r="L3671" i="1" s="1"/>
  <c r="K3672" i="1"/>
  <c r="L3672" i="1" s="1"/>
  <c r="K3673" i="1"/>
  <c r="L3673" i="1" s="1"/>
  <c r="K3674" i="1"/>
  <c r="L3674" i="1" s="1"/>
  <c r="K3675" i="1"/>
  <c r="L3675" i="1" s="1"/>
  <c r="K3676" i="1"/>
  <c r="L3676" i="1" s="1"/>
  <c r="K3677" i="1"/>
  <c r="L3677" i="1" s="1"/>
  <c r="K3678" i="1"/>
  <c r="L3678" i="1" s="1"/>
  <c r="K3679" i="1"/>
  <c r="L3679" i="1" s="1"/>
  <c r="K3680" i="1"/>
  <c r="L3680" i="1" s="1"/>
  <c r="K3681" i="1"/>
  <c r="L3681" i="1" s="1"/>
  <c r="K3682" i="1"/>
  <c r="L3682" i="1" s="1"/>
  <c r="K3683" i="1"/>
  <c r="L3683" i="1" s="1"/>
  <c r="K3684" i="1"/>
  <c r="L3684" i="1" s="1"/>
  <c r="K3685" i="1"/>
  <c r="L3685" i="1" s="1"/>
  <c r="K3686" i="1"/>
  <c r="L3686" i="1" s="1"/>
  <c r="K3687" i="1"/>
  <c r="L3687" i="1" s="1"/>
  <c r="K3688" i="1"/>
  <c r="L3688" i="1" s="1"/>
  <c r="K3689" i="1"/>
  <c r="L3689" i="1" s="1"/>
  <c r="K3690" i="1"/>
  <c r="L3690" i="1" s="1"/>
  <c r="K3691" i="1"/>
  <c r="L3691" i="1" s="1"/>
  <c r="K3692" i="1"/>
  <c r="L3692" i="1" s="1"/>
  <c r="K3693" i="1"/>
  <c r="L3693" i="1" s="1"/>
  <c r="K3694" i="1"/>
  <c r="L3694" i="1" s="1"/>
  <c r="K3695" i="1"/>
  <c r="L3695" i="1" s="1"/>
  <c r="K3696" i="1"/>
  <c r="L3696" i="1" s="1"/>
  <c r="K3697" i="1"/>
  <c r="L3697" i="1" s="1"/>
  <c r="K3698" i="1"/>
  <c r="L3698" i="1" s="1"/>
  <c r="K3699" i="1"/>
  <c r="L3699" i="1" s="1"/>
  <c r="K3700" i="1"/>
  <c r="L3700" i="1" s="1"/>
  <c r="K3701" i="1"/>
  <c r="L3701" i="1" s="1"/>
  <c r="K3702" i="1"/>
  <c r="L3702" i="1" s="1"/>
  <c r="K3703" i="1"/>
  <c r="L3703" i="1" s="1"/>
  <c r="K3704" i="1"/>
  <c r="L3704" i="1" s="1"/>
  <c r="K3705" i="1"/>
  <c r="L3705" i="1" s="1"/>
  <c r="K3706" i="1"/>
  <c r="L3706" i="1" s="1"/>
  <c r="K3707" i="1"/>
  <c r="L3707" i="1" s="1"/>
  <c r="K3708" i="1"/>
  <c r="L3708" i="1" s="1"/>
  <c r="K3709" i="1"/>
  <c r="L3709" i="1" s="1"/>
  <c r="K3710" i="1"/>
  <c r="L3710" i="1" s="1"/>
  <c r="K3711" i="1"/>
  <c r="L3711" i="1" s="1"/>
  <c r="K3712" i="1"/>
  <c r="L3712" i="1" s="1"/>
  <c r="K3713" i="1"/>
  <c r="L3713" i="1" s="1"/>
  <c r="K3714" i="1"/>
  <c r="L3714" i="1" s="1"/>
  <c r="K3715" i="1"/>
  <c r="L3715" i="1" s="1"/>
  <c r="K3716" i="1"/>
  <c r="L3716" i="1" s="1"/>
  <c r="K3717" i="1"/>
  <c r="L3717" i="1" s="1"/>
  <c r="K3718" i="1"/>
  <c r="L3718" i="1" s="1"/>
  <c r="K3719" i="1"/>
  <c r="L3719" i="1" s="1"/>
  <c r="K3720" i="1"/>
  <c r="L3720" i="1" s="1"/>
  <c r="K3721" i="1"/>
  <c r="L3721" i="1" s="1"/>
  <c r="K3722" i="1"/>
  <c r="L3722" i="1" s="1"/>
  <c r="K3723" i="1"/>
  <c r="L3723" i="1" s="1"/>
  <c r="K3724" i="1"/>
  <c r="L3724" i="1" s="1"/>
  <c r="K3725" i="1"/>
  <c r="L3725" i="1" s="1"/>
  <c r="K3726" i="1"/>
  <c r="L3726" i="1" s="1"/>
  <c r="K3727" i="1"/>
  <c r="L3727" i="1" s="1"/>
  <c r="K3728" i="1"/>
  <c r="L3728" i="1" s="1"/>
  <c r="K3729" i="1"/>
  <c r="L3729" i="1" s="1"/>
  <c r="K3730" i="1"/>
  <c r="L3730" i="1" s="1"/>
  <c r="K3731" i="1"/>
  <c r="L3731" i="1" s="1"/>
  <c r="K3732" i="1"/>
  <c r="L3732" i="1" s="1"/>
  <c r="K3733" i="1"/>
  <c r="L3733" i="1" s="1"/>
  <c r="K3734" i="1"/>
  <c r="L3734" i="1" s="1"/>
  <c r="K3735" i="1"/>
  <c r="L3735" i="1" s="1"/>
  <c r="K3736" i="1"/>
  <c r="L3736" i="1" s="1"/>
  <c r="K3737" i="1"/>
  <c r="L3737" i="1" s="1"/>
  <c r="K3738" i="1"/>
  <c r="L3738" i="1" s="1"/>
  <c r="K3739" i="1"/>
  <c r="L3739" i="1" s="1"/>
  <c r="K3740" i="1"/>
  <c r="L3740" i="1" s="1"/>
  <c r="K3741" i="1"/>
  <c r="L3741" i="1" s="1"/>
  <c r="K3742" i="1"/>
  <c r="L3742" i="1" s="1"/>
  <c r="K3743" i="1"/>
  <c r="L3743" i="1" s="1"/>
  <c r="K3744" i="1"/>
  <c r="L3744" i="1" s="1"/>
  <c r="K3745" i="1"/>
  <c r="L3745" i="1" s="1"/>
  <c r="K3746" i="1"/>
  <c r="L3746" i="1" s="1"/>
  <c r="K3747" i="1"/>
  <c r="L3747" i="1" s="1"/>
  <c r="K3748" i="1"/>
  <c r="L3748" i="1" s="1"/>
  <c r="K3749" i="1"/>
  <c r="L3749" i="1" s="1"/>
  <c r="K3750" i="1"/>
  <c r="L3750" i="1" s="1"/>
  <c r="K3751" i="1"/>
  <c r="L3751" i="1" s="1"/>
  <c r="K3752" i="1"/>
  <c r="L3752" i="1" s="1"/>
  <c r="K3753" i="1"/>
  <c r="L3753" i="1" s="1"/>
  <c r="K3754" i="1"/>
  <c r="L3754" i="1" s="1"/>
  <c r="K3755" i="1"/>
  <c r="L3755" i="1" s="1"/>
  <c r="K3756" i="1"/>
  <c r="L3756" i="1" s="1"/>
  <c r="K3757" i="1"/>
  <c r="L3757" i="1" s="1"/>
  <c r="K3758" i="1"/>
  <c r="L3758" i="1" s="1"/>
  <c r="K3759" i="1"/>
  <c r="L3759" i="1" s="1"/>
  <c r="K3760" i="1"/>
  <c r="L3760" i="1" s="1"/>
  <c r="K3761" i="1"/>
  <c r="L3761" i="1" s="1"/>
  <c r="K3762" i="1"/>
  <c r="L3762" i="1" s="1"/>
  <c r="K3763" i="1"/>
  <c r="L3763" i="1" s="1"/>
  <c r="K3764" i="1"/>
  <c r="L3764" i="1" s="1"/>
  <c r="K3765" i="1"/>
  <c r="L3765" i="1" s="1"/>
  <c r="K3766" i="1"/>
  <c r="L3766" i="1" s="1"/>
  <c r="K3767" i="1"/>
  <c r="L3767" i="1" s="1"/>
  <c r="K3768" i="1"/>
  <c r="L3768" i="1" s="1"/>
  <c r="K3769" i="1"/>
  <c r="L3769" i="1" s="1"/>
  <c r="K3770" i="1"/>
  <c r="L3770" i="1" s="1"/>
  <c r="K3771" i="1"/>
  <c r="L3771" i="1" s="1"/>
  <c r="K3772" i="1"/>
  <c r="L3772" i="1" s="1"/>
  <c r="K3773" i="1"/>
  <c r="L3773" i="1" s="1"/>
  <c r="K3774" i="1"/>
  <c r="L3774" i="1" s="1"/>
  <c r="K3775" i="1"/>
  <c r="L3775" i="1" s="1"/>
  <c r="K3776" i="1"/>
  <c r="L3776" i="1" s="1"/>
  <c r="K3777" i="1"/>
  <c r="L3777" i="1" s="1"/>
  <c r="K3778" i="1"/>
  <c r="L3778" i="1" s="1"/>
  <c r="K3779" i="1"/>
  <c r="L3779" i="1" s="1"/>
  <c r="K3780" i="1"/>
  <c r="L3780" i="1" s="1"/>
  <c r="K3781" i="1"/>
  <c r="L3781" i="1" s="1"/>
  <c r="K3782" i="1"/>
  <c r="L3782" i="1" s="1"/>
  <c r="K3783" i="1"/>
  <c r="L3783" i="1" s="1"/>
  <c r="K3784" i="1"/>
  <c r="L3784" i="1" s="1"/>
  <c r="K3785" i="1"/>
  <c r="L3785" i="1" s="1"/>
  <c r="K3786" i="1"/>
  <c r="L3786" i="1" s="1"/>
  <c r="K3787" i="1"/>
  <c r="L3787" i="1" s="1"/>
  <c r="K3788" i="1"/>
  <c r="L3788" i="1" s="1"/>
  <c r="K3789" i="1"/>
  <c r="L3789" i="1" s="1"/>
  <c r="K3790" i="1"/>
  <c r="L3790" i="1" s="1"/>
  <c r="K3791" i="1"/>
  <c r="L3791" i="1" s="1"/>
  <c r="K3792" i="1"/>
  <c r="L3792" i="1" s="1"/>
  <c r="K3793" i="1"/>
  <c r="L3793" i="1" s="1"/>
  <c r="K3794" i="1"/>
  <c r="L3794" i="1" s="1"/>
  <c r="K3795" i="1"/>
  <c r="L3795" i="1" s="1"/>
  <c r="K3796" i="1"/>
  <c r="L3796" i="1" s="1"/>
  <c r="K3797" i="1"/>
  <c r="L3797" i="1" s="1"/>
  <c r="K3798" i="1"/>
  <c r="L3798" i="1" s="1"/>
  <c r="K3799" i="1"/>
  <c r="L3799" i="1" s="1"/>
  <c r="K3800" i="1"/>
  <c r="L3800" i="1" s="1"/>
  <c r="K3801" i="1"/>
  <c r="L3801" i="1" s="1"/>
  <c r="K3802" i="1"/>
  <c r="L3802" i="1" s="1"/>
  <c r="K3803" i="1"/>
  <c r="L3803" i="1" s="1"/>
  <c r="K3804" i="1"/>
  <c r="L3804" i="1" s="1"/>
  <c r="K3805" i="1"/>
  <c r="L3805" i="1" s="1"/>
  <c r="K3806" i="1"/>
  <c r="L3806" i="1" s="1"/>
  <c r="K3807" i="1"/>
  <c r="L3807" i="1" s="1"/>
  <c r="K3808" i="1"/>
  <c r="L3808" i="1" s="1"/>
  <c r="K3809" i="1"/>
  <c r="L3809" i="1" s="1"/>
  <c r="K3810" i="1"/>
  <c r="L3810" i="1" s="1"/>
  <c r="K3811" i="1"/>
  <c r="L3811" i="1" s="1"/>
  <c r="K3812" i="1"/>
  <c r="L3812" i="1" s="1"/>
  <c r="K3813" i="1"/>
  <c r="L3813" i="1" s="1"/>
  <c r="K3814" i="1"/>
  <c r="L3814" i="1" s="1"/>
  <c r="K3815" i="1"/>
  <c r="L3815" i="1" s="1"/>
  <c r="K3816" i="1"/>
  <c r="L3816" i="1" s="1"/>
  <c r="K3817" i="1"/>
  <c r="L3817" i="1" s="1"/>
  <c r="K3818" i="1"/>
  <c r="L3818" i="1" s="1"/>
  <c r="K3819" i="1"/>
  <c r="L3819" i="1" s="1"/>
  <c r="K3820" i="1"/>
  <c r="L3820" i="1" s="1"/>
  <c r="K3821" i="1"/>
  <c r="L3821" i="1" s="1"/>
  <c r="K3822" i="1"/>
  <c r="L3822" i="1" s="1"/>
  <c r="K3823" i="1"/>
  <c r="L3823" i="1" s="1"/>
  <c r="K3824" i="1"/>
  <c r="L3824" i="1" s="1"/>
  <c r="K3825" i="1"/>
  <c r="L3825" i="1" s="1"/>
  <c r="K3826" i="1"/>
  <c r="L3826" i="1" s="1"/>
  <c r="K3827" i="1"/>
  <c r="L3827" i="1" s="1"/>
  <c r="K3828" i="1"/>
  <c r="L3828" i="1" s="1"/>
  <c r="K3829" i="1"/>
  <c r="L3829" i="1" s="1"/>
  <c r="K3830" i="1"/>
  <c r="L3830" i="1" s="1"/>
  <c r="K3831" i="1"/>
  <c r="L3831" i="1" s="1"/>
  <c r="K3832" i="1"/>
  <c r="L3832" i="1" s="1"/>
  <c r="K3833" i="1"/>
  <c r="L3833" i="1" s="1"/>
  <c r="K3834" i="1"/>
  <c r="L3834" i="1" s="1"/>
  <c r="K3835" i="1"/>
  <c r="L3835" i="1" s="1"/>
  <c r="K3836" i="1"/>
  <c r="L3836" i="1" s="1"/>
  <c r="K3837" i="1"/>
  <c r="L3837" i="1" s="1"/>
  <c r="K3838" i="1"/>
  <c r="L3838" i="1" s="1"/>
  <c r="K3839" i="1"/>
  <c r="L3839" i="1" s="1"/>
  <c r="K3840" i="1"/>
  <c r="L3840" i="1" s="1"/>
  <c r="K3841" i="1"/>
  <c r="L3841" i="1" s="1"/>
  <c r="K3842" i="1"/>
  <c r="L3842" i="1" s="1"/>
  <c r="K3843" i="1"/>
  <c r="L3843" i="1" s="1"/>
  <c r="K3844" i="1"/>
  <c r="L3844" i="1" s="1"/>
  <c r="K3845" i="1"/>
  <c r="L3845" i="1" s="1"/>
  <c r="K3846" i="1"/>
  <c r="L3846" i="1" s="1"/>
  <c r="K3847" i="1"/>
  <c r="L3847" i="1" s="1"/>
  <c r="K3848" i="1"/>
  <c r="L3848" i="1" s="1"/>
  <c r="K3849" i="1"/>
  <c r="L3849" i="1" s="1"/>
  <c r="K3850" i="1"/>
  <c r="L3850" i="1" s="1"/>
  <c r="K3851" i="1"/>
  <c r="L3851" i="1" s="1"/>
  <c r="K3852" i="1"/>
  <c r="L3852" i="1" s="1"/>
  <c r="K3853" i="1"/>
  <c r="L3853" i="1" s="1"/>
  <c r="K3854" i="1"/>
  <c r="L3854" i="1" s="1"/>
  <c r="K3855" i="1"/>
  <c r="L3855" i="1" s="1"/>
  <c r="K3856" i="1"/>
  <c r="L3856" i="1" s="1"/>
  <c r="K3857" i="1"/>
  <c r="L3857" i="1" s="1"/>
  <c r="K3858" i="1"/>
  <c r="L3858" i="1" s="1"/>
  <c r="K3859" i="1"/>
  <c r="L3859" i="1" s="1"/>
  <c r="K3860" i="1"/>
  <c r="L3860" i="1" s="1"/>
  <c r="K3861" i="1"/>
  <c r="L3861" i="1" s="1"/>
  <c r="K3862" i="1"/>
  <c r="L3862" i="1" s="1"/>
  <c r="K3863" i="1"/>
  <c r="L3863" i="1" s="1"/>
  <c r="K3864" i="1"/>
  <c r="L3864" i="1" s="1"/>
  <c r="K3865" i="1"/>
  <c r="L3865" i="1" s="1"/>
  <c r="K3866" i="1"/>
  <c r="L3866" i="1" s="1"/>
  <c r="K3867" i="1"/>
  <c r="L3867" i="1" s="1"/>
  <c r="K3868" i="1"/>
  <c r="L3868" i="1" s="1"/>
  <c r="K3869" i="1"/>
  <c r="L3869" i="1" s="1"/>
  <c r="K3870" i="1"/>
  <c r="L3870" i="1" s="1"/>
  <c r="K3871" i="1"/>
  <c r="L3871" i="1" s="1"/>
  <c r="K3872" i="1"/>
  <c r="L3872" i="1" s="1"/>
  <c r="K3873" i="1"/>
  <c r="L3873" i="1" s="1"/>
  <c r="K3874" i="1"/>
  <c r="L3874" i="1" s="1"/>
  <c r="K3875" i="1"/>
  <c r="L3875" i="1" s="1"/>
  <c r="K3876" i="1"/>
  <c r="L3876" i="1" s="1"/>
  <c r="K3877" i="1"/>
  <c r="L3877" i="1" s="1"/>
  <c r="K3878" i="1"/>
  <c r="L3878" i="1" s="1"/>
  <c r="K3879" i="1"/>
  <c r="L3879" i="1" s="1"/>
  <c r="K3880" i="1"/>
  <c r="L3880" i="1" s="1"/>
  <c r="K3881" i="1"/>
  <c r="L3881" i="1" s="1"/>
  <c r="K3882" i="1"/>
  <c r="L3882" i="1" s="1"/>
  <c r="K3883" i="1"/>
  <c r="L3883" i="1" s="1"/>
  <c r="K3884" i="1"/>
  <c r="L3884" i="1" s="1"/>
  <c r="K3885" i="1"/>
  <c r="L3885" i="1" s="1"/>
  <c r="K3886" i="1"/>
  <c r="L3886" i="1" s="1"/>
  <c r="K3887" i="1"/>
  <c r="L3887" i="1" s="1"/>
  <c r="K3888" i="1"/>
  <c r="L3888" i="1" s="1"/>
  <c r="K3889" i="1"/>
  <c r="L3889" i="1" s="1"/>
  <c r="K3890" i="1"/>
  <c r="L3890" i="1" s="1"/>
  <c r="K3891" i="1"/>
  <c r="L3891" i="1" s="1"/>
  <c r="K3892" i="1"/>
  <c r="L3892" i="1" s="1"/>
  <c r="K3893" i="1"/>
  <c r="L3893" i="1" s="1"/>
  <c r="K3894" i="1"/>
  <c r="L3894" i="1" s="1"/>
  <c r="K3895" i="1"/>
  <c r="L3895" i="1" s="1"/>
  <c r="K3896" i="1"/>
  <c r="L3896" i="1" s="1"/>
  <c r="K3897" i="1"/>
  <c r="L3897" i="1" s="1"/>
  <c r="K3898" i="1"/>
  <c r="L3898" i="1" s="1"/>
  <c r="K3899" i="1"/>
  <c r="L3899" i="1" s="1"/>
  <c r="K3900" i="1"/>
  <c r="L3900" i="1" s="1"/>
  <c r="K3901" i="1"/>
  <c r="L3901" i="1" s="1"/>
  <c r="K3902" i="1"/>
  <c r="L3902" i="1" s="1"/>
  <c r="K3903" i="1"/>
  <c r="L3903" i="1" s="1"/>
  <c r="K3904" i="1"/>
  <c r="L3904" i="1" s="1"/>
  <c r="K3905" i="1"/>
  <c r="L3905" i="1" s="1"/>
  <c r="K3906" i="1"/>
  <c r="L3906" i="1" s="1"/>
  <c r="K3907" i="1"/>
  <c r="L3907" i="1" s="1"/>
  <c r="K3908" i="1"/>
  <c r="L3908" i="1" s="1"/>
  <c r="K3909" i="1"/>
  <c r="L3909" i="1" s="1"/>
  <c r="K3910" i="1"/>
  <c r="L3910" i="1" s="1"/>
  <c r="K3911" i="1"/>
  <c r="L3911" i="1" s="1"/>
  <c r="K3912" i="1"/>
  <c r="L3912" i="1" s="1"/>
  <c r="K3913" i="1"/>
  <c r="L3913" i="1" s="1"/>
  <c r="K3914" i="1"/>
  <c r="L3914" i="1" s="1"/>
  <c r="K3915" i="1"/>
  <c r="L3915" i="1" s="1"/>
  <c r="K3916" i="1"/>
  <c r="L3916" i="1" s="1"/>
  <c r="K3917" i="1"/>
  <c r="L3917" i="1" s="1"/>
  <c r="K3918" i="1"/>
  <c r="L3918" i="1" s="1"/>
  <c r="K3919" i="1"/>
  <c r="L3919" i="1" s="1"/>
  <c r="K3920" i="1"/>
  <c r="L3920" i="1" s="1"/>
  <c r="K3921" i="1"/>
  <c r="L3921" i="1" s="1"/>
  <c r="K3922" i="1"/>
  <c r="L3922" i="1" s="1"/>
  <c r="K3923" i="1"/>
  <c r="L3923" i="1" s="1"/>
  <c r="K3924" i="1"/>
  <c r="L3924" i="1" s="1"/>
  <c r="K3925" i="1"/>
  <c r="L3925" i="1" s="1"/>
  <c r="K3926" i="1"/>
  <c r="L3926" i="1" s="1"/>
  <c r="K3927" i="1"/>
  <c r="L3927" i="1" s="1"/>
  <c r="K3928" i="1"/>
  <c r="L3928" i="1" s="1"/>
  <c r="K3929" i="1"/>
  <c r="L3929" i="1" s="1"/>
  <c r="K3930" i="1"/>
  <c r="L3930" i="1" s="1"/>
  <c r="K3931" i="1"/>
  <c r="L3931" i="1" s="1"/>
  <c r="K3932" i="1"/>
  <c r="L3932" i="1" s="1"/>
  <c r="K3933" i="1"/>
  <c r="L3933" i="1" s="1"/>
  <c r="K3934" i="1"/>
  <c r="L3934" i="1" s="1"/>
  <c r="K3935" i="1"/>
  <c r="L3935" i="1" s="1"/>
  <c r="K3936" i="1"/>
  <c r="L3936" i="1" s="1"/>
  <c r="K3937" i="1"/>
  <c r="L3937" i="1" s="1"/>
  <c r="K3938" i="1"/>
  <c r="L3938" i="1" s="1"/>
  <c r="K3939" i="1"/>
  <c r="L3939" i="1" s="1"/>
  <c r="K3940" i="1"/>
  <c r="L3940" i="1" s="1"/>
  <c r="K3941" i="1"/>
  <c r="L3941" i="1" s="1"/>
  <c r="K3942" i="1"/>
  <c r="L3942" i="1" s="1"/>
  <c r="K3943" i="1"/>
  <c r="L3943" i="1" s="1"/>
  <c r="K3944" i="1"/>
  <c r="L3944" i="1" s="1"/>
  <c r="K3945" i="1"/>
  <c r="L3945" i="1" s="1"/>
  <c r="K3946" i="1"/>
  <c r="L3946" i="1" s="1"/>
  <c r="K3947" i="1"/>
  <c r="L3947" i="1" s="1"/>
  <c r="K3948" i="1"/>
  <c r="L3948" i="1" s="1"/>
  <c r="K3949" i="1"/>
  <c r="L3949" i="1" s="1"/>
  <c r="K3950" i="1"/>
  <c r="L3950" i="1" s="1"/>
  <c r="K3951" i="1"/>
  <c r="L3951" i="1" s="1"/>
  <c r="K3952" i="1"/>
  <c r="L3952" i="1" s="1"/>
  <c r="K3953" i="1"/>
  <c r="L3953" i="1" s="1"/>
  <c r="K3954" i="1"/>
  <c r="L3954" i="1" s="1"/>
  <c r="K3955" i="1"/>
  <c r="L3955" i="1" s="1"/>
  <c r="K3956" i="1"/>
  <c r="L3956" i="1" s="1"/>
  <c r="K3957" i="1"/>
  <c r="L3957" i="1" s="1"/>
  <c r="K3958" i="1"/>
  <c r="L3958" i="1" s="1"/>
  <c r="K3959" i="1"/>
  <c r="L3959" i="1" s="1"/>
  <c r="K3960" i="1"/>
  <c r="L3960" i="1" s="1"/>
  <c r="K3961" i="1"/>
  <c r="L3961" i="1" s="1"/>
  <c r="K3962" i="1"/>
  <c r="L3962" i="1" s="1"/>
  <c r="K3963" i="1"/>
  <c r="L3963" i="1" s="1"/>
  <c r="K3964" i="1"/>
  <c r="L3964" i="1" s="1"/>
  <c r="K3965" i="1"/>
  <c r="L3965" i="1" s="1"/>
  <c r="K3966" i="1"/>
  <c r="L3966" i="1" s="1"/>
  <c r="K3967" i="1"/>
  <c r="L3967" i="1" s="1"/>
  <c r="K3968" i="1"/>
  <c r="L3968" i="1" s="1"/>
  <c r="K3969" i="1"/>
  <c r="L3969" i="1" s="1"/>
  <c r="K3970" i="1"/>
  <c r="L3970" i="1" s="1"/>
  <c r="K3971" i="1"/>
  <c r="L3971" i="1" s="1"/>
  <c r="K3972" i="1"/>
  <c r="L3972" i="1" s="1"/>
  <c r="K3973" i="1"/>
  <c r="L3973" i="1" s="1"/>
  <c r="K3974" i="1"/>
  <c r="L3974" i="1" s="1"/>
  <c r="K3975" i="1"/>
  <c r="L3975" i="1" s="1"/>
  <c r="K3976" i="1"/>
  <c r="L3976" i="1" s="1"/>
  <c r="K3977" i="1"/>
  <c r="L3977" i="1" s="1"/>
  <c r="K3978" i="1"/>
  <c r="L3978" i="1" s="1"/>
  <c r="K3979" i="1"/>
  <c r="L3979" i="1" s="1"/>
  <c r="K3980" i="1"/>
  <c r="L3980" i="1" s="1"/>
  <c r="K3981" i="1"/>
  <c r="L3981" i="1" s="1"/>
  <c r="K3982" i="1"/>
  <c r="L3982" i="1" s="1"/>
  <c r="K3983" i="1"/>
  <c r="L3983" i="1" s="1"/>
  <c r="K3984" i="1"/>
  <c r="L3984" i="1" s="1"/>
  <c r="K3985" i="1"/>
  <c r="L3985" i="1" s="1"/>
  <c r="K3986" i="1"/>
  <c r="L3986" i="1" s="1"/>
  <c r="K3987" i="1"/>
  <c r="L3987" i="1" s="1"/>
  <c r="K3988" i="1"/>
  <c r="L3988" i="1" s="1"/>
  <c r="K3989" i="1"/>
  <c r="L3989" i="1" s="1"/>
  <c r="K3990" i="1"/>
  <c r="L3990" i="1" s="1"/>
  <c r="K3991" i="1"/>
  <c r="L3991" i="1" s="1"/>
  <c r="K3992" i="1"/>
  <c r="L3992" i="1" s="1"/>
  <c r="K3993" i="1"/>
  <c r="L3993" i="1" s="1"/>
  <c r="K3994" i="1"/>
  <c r="L3994" i="1" s="1"/>
  <c r="K3995" i="1"/>
  <c r="L3995" i="1" s="1"/>
  <c r="K3996" i="1"/>
  <c r="L3996" i="1" s="1"/>
  <c r="K3997" i="1"/>
  <c r="L3997" i="1" s="1"/>
  <c r="K3998" i="1"/>
  <c r="L3998" i="1" s="1"/>
  <c r="K3999" i="1"/>
  <c r="L3999" i="1" s="1"/>
  <c r="K4000" i="1"/>
  <c r="L4000" i="1" s="1"/>
  <c r="K4001" i="1"/>
  <c r="L4001" i="1" s="1"/>
  <c r="K4002" i="1"/>
  <c r="L4002" i="1" s="1"/>
  <c r="K4003" i="1"/>
  <c r="L4003" i="1" s="1"/>
  <c r="K4004" i="1"/>
  <c r="L4004" i="1" s="1"/>
  <c r="K4005" i="1"/>
  <c r="L4005" i="1" s="1"/>
  <c r="K4006" i="1"/>
  <c r="L4006" i="1" s="1"/>
  <c r="K4007" i="1"/>
  <c r="L4007" i="1" s="1"/>
  <c r="K4008" i="1"/>
  <c r="L4008" i="1" s="1"/>
  <c r="K4009" i="1"/>
  <c r="L4009" i="1" s="1"/>
  <c r="K4010" i="1"/>
  <c r="L4010" i="1" s="1"/>
  <c r="K4011" i="1"/>
  <c r="L4011" i="1" s="1"/>
  <c r="K4012" i="1"/>
  <c r="L4012" i="1" s="1"/>
  <c r="K4013" i="1"/>
  <c r="L4013" i="1" s="1"/>
  <c r="K4014" i="1"/>
  <c r="L4014" i="1" s="1"/>
  <c r="K4015" i="1"/>
  <c r="L4015" i="1" s="1"/>
  <c r="K4016" i="1"/>
  <c r="L4016" i="1" s="1"/>
  <c r="K4017" i="1"/>
  <c r="L4017" i="1" s="1"/>
  <c r="K4018" i="1"/>
  <c r="L4018" i="1" s="1"/>
  <c r="K4019" i="1"/>
  <c r="L4019" i="1" s="1"/>
  <c r="K4020" i="1"/>
  <c r="L4020" i="1" s="1"/>
  <c r="K4021" i="1"/>
  <c r="L4021" i="1" s="1"/>
  <c r="K4022" i="1"/>
  <c r="L4022" i="1" s="1"/>
  <c r="K4023" i="1"/>
  <c r="L4023" i="1" s="1"/>
  <c r="K4024" i="1"/>
  <c r="L4024" i="1" s="1"/>
  <c r="K4025" i="1"/>
  <c r="L4025" i="1" s="1"/>
  <c r="K4026" i="1"/>
  <c r="L4026" i="1" s="1"/>
  <c r="K4027" i="1"/>
  <c r="L4027" i="1" s="1"/>
  <c r="K4028" i="1"/>
  <c r="L4028" i="1" s="1"/>
  <c r="K4029" i="1"/>
  <c r="L4029" i="1" s="1"/>
  <c r="K4030" i="1"/>
  <c r="L4030" i="1" s="1"/>
  <c r="K4031" i="1"/>
  <c r="L4031" i="1" s="1"/>
  <c r="K4032" i="1"/>
  <c r="L4032" i="1" s="1"/>
  <c r="K4033" i="1"/>
  <c r="L4033" i="1" s="1"/>
  <c r="K4034" i="1"/>
  <c r="L4034" i="1" s="1"/>
  <c r="K4035" i="1"/>
  <c r="L4035" i="1" s="1"/>
  <c r="K4036" i="1"/>
  <c r="L4036" i="1" s="1"/>
  <c r="K4037" i="1"/>
  <c r="L4037" i="1" s="1"/>
  <c r="K4038" i="1"/>
  <c r="L4038" i="1" s="1"/>
  <c r="K4039" i="1"/>
  <c r="L4039" i="1" s="1"/>
  <c r="K4040" i="1"/>
  <c r="L4040" i="1" s="1"/>
  <c r="K4041" i="1"/>
  <c r="L4041" i="1" s="1"/>
  <c r="K4042" i="1"/>
  <c r="L4042" i="1" s="1"/>
  <c r="K4043" i="1"/>
  <c r="L4043" i="1" s="1"/>
  <c r="K4044" i="1"/>
  <c r="L4044" i="1" s="1"/>
  <c r="K4045" i="1"/>
  <c r="L4045" i="1" s="1"/>
  <c r="K4046" i="1"/>
  <c r="L4046" i="1" s="1"/>
  <c r="K4047" i="1"/>
  <c r="L4047" i="1" s="1"/>
  <c r="K4048" i="1"/>
  <c r="L4048" i="1" s="1"/>
  <c r="K4049" i="1"/>
  <c r="L4049" i="1" s="1"/>
  <c r="K4050" i="1"/>
  <c r="L4050" i="1" s="1"/>
  <c r="K4051" i="1"/>
  <c r="L4051" i="1" s="1"/>
  <c r="K4052" i="1"/>
  <c r="L4052" i="1" s="1"/>
  <c r="K4053" i="1"/>
  <c r="L4053" i="1" s="1"/>
  <c r="K4054" i="1"/>
  <c r="L4054" i="1" s="1"/>
  <c r="K4055" i="1"/>
  <c r="L4055" i="1" s="1"/>
  <c r="K4056" i="1"/>
  <c r="L4056" i="1" s="1"/>
  <c r="K4057" i="1"/>
  <c r="L4057" i="1" s="1"/>
  <c r="K4058" i="1"/>
  <c r="L4058" i="1" s="1"/>
  <c r="K4059" i="1"/>
  <c r="L4059" i="1" s="1"/>
  <c r="K4060" i="1"/>
  <c r="L4060" i="1" s="1"/>
  <c r="K4061" i="1"/>
  <c r="L4061" i="1" s="1"/>
  <c r="K4062" i="1"/>
  <c r="L4062" i="1" s="1"/>
  <c r="K4063" i="1"/>
  <c r="L4063" i="1" s="1"/>
  <c r="K4064" i="1"/>
  <c r="L4064" i="1" s="1"/>
  <c r="K4065" i="1"/>
  <c r="L4065" i="1" s="1"/>
  <c r="K4066" i="1"/>
  <c r="L4066" i="1" s="1"/>
  <c r="K4067" i="1"/>
  <c r="L4067" i="1" s="1"/>
  <c r="K4068" i="1"/>
  <c r="L4068" i="1" s="1"/>
  <c r="K4069" i="1"/>
  <c r="L4069" i="1" s="1"/>
  <c r="K4070" i="1"/>
  <c r="L4070" i="1" s="1"/>
  <c r="K4071" i="1"/>
  <c r="L4071" i="1" s="1"/>
  <c r="K4072" i="1"/>
  <c r="L4072" i="1" s="1"/>
  <c r="K4073" i="1"/>
  <c r="L4073" i="1" s="1"/>
  <c r="K4074" i="1"/>
  <c r="L4074" i="1" s="1"/>
  <c r="K4075" i="1"/>
  <c r="L4075" i="1" s="1"/>
  <c r="K4076" i="1"/>
  <c r="L4076" i="1" s="1"/>
  <c r="K4077" i="1"/>
  <c r="L4077" i="1" s="1"/>
  <c r="K4078" i="1"/>
  <c r="L4078" i="1" s="1"/>
  <c r="K4079" i="1"/>
  <c r="L4079" i="1" s="1"/>
  <c r="K4080" i="1"/>
  <c r="L4080" i="1" s="1"/>
  <c r="K4081" i="1"/>
  <c r="L4081" i="1" s="1"/>
  <c r="K4082" i="1"/>
  <c r="L4082" i="1" s="1"/>
  <c r="K4083" i="1"/>
  <c r="L4083" i="1" s="1"/>
  <c r="K4084" i="1"/>
  <c r="L4084" i="1" s="1"/>
  <c r="K4085" i="1"/>
  <c r="L4085" i="1" s="1"/>
  <c r="K4086" i="1"/>
  <c r="L4086" i="1" s="1"/>
  <c r="K4087" i="1"/>
  <c r="L4087" i="1" s="1"/>
  <c r="K4088" i="1"/>
  <c r="L4088" i="1" s="1"/>
  <c r="K4089" i="1"/>
  <c r="L4089" i="1" s="1"/>
  <c r="K4090" i="1"/>
  <c r="L4090" i="1" s="1"/>
  <c r="K4091" i="1"/>
  <c r="L4091" i="1" s="1"/>
  <c r="K4092" i="1"/>
  <c r="L4092" i="1" s="1"/>
  <c r="K4093" i="1"/>
  <c r="L4093" i="1" s="1"/>
  <c r="K4094" i="1"/>
  <c r="L4094" i="1" s="1"/>
  <c r="K4095" i="1"/>
  <c r="L4095" i="1" s="1"/>
  <c r="K4096" i="1"/>
  <c r="L4096" i="1" s="1"/>
  <c r="K4097" i="1"/>
  <c r="L4097" i="1" s="1"/>
  <c r="K4098" i="1"/>
  <c r="L4098" i="1" s="1"/>
  <c r="K4099" i="1"/>
  <c r="L4099" i="1" s="1"/>
  <c r="K4100" i="1"/>
  <c r="L4100" i="1" s="1"/>
  <c r="K4101" i="1"/>
  <c r="L4101" i="1" s="1"/>
  <c r="K4102" i="1"/>
  <c r="L4102" i="1" s="1"/>
  <c r="K4103" i="1"/>
  <c r="L4103" i="1" s="1"/>
  <c r="K4104" i="1"/>
  <c r="L4104" i="1" s="1"/>
  <c r="K4105" i="1"/>
  <c r="L4105" i="1" s="1"/>
  <c r="K4106" i="1"/>
  <c r="L4106" i="1" s="1"/>
  <c r="K4107" i="1"/>
  <c r="L4107" i="1" s="1"/>
  <c r="K4108" i="1"/>
  <c r="L4108" i="1" s="1"/>
  <c r="K4109" i="1"/>
  <c r="L4109" i="1" s="1"/>
  <c r="K4110" i="1"/>
  <c r="L4110" i="1" s="1"/>
  <c r="K4111" i="1"/>
  <c r="L4111" i="1" s="1"/>
  <c r="K4112" i="1"/>
  <c r="L4112" i="1" s="1"/>
  <c r="K4113" i="1"/>
  <c r="L4113" i="1" s="1"/>
  <c r="K4114" i="1"/>
  <c r="L4114" i="1" s="1"/>
  <c r="K4115" i="1"/>
  <c r="L4115" i="1" s="1"/>
  <c r="K4116" i="1"/>
  <c r="L4116" i="1" s="1"/>
  <c r="K4117" i="1"/>
  <c r="L4117" i="1" s="1"/>
  <c r="K4118" i="1"/>
  <c r="L4118" i="1" s="1"/>
  <c r="K4119" i="1"/>
  <c r="L4119" i="1" s="1"/>
  <c r="K4120" i="1"/>
  <c r="L4120" i="1" s="1"/>
  <c r="K4121" i="1"/>
  <c r="L4121" i="1" s="1"/>
  <c r="K4122" i="1"/>
  <c r="L4122" i="1" s="1"/>
  <c r="K4123" i="1"/>
  <c r="L4123" i="1" s="1"/>
  <c r="K4124" i="1"/>
  <c r="L4124" i="1" s="1"/>
  <c r="K4125" i="1"/>
  <c r="L4125" i="1" s="1"/>
  <c r="K4126" i="1"/>
  <c r="L4126" i="1" s="1"/>
  <c r="K4127" i="1"/>
  <c r="L4127" i="1" s="1"/>
  <c r="K4128" i="1"/>
  <c r="L4128" i="1" s="1"/>
  <c r="K4129" i="1"/>
  <c r="L4129" i="1" s="1"/>
  <c r="K4130" i="1"/>
  <c r="L4130" i="1" s="1"/>
  <c r="K4131" i="1"/>
  <c r="L4131" i="1" s="1"/>
  <c r="K4132" i="1"/>
  <c r="L4132" i="1" s="1"/>
  <c r="K4133" i="1"/>
  <c r="L4133" i="1" s="1"/>
  <c r="K4134" i="1"/>
  <c r="L4134" i="1" s="1"/>
  <c r="K4135" i="1"/>
  <c r="L4135" i="1" s="1"/>
  <c r="K4136" i="1"/>
  <c r="L4136" i="1" s="1"/>
  <c r="K4137" i="1"/>
  <c r="L4137" i="1" s="1"/>
  <c r="K4138" i="1"/>
  <c r="L4138" i="1" s="1"/>
  <c r="K4139" i="1"/>
  <c r="L4139" i="1" s="1"/>
  <c r="K4140" i="1"/>
  <c r="L4140" i="1" s="1"/>
  <c r="K4141" i="1"/>
  <c r="L4141" i="1" s="1"/>
  <c r="K4142" i="1"/>
  <c r="L4142" i="1" s="1"/>
  <c r="K4143" i="1"/>
  <c r="L4143" i="1" s="1"/>
  <c r="K4144" i="1"/>
  <c r="L4144" i="1" s="1"/>
  <c r="K4145" i="1"/>
  <c r="L4145" i="1" s="1"/>
  <c r="K4146" i="1"/>
  <c r="L4146" i="1" s="1"/>
  <c r="K4147" i="1"/>
  <c r="L4147" i="1" s="1"/>
  <c r="K4148" i="1"/>
  <c r="L4148" i="1" s="1"/>
  <c r="K4149" i="1"/>
  <c r="L4149" i="1" s="1"/>
  <c r="K4150" i="1"/>
  <c r="L4150" i="1" s="1"/>
  <c r="K4151" i="1"/>
  <c r="L4151" i="1" s="1"/>
  <c r="K4152" i="1"/>
  <c r="L4152" i="1" s="1"/>
  <c r="K4153" i="1"/>
  <c r="L4153" i="1" s="1"/>
  <c r="K4154" i="1"/>
  <c r="L4154" i="1" s="1"/>
  <c r="K4155" i="1"/>
  <c r="L4155" i="1" s="1"/>
  <c r="K4156" i="1"/>
  <c r="L4156" i="1" s="1"/>
  <c r="K4157" i="1"/>
  <c r="L4157" i="1" s="1"/>
  <c r="K4158" i="1"/>
  <c r="L4158" i="1" s="1"/>
  <c r="K4159" i="1"/>
  <c r="L4159" i="1" s="1"/>
  <c r="K4160" i="1"/>
  <c r="L4160" i="1" s="1"/>
  <c r="K4161" i="1"/>
  <c r="L4161" i="1" s="1"/>
  <c r="K4162" i="1"/>
  <c r="L4162" i="1" s="1"/>
  <c r="K4163" i="1"/>
  <c r="L4163" i="1" s="1"/>
  <c r="K4164" i="1"/>
  <c r="L4164" i="1" s="1"/>
  <c r="K4165" i="1"/>
  <c r="L4165" i="1" s="1"/>
  <c r="K4166" i="1"/>
  <c r="L4166" i="1" s="1"/>
  <c r="K4167" i="1"/>
  <c r="L4167" i="1" s="1"/>
  <c r="K4168" i="1"/>
  <c r="L4168" i="1" s="1"/>
  <c r="K4169" i="1"/>
  <c r="L4169" i="1" s="1"/>
  <c r="K4170" i="1"/>
  <c r="L4170" i="1" s="1"/>
  <c r="K4171" i="1"/>
  <c r="L4171" i="1" s="1"/>
  <c r="K4172" i="1"/>
  <c r="L4172" i="1" s="1"/>
  <c r="K4173" i="1"/>
  <c r="L4173" i="1" s="1"/>
  <c r="K4174" i="1"/>
  <c r="L4174" i="1" s="1"/>
  <c r="K4175" i="1"/>
  <c r="L4175" i="1" s="1"/>
  <c r="K4176" i="1"/>
  <c r="L4176" i="1" s="1"/>
  <c r="K4177" i="1"/>
  <c r="L4177" i="1" s="1"/>
  <c r="K4178" i="1"/>
  <c r="L4178" i="1" s="1"/>
  <c r="K4179" i="1"/>
  <c r="L4179" i="1" s="1"/>
  <c r="K4180" i="1"/>
  <c r="L4180" i="1" s="1"/>
  <c r="K4181" i="1"/>
  <c r="L4181" i="1" s="1"/>
  <c r="K4182" i="1"/>
  <c r="L4182" i="1" s="1"/>
  <c r="K4183" i="1"/>
  <c r="L4183" i="1" s="1"/>
  <c r="K4184" i="1"/>
  <c r="L4184" i="1" s="1"/>
  <c r="K4185" i="1"/>
  <c r="L4185" i="1" s="1"/>
  <c r="K4186" i="1"/>
  <c r="L4186" i="1" s="1"/>
  <c r="K4187" i="1"/>
  <c r="L4187" i="1" s="1"/>
  <c r="K4188" i="1"/>
  <c r="L4188" i="1" s="1"/>
  <c r="K4189" i="1"/>
  <c r="L4189" i="1" s="1"/>
  <c r="K4190" i="1"/>
  <c r="L4190" i="1" s="1"/>
  <c r="K4191" i="1"/>
  <c r="L4191" i="1" s="1"/>
  <c r="K4192" i="1"/>
  <c r="L4192" i="1" s="1"/>
  <c r="K4193" i="1"/>
  <c r="L4193" i="1" s="1"/>
  <c r="K4194" i="1"/>
  <c r="L4194" i="1" s="1"/>
  <c r="K4195" i="1"/>
  <c r="L4195" i="1" s="1"/>
  <c r="K4196" i="1"/>
  <c r="L4196" i="1" s="1"/>
  <c r="K4197" i="1"/>
  <c r="L4197" i="1" s="1"/>
  <c r="K4198" i="1"/>
  <c r="L4198" i="1" s="1"/>
  <c r="K4199" i="1"/>
  <c r="L4199" i="1" s="1"/>
  <c r="K4200" i="1"/>
  <c r="L4200" i="1" s="1"/>
  <c r="K4201" i="1"/>
  <c r="L4201" i="1" s="1"/>
  <c r="K4202" i="1"/>
  <c r="L4202" i="1" s="1"/>
  <c r="K4203" i="1"/>
  <c r="L4203" i="1" s="1"/>
  <c r="K4204" i="1"/>
  <c r="L4204" i="1" s="1"/>
  <c r="K4205" i="1"/>
  <c r="L4205" i="1" s="1"/>
  <c r="K4206" i="1"/>
  <c r="L4206" i="1" s="1"/>
  <c r="K4207" i="1"/>
  <c r="L4207" i="1" s="1"/>
  <c r="K4208" i="1"/>
  <c r="L4208" i="1" s="1"/>
  <c r="K4209" i="1"/>
  <c r="L4209" i="1" s="1"/>
  <c r="K4210" i="1"/>
  <c r="L4210" i="1" s="1"/>
  <c r="K4211" i="1"/>
  <c r="L4211" i="1" s="1"/>
  <c r="K4212" i="1"/>
  <c r="L4212" i="1" s="1"/>
  <c r="K4213" i="1"/>
  <c r="L4213" i="1" s="1"/>
  <c r="K4214" i="1"/>
  <c r="L4214" i="1" s="1"/>
  <c r="K4215" i="1"/>
  <c r="L4215" i="1" s="1"/>
  <c r="K4216" i="1"/>
  <c r="L4216" i="1" s="1"/>
  <c r="K4217" i="1"/>
  <c r="L4217" i="1" s="1"/>
  <c r="K4218" i="1"/>
  <c r="L4218" i="1" s="1"/>
  <c r="K4219" i="1"/>
  <c r="L4219" i="1" s="1"/>
  <c r="K4220" i="1"/>
  <c r="L4220" i="1" s="1"/>
  <c r="K4221" i="1"/>
  <c r="L4221" i="1" s="1"/>
  <c r="K4222" i="1"/>
  <c r="L4222" i="1" s="1"/>
  <c r="K4223" i="1"/>
  <c r="L4223" i="1" s="1"/>
  <c r="K4224" i="1"/>
  <c r="L4224" i="1" s="1"/>
  <c r="K4225" i="1"/>
  <c r="L4225" i="1" s="1"/>
  <c r="K4226" i="1"/>
  <c r="L4226" i="1" s="1"/>
  <c r="K4227" i="1"/>
  <c r="L4227" i="1" s="1"/>
  <c r="K4228" i="1"/>
  <c r="L4228" i="1" s="1"/>
  <c r="K4229" i="1"/>
  <c r="L4229" i="1" s="1"/>
  <c r="K4230" i="1"/>
  <c r="L4230" i="1" s="1"/>
  <c r="K4231" i="1"/>
  <c r="L4231" i="1" s="1"/>
  <c r="K4232" i="1"/>
  <c r="L4232" i="1" s="1"/>
  <c r="K4233" i="1"/>
  <c r="L4233" i="1" s="1"/>
  <c r="K4234" i="1"/>
  <c r="L4234" i="1" s="1"/>
  <c r="K4235" i="1"/>
  <c r="L4235" i="1" s="1"/>
  <c r="K4236" i="1"/>
  <c r="L4236" i="1" s="1"/>
  <c r="K4237" i="1"/>
  <c r="L4237" i="1" s="1"/>
  <c r="K4238" i="1"/>
  <c r="L4238" i="1" s="1"/>
  <c r="K4239" i="1"/>
  <c r="L4239" i="1" s="1"/>
  <c r="K4240" i="1"/>
  <c r="L4240" i="1" s="1"/>
  <c r="K4241" i="1"/>
  <c r="L4241" i="1" s="1"/>
  <c r="K4242" i="1"/>
  <c r="L4242" i="1" s="1"/>
  <c r="K4243" i="1"/>
  <c r="L4243" i="1" s="1"/>
  <c r="K4244" i="1"/>
  <c r="L4244" i="1" s="1"/>
  <c r="K4245" i="1"/>
  <c r="L4245" i="1" s="1"/>
  <c r="K4246" i="1"/>
  <c r="L4246" i="1" s="1"/>
  <c r="K4247" i="1"/>
  <c r="L4247" i="1" s="1"/>
  <c r="K4248" i="1"/>
  <c r="L4248" i="1" s="1"/>
  <c r="K4249" i="1"/>
  <c r="L4249" i="1" s="1"/>
  <c r="K4250" i="1"/>
  <c r="L4250" i="1" s="1"/>
  <c r="K4251" i="1"/>
  <c r="L4251" i="1" s="1"/>
  <c r="K4252" i="1"/>
  <c r="L4252" i="1" s="1"/>
  <c r="K4253" i="1"/>
  <c r="L4253" i="1" s="1"/>
  <c r="K4254" i="1"/>
  <c r="L4254" i="1" s="1"/>
  <c r="K4255" i="1"/>
  <c r="L4255" i="1" s="1"/>
  <c r="K4256" i="1"/>
  <c r="L4256" i="1" s="1"/>
  <c r="K4257" i="1"/>
  <c r="L4257" i="1" s="1"/>
  <c r="K4258" i="1"/>
  <c r="L4258" i="1" s="1"/>
  <c r="K4259" i="1"/>
  <c r="L4259" i="1" s="1"/>
  <c r="K4260" i="1"/>
  <c r="L4260" i="1" s="1"/>
  <c r="K4261" i="1"/>
  <c r="L4261" i="1" s="1"/>
  <c r="K4262" i="1"/>
  <c r="L4262" i="1" s="1"/>
  <c r="K4263" i="1"/>
  <c r="L4263" i="1" s="1"/>
  <c r="K4264" i="1"/>
  <c r="L4264" i="1" s="1"/>
  <c r="K4265" i="1"/>
  <c r="L4265" i="1" s="1"/>
  <c r="K4266" i="1"/>
  <c r="L4266" i="1" s="1"/>
  <c r="K4267" i="1"/>
  <c r="L4267" i="1" s="1"/>
  <c r="K4268" i="1"/>
  <c r="L4268" i="1" s="1"/>
  <c r="K4269" i="1"/>
  <c r="L4269" i="1" s="1"/>
  <c r="K4270" i="1"/>
  <c r="L4270" i="1" s="1"/>
  <c r="K4271" i="1"/>
  <c r="L4271" i="1" s="1"/>
  <c r="K4272" i="1"/>
  <c r="L4272" i="1" s="1"/>
  <c r="K4273" i="1"/>
  <c r="L4273" i="1" s="1"/>
  <c r="K4274" i="1"/>
  <c r="L4274" i="1" s="1"/>
  <c r="K4275" i="1"/>
  <c r="L4275" i="1" s="1"/>
  <c r="K4276" i="1"/>
  <c r="L4276" i="1" s="1"/>
  <c r="K4277" i="1"/>
  <c r="L4277" i="1" s="1"/>
  <c r="K4278" i="1"/>
  <c r="L4278" i="1" s="1"/>
  <c r="K4279" i="1"/>
  <c r="L4279" i="1" s="1"/>
  <c r="K4280" i="1"/>
  <c r="L4280" i="1" s="1"/>
  <c r="K4281" i="1"/>
  <c r="L4281" i="1" s="1"/>
  <c r="K4282" i="1"/>
  <c r="L4282" i="1" s="1"/>
  <c r="K4283" i="1"/>
  <c r="L4283" i="1" s="1"/>
  <c r="K4284" i="1"/>
  <c r="L4284" i="1" s="1"/>
  <c r="K4285" i="1"/>
  <c r="L4285" i="1" s="1"/>
  <c r="K4286" i="1"/>
  <c r="L4286" i="1" s="1"/>
  <c r="K4287" i="1"/>
  <c r="L4287" i="1" s="1"/>
  <c r="K4288" i="1"/>
  <c r="L4288" i="1" s="1"/>
  <c r="K4289" i="1"/>
  <c r="L4289" i="1" s="1"/>
  <c r="K4290" i="1"/>
  <c r="L4290" i="1" s="1"/>
  <c r="K4291" i="1"/>
  <c r="L4291" i="1" s="1"/>
  <c r="K4292" i="1"/>
  <c r="L4292" i="1" s="1"/>
  <c r="K4293" i="1"/>
  <c r="L4293" i="1" s="1"/>
  <c r="K4294" i="1"/>
  <c r="L4294" i="1" s="1"/>
  <c r="K4295" i="1"/>
  <c r="L4295" i="1" s="1"/>
  <c r="K4296" i="1"/>
  <c r="L4296" i="1" s="1"/>
  <c r="K4297" i="1"/>
  <c r="L4297" i="1" s="1"/>
  <c r="K4298" i="1"/>
  <c r="L4298" i="1" s="1"/>
  <c r="K4299" i="1"/>
  <c r="L4299" i="1" s="1"/>
  <c r="K4300" i="1"/>
  <c r="L4300" i="1" s="1"/>
  <c r="K4301" i="1"/>
  <c r="L4301" i="1" s="1"/>
  <c r="K4302" i="1"/>
  <c r="L4302" i="1" s="1"/>
  <c r="K4303" i="1"/>
  <c r="L4303" i="1" s="1"/>
  <c r="K4304" i="1"/>
  <c r="L4304" i="1" s="1"/>
  <c r="K4305" i="1"/>
  <c r="L4305" i="1" s="1"/>
  <c r="K4306" i="1"/>
  <c r="L4306" i="1" s="1"/>
  <c r="K4307" i="1"/>
  <c r="L4307" i="1" s="1"/>
  <c r="K4308" i="1"/>
  <c r="L4308" i="1" s="1"/>
  <c r="K4309" i="1"/>
  <c r="L4309" i="1" s="1"/>
  <c r="K4310" i="1"/>
  <c r="L4310" i="1" s="1"/>
  <c r="K4311" i="1"/>
  <c r="L4311" i="1" s="1"/>
  <c r="K4312" i="1"/>
  <c r="L4312" i="1" s="1"/>
  <c r="K4313" i="1"/>
  <c r="L4313" i="1" s="1"/>
  <c r="K4314" i="1"/>
  <c r="L4314" i="1" s="1"/>
  <c r="K4315" i="1"/>
  <c r="L4315" i="1" s="1"/>
  <c r="K4316" i="1"/>
  <c r="L4316" i="1" s="1"/>
  <c r="K4317" i="1"/>
  <c r="L4317" i="1" s="1"/>
  <c r="K4318" i="1"/>
  <c r="L4318" i="1" s="1"/>
  <c r="K4319" i="1"/>
  <c r="L4319" i="1" s="1"/>
  <c r="K4320" i="1"/>
  <c r="L4320" i="1" s="1"/>
  <c r="K4321" i="1"/>
  <c r="L4321" i="1" s="1"/>
  <c r="K4322" i="1"/>
  <c r="L4322" i="1" s="1"/>
  <c r="K4323" i="1"/>
  <c r="L4323" i="1" s="1"/>
  <c r="K4324" i="1"/>
  <c r="L4324" i="1" s="1"/>
  <c r="K4325" i="1"/>
  <c r="L4325" i="1" s="1"/>
  <c r="K4326" i="1"/>
  <c r="L4326" i="1" s="1"/>
  <c r="K4327" i="1"/>
  <c r="L4327" i="1" s="1"/>
  <c r="K4328" i="1"/>
  <c r="L4328" i="1" s="1"/>
  <c r="K4329" i="1"/>
  <c r="L4329" i="1" s="1"/>
  <c r="K4330" i="1"/>
  <c r="L4330" i="1" s="1"/>
  <c r="K4331" i="1"/>
  <c r="L4331" i="1" s="1"/>
  <c r="K4332" i="1"/>
  <c r="L4332" i="1" s="1"/>
  <c r="K4333" i="1"/>
  <c r="L4333" i="1" s="1"/>
  <c r="K4334" i="1"/>
  <c r="L4334" i="1" s="1"/>
  <c r="K4335" i="1"/>
  <c r="L4335" i="1" s="1"/>
  <c r="K4336" i="1"/>
  <c r="L4336" i="1" s="1"/>
  <c r="K4337" i="1"/>
  <c r="L4337" i="1" s="1"/>
  <c r="K4338" i="1"/>
  <c r="L4338" i="1" s="1"/>
  <c r="K4339" i="1"/>
  <c r="L4339" i="1" s="1"/>
  <c r="K4340" i="1"/>
  <c r="L4340" i="1" s="1"/>
  <c r="K4341" i="1"/>
  <c r="L4341" i="1" s="1"/>
  <c r="K4342" i="1"/>
  <c r="L4342" i="1" s="1"/>
  <c r="K4343" i="1"/>
  <c r="L4343" i="1" s="1"/>
  <c r="K4344" i="1"/>
  <c r="L4344" i="1" s="1"/>
  <c r="K4345" i="1"/>
  <c r="L4345" i="1" s="1"/>
  <c r="K4346" i="1"/>
  <c r="L4346" i="1" s="1"/>
  <c r="K4347" i="1"/>
  <c r="L4347" i="1" s="1"/>
  <c r="K4348" i="1"/>
  <c r="L4348" i="1" s="1"/>
  <c r="K4349" i="1"/>
  <c r="L4349" i="1" s="1"/>
  <c r="K4350" i="1"/>
  <c r="L4350" i="1" s="1"/>
  <c r="K4351" i="1"/>
  <c r="L4351" i="1" s="1"/>
  <c r="K4352" i="1"/>
  <c r="L4352" i="1" s="1"/>
  <c r="K4353" i="1"/>
  <c r="L4353" i="1" s="1"/>
  <c r="K4354" i="1"/>
  <c r="L4354" i="1" s="1"/>
  <c r="K4355" i="1"/>
  <c r="L4355" i="1" s="1"/>
  <c r="K4356" i="1"/>
  <c r="L4356" i="1" s="1"/>
  <c r="K4357" i="1"/>
  <c r="L4357" i="1" s="1"/>
  <c r="K4358" i="1"/>
  <c r="L4358" i="1" s="1"/>
  <c r="K4359" i="1"/>
  <c r="L4359" i="1" s="1"/>
  <c r="K4360" i="1"/>
  <c r="L4360" i="1" s="1"/>
  <c r="K4361" i="1"/>
  <c r="L4361" i="1" s="1"/>
  <c r="K4362" i="1"/>
  <c r="L4362" i="1" s="1"/>
  <c r="K4363" i="1"/>
  <c r="L4363" i="1" s="1"/>
  <c r="K4364" i="1"/>
  <c r="L4364" i="1" s="1"/>
  <c r="K4365" i="1"/>
  <c r="L4365" i="1" s="1"/>
  <c r="K4366" i="1"/>
  <c r="L4366" i="1" s="1"/>
  <c r="K4367" i="1"/>
  <c r="L4367" i="1" s="1"/>
  <c r="K4368" i="1"/>
  <c r="L4368" i="1" s="1"/>
  <c r="K4369" i="1"/>
  <c r="L4369" i="1" s="1"/>
  <c r="K4370" i="1"/>
  <c r="L4370" i="1" s="1"/>
  <c r="K4371" i="1"/>
  <c r="L4371" i="1" s="1"/>
  <c r="K4372" i="1"/>
  <c r="L4372" i="1" s="1"/>
  <c r="K4373" i="1"/>
  <c r="L4373" i="1" s="1"/>
  <c r="K4374" i="1"/>
  <c r="L4374" i="1" s="1"/>
  <c r="K4375" i="1"/>
  <c r="L4375" i="1" s="1"/>
  <c r="K4376" i="1"/>
  <c r="L4376" i="1" s="1"/>
  <c r="K4377" i="1"/>
  <c r="L4377" i="1" s="1"/>
  <c r="K4378" i="1"/>
  <c r="L4378" i="1" s="1"/>
  <c r="K4379" i="1"/>
  <c r="L4379" i="1" s="1"/>
  <c r="K4380" i="1"/>
  <c r="L4380" i="1" s="1"/>
  <c r="K4381" i="1"/>
  <c r="L4381" i="1" s="1"/>
  <c r="K4382" i="1"/>
  <c r="L4382" i="1" s="1"/>
  <c r="K4383" i="1"/>
  <c r="L4383" i="1" s="1"/>
  <c r="K4384" i="1"/>
  <c r="L4384" i="1" s="1"/>
  <c r="K4385" i="1"/>
  <c r="L4385" i="1" s="1"/>
  <c r="K4386" i="1"/>
  <c r="L4386" i="1" s="1"/>
  <c r="K4387" i="1"/>
  <c r="L4387" i="1" s="1"/>
  <c r="K4388" i="1"/>
  <c r="L4388" i="1" s="1"/>
  <c r="K4389" i="1"/>
  <c r="L4389" i="1" s="1"/>
  <c r="K4390" i="1"/>
  <c r="L4390" i="1" s="1"/>
  <c r="K4391" i="1"/>
  <c r="L4391" i="1" s="1"/>
  <c r="K4392" i="1"/>
  <c r="L4392" i="1" s="1"/>
  <c r="K4393" i="1"/>
  <c r="L4393" i="1" s="1"/>
  <c r="K4394" i="1"/>
  <c r="L4394" i="1" s="1"/>
  <c r="K4395" i="1"/>
  <c r="L4395" i="1" s="1"/>
  <c r="K4396" i="1"/>
  <c r="L4396" i="1" s="1"/>
  <c r="K4397" i="1"/>
  <c r="L4397" i="1" s="1"/>
  <c r="K4398" i="1"/>
  <c r="L4398" i="1" s="1"/>
  <c r="K4399" i="1"/>
  <c r="L4399" i="1" s="1"/>
  <c r="K4400" i="1"/>
  <c r="L4400" i="1" s="1"/>
  <c r="K4401" i="1"/>
  <c r="L4401" i="1" s="1"/>
  <c r="K4402" i="1"/>
  <c r="L4402" i="1" s="1"/>
  <c r="K4403" i="1"/>
  <c r="L4403" i="1" s="1"/>
  <c r="K4404" i="1"/>
  <c r="L4404" i="1" s="1"/>
  <c r="K4405" i="1"/>
  <c r="L4405" i="1" s="1"/>
  <c r="K4406" i="1"/>
  <c r="L4406" i="1" s="1"/>
  <c r="K4407" i="1"/>
  <c r="L4407" i="1" s="1"/>
  <c r="K4408" i="1"/>
  <c r="L4408" i="1" s="1"/>
  <c r="K4409" i="1"/>
  <c r="L4409" i="1" s="1"/>
  <c r="K4410" i="1"/>
  <c r="L4410" i="1" s="1"/>
  <c r="K4411" i="1"/>
  <c r="L4411" i="1" s="1"/>
  <c r="K4412" i="1"/>
  <c r="L4412" i="1" s="1"/>
  <c r="K4413" i="1"/>
  <c r="L4413" i="1" s="1"/>
  <c r="K4414" i="1"/>
  <c r="L4414" i="1" s="1"/>
  <c r="K4415" i="1"/>
  <c r="L4415" i="1" s="1"/>
  <c r="K4416" i="1"/>
  <c r="L4416" i="1" s="1"/>
  <c r="K4417" i="1"/>
  <c r="L4417" i="1" s="1"/>
  <c r="K4418" i="1"/>
  <c r="L4418" i="1" s="1"/>
  <c r="K4419" i="1"/>
  <c r="L4419" i="1" s="1"/>
  <c r="K4420" i="1"/>
  <c r="L4420" i="1" s="1"/>
  <c r="K4421" i="1"/>
  <c r="L4421" i="1" s="1"/>
  <c r="K4422" i="1"/>
  <c r="L4422" i="1" s="1"/>
  <c r="K4423" i="1"/>
  <c r="L4423" i="1" s="1"/>
  <c r="K4424" i="1"/>
  <c r="L4424" i="1" s="1"/>
  <c r="K4425" i="1"/>
  <c r="L4425" i="1" s="1"/>
  <c r="K4426" i="1"/>
  <c r="L4426" i="1" s="1"/>
  <c r="K4427" i="1"/>
  <c r="L4427" i="1" s="1"/>
  <c r="K4428" i="1"/>
  <c r="L4428" i="1" s="1"/>
  <c r="K4429" i="1"/>
  <c r="L4429" i="1" s="1"/>
  <c r="K4430" i="1"/>
  <c r="L4430" i="1" s="1"/>
  <c r="K4431" i="1"/>
  <c r="L4431" i="1" s="1"/>
  <c r="K4432" i="1"/>
  <c r="L4432" i="1" s="1"/>
  <c r="K4433" i="1"/>
  <c r="L4433" i="1" s="1"/>
  <c r="K4434" i="1"/>
  <c r="L4434" i="1" s="1"/>
  <c r="K4435" i="1"/>
  <c r="L4435" i="1" s="1"/>
  <c r="K4436" i="1"/>
  <c r="L4436" i="1" s="1"/>
  <c r="K4437" i="1"/>
  <c r="L4437" i="1" s="1"/>
  <c r="K4438" i="1"/>
  <c r="L4438" i="1" s="1"/>
  <c r="K4439" i="1"/>
  <c r="L4439" i="1" s="1"/>
  <c r="K4440" i="1"/>
  <c r="L4440" i="1" s="1"/>
  <c r="K4441" i="1"/>
  <c r="L4441" i="1" s="1"/>
  <c r="K4442" i="1"/>
  <c r="L4442" i="1" s="1"/>
  <c r="K4443" i="1"/>
  <c r="L4443" i="1" s="1"/>
  <c r="K4444" i="1"/>
  <c r="L4444" i="1" s="1"/>
  <c r="K4445" i="1"/>
  <c r="L4445" i="1" s="1"/>
  <c r="K4446" i="1"/>
  <c r="L4446" i="1" s="1"/>
  <c r="K4447" i="1"/>
  <c r="L4447" i="1" s="1"/>
  <c r="K4448" i="1"/>
  <c r="L4448" i="1" s="1"/>
  <c r="K4449" i="1"/>
  <c r="L4449" i="1" s="1"/>
  <c r="K4450" i="1"/>
  <c r="L4450" i="1" s="1"/>
  <c r="K4451" i="1"/>
  <c r="L4451" i="1" s="1"/>
  <c r="K4452" i="1"/>
  <c r="L4452" i="1" s="1"/>
  <c r="K4453" i="1"/>
  <c r="L4453" i="1" s="1"/>
  <c r="K4454" i="1"/>
  <c r="L4454" i="1" s="1"/>
  <c r="K4455" i="1"/>
  <c r="L4455" i="1" s="1"/>
  <c r="K4456" i="1"/>
  <c r="L4456" i="1" s="1"/>
  <c r="K4457" i="1"/>
  <c r="L4457" i="1" s="1"/>
  <c r="K4458" i="1"/>
  <c r="L4458" i="1" s="1"/>
  <c r="K4459" i="1"/>
  <c r="L4459" i="1" s="1"/>
  <c r="K4460" i="1"/>
  <c r="L4460" i="1" s="1"/>
  <c r="K4461" i="1"/>
  <c r="L4461" i="1" s="1"/>
  <c r="K4462" i="1"/>
  <c r="L4462" i="1" s="1"/>
  <c r="K4463" i="1"/>
  <c r="L4463" i="1" s="1"/>
  <c r="K4464" i="1"/>
  <c r="L4464" i="1" s="1"/>
  <c r="K4465" i="1"/>
  <c r="L4465" i="1" s="1"/>
  <c r="K4466" i="1"/>
  <c r="L4466" i="1" s="1"/>
  <c r="K4467" i="1"/>
  <c r="L4467" i="1" s="1"/>
  <c r="K4468" i="1"/>
  <c r="L4468" i="1" s="1"/>
  <c r="K4469" i="1"/>
  <c r="L4469" i="1" s="1"/>
  <c r="K4470" i="1"/>
  <c r="L4470" i="1" s="1"/>
  <c r="K4471" i="1"/>
  <c r="L4471" i="1" s="1"/>
  <c r="K4472" i="1"/>
  <c r="L4472" i="1" s="1"/>
  <c r="K4473" i="1"/>
  <c r="L4473" i="1" s="1"/>
  <c r="K4474" i="1"/>
  <c r="L4474" i="1" s="1"/>
  <c r="K4475" i="1"/>
  <c r="L4475" i="1" s="1"/>
  <c r="K4476" i="1"/>
  <c r="L4476" i="1" s="1"/>
  <c r="K4477" i="1"/>
  <c r="L4477" i="1" s="1"/>
  <c r="K4478" i="1"/>
  <c r="L4478" i="1" s="1"/>
  <c r="K4479" i="1"/>
  <c r="L4479" i="1" s="1"/>
  <c r="K4480" i="1"/>
  <c r="L4480" i="1" s="1"/>
  <c r="K4481" i="1"/>
  <c r="L4481" i="1" s="1"/>
  <c r="K4482" i="1"/>
  <c r="L4482" i="1" s="1"/>
  <c r="K4483" i="1"/>
  <c r="L4483" i="1" s="1"/>
  <c r="K4484" i="1"/>
  <c r="L4484" i="1" s="1"/>
  <c r="K4485" i="1"/>
  <c r="L4485" i="1" s="1"/>
  <c r="K4486" i="1"/>
  <c r="L4486" i="1" s="1"/>
  <c r="K4487" i="1"/>
  <c r="L4487" i="1" s="1"/>
  <c r="K4488" i="1"/>
  <c r="L4488" i="1" s="1"/>
  <c r="K4489" i="1"/>
  <c r="L4489" i="1" s="1"/>
  <c r="K4490" i="1"/>
  <c r="L4490" i="1" s="1"/>
  <c r="K4491" i="1"/>
  <c r="L4491" i="1" s="1"/>
  <c r="K4492" i="1"/>
  <c r="L4492" i="1" s="1"/>
  <c r="K4493" i="1"/>
  <c r="L4493" i="1" s="1"/>
  <c r="K4494" i="1"/>
  <c r="L4494" i="1" s="1"/>
  <c r="K4495" i="1"/>
  <c r="L4495" i="1" s="1"/>
  <c r="K4496" i="1"/>
  <c r="L4496" i="1" s="1"/>
  <c r="K4497" i="1"/>
  <c r="L4497" i="1" s="1"/>
  <c r="K4498" i="1"/>
  <c r="L4498" i="1" s="1"/>
  <c r="K4499" i="1"/>
  <c r="L4499" i="1" s="1"/>
  <c r="K4500" i="1"/>
  <c r="L4500" i="1" s="1"/>
  <c r="K4501" i="1"/>
  <c r="L4501" i="1" s="1"/>
  <c r="K4502" i="1"/>
  <c r="L4502" i="1" s="1"/>
  <c r="K4503" i="1"/>
  <c r="L4503" i="1" s="1"/>
  <c r="K4504" i="1"/>
  <c r="L4504" i="1" s="1"/>
  <c r="K4505" i="1"/>
  <c r="L4505" i="1" s="1"/>
  <c r="K4506" i="1"/>
  <c r="L4506" i="1" s="1"/>
  <c r="K4507" i="1"/>
  <c r="L4507" i="1" s="1"/>
  <c r="K4508" i="1"/>
  <c r="L4508" i="1" s="1"/>
  <c r="K4509" i="1"/>
  <c r="L4509" i="1" s="1"/>
  <c r="K4510" i="1"/>
  <c r="L4510" i="1" s="1"/>
  <c r="K4511" i="1"/>
  <c r="L4511" i="1" s="1"/>
  <c r="K4512" i="1"/>
  <c r="L4512" i="1" s="1"/>
  <c r="K4513" i="1"/>
  <c r="L4513" i="1" s="1"/>
  <c r="K4514" i="1"/>
  <c r="L4514" i="1" s="1"/>
  <c r="K4515" i="1"/>
  <c r="L4515" i="1" s="1"/>
  <c r="K4516" i="1"/>
  <c r="L4516" i="1" s="1"/>
  <c r="K4517" i="1"/>
  <c r="L4517" i="1" s="1"/>
  <c r="K4518" i="1"/>
  <c r="L4518" i="1" s="1"/>
  <c r="K4519" i="1"/>
  <c r="L4519" i="1" s="1"/>
  <c r="K4520" i="1"/>
  <c r="L4520" i="1" s="1"/>
  <c r="K4521" i="1"/>
  <c r="L4521" i="1" s="1"/>
  <c r="K4522" i="1"/>
  <c r="L4522" i="1" s="1"/>
  <c r="K4523" i="1"/>
  <c r="L4523" i="1" s="1"/>
  <c r="K4524" i="1"/>
  <c r="L4524" i="1" s="1"/>
  <c r="K4525" i="1"/>
  <c r="L4525" i="1" s="1"/>
  <c r="K4526" i="1"/>
  <c r="L4526" i="1" s="1"/>
  <c r="K4527" i="1"/>
  <c r="L4527" i="1" s="1"/>
  <c r="K4528" i="1"/>
  <c r="L4528" i="1" s="1"/>
  <c r="K4529" i="1"/>
  <c r="L4529" i="1" s="1"/>
  <c r="K4530" i="1"/>
  <c r="L4530" i="1" s="1"/>
  <c r="K4531" i="1"/>
  <c r="L4531" i="1" s="1"/>
  <c r="K4532" i="1"/>
  <c r="L4532" i="1" s="1"/>
  <c r="K4533" i="1"/>
  <c r="L4533" i="1" s="1"/>
  <c r="K4534" i="1"/>
  <c r="L4534" i="1" s="1"/>
  <c r="K4535" i="1"/>
  <c r="L4535" i="1" s="1"/>
  <c r="K4536" i="1"/>
  <c r="L4536" i="1" s="1"/>
  <c r="K4537" i="1"/>
  <c r="L4537" i="1" s="1"/>
  <c r="K4538" i="1"/>
  <c r="L4538" i="1" s="1"/>
  <c r="K4539" i="1"/>
  <c r="L4539" i="1" s="1"/>
  <c r="K4540" i="1"/>
  <c r="L4540" i="1" s="1"/>
  <c r="K4541" i="1"/>
  <c r="L4541" i="1" s="1"/>
  <c r="K4542" i="1"/>
  <c r="L4542" i="1" s="1"/>
  <c r="K4543" i="1"/>
  <c r="L4543" i="1" s="1"/>
  <c r="K4544" i="1"/>
  <c r="L4544" i="1" s="1"/>
  <c r="K4545" i="1"/>
  <c r="L4545" i="1" s="1"/>
  <c r="K4546" i="1"/>
  <c r="L4546" i="1" s="1"/>
  <c r="K4547" i="1"/>
  <c r="L4547" i="1" s="1"/>
  <c r="K4548" i="1"/>
  <c r="L4548" i="1" s="1"/>
  <c r="K4549" i="1"/>
  <c r="L4549" i="1" s="1"/>
  <c r="K4550" i="1"/>
  <c r="L4550" i="1" s="1"/>
  <c r="K4551" i="1"/>
  <c r="L4551" i="1" s="1"/>
  <c r="K4552" i="1"/>
  <c r="L4552" i="1" s="1"/>
  <c r="K4553" i="1"/>
  <c r="L4553" i="1" s="1"/>
  <c r="K4554" i="1"/>
  <c r="L4554" i="1" s="1"/>
  <c r="K4555" i="1"/>
  <c r="L4555" i="1" s="1"/>
  <c r="K4556" i="1"/>
  <c r="L4556" i="1" s="1"/>
  <c r="K4557" i="1"/>
  <c r="L4557" i="1" s="1"/>
  <c r="K4558" i="1"/>
  <c r="L4558" i="1" s="1"/>
  <c r="K4559" i="1"/>
  <c r="L4559" i="1" s="1"/>
  <c r="K4560" i="1"/>
  <c r="L4560" i="1" s="1"/>
  <c r="K4561" i="1"/>
  <c r="L4561" i="1" s="1"/>
  <c r="K4562" i="1"/>
  <c r="L4562" i="1" s="1"/>
  <c r="K4563" i="1"/>
  <c r="L4563" i="1" s="1"/>
  <c r="K4564" i="1"/>
  <c r="L4564" i="1" s="1"/>
  <c r="K4565" i="1"/>
  <c r="L4565" i="1" s="1"/>
  <c r="K4566" i="1"/>
  <c r="L4566" i="1" s="1"/>
  <c r="K4567" i="1"/>
  <c r="L4567" i="1" s="1"/>
  <c r="K4568" i="1"/>
  <c r="L4568" i="1" s="1"/>
  <c r="K4569" i="1"/>
  <c r="L4569" i="1" s="1"/>
  <c r="K4570" i="1"/>
  <c r="L4570" i="1" s="1"/>
  <c r="K4571" i="1"/>
  <c r="L4571" i="1" s="1"/>
  <c r="K4572" i="1"/>
  <c r="L4572" i="1" s="1"/>
  <c r="K4573" i="1"/>
  <c r="L4573" i="1" s="1"/>
  <c r="K4574" i="1"/>
  <c r="L4574" i="1" s="1"/>
  <c r="K4575" i="1"/>
  <c r="L4575" i="1" s="1"/>
  <c r="K4576" i="1"/>
  <c r="L4576" i="1" s="1"/>
  <c r="K4577" i="1"/>
  <c r="L4577" i="1" s="1"/>
  <c r="K4578" i="1"/>
  <c r="L4578" i="1" s="1"/>
  <c r="K4579" i="1"/>
  <c r="L4579" i="1" s="1"/>
  <c r="K4580" i="1"/>
  <c r="L4580" i="1" s="1"/>
  <c r="K4581" i="1"/>
  <c r="L4581" i="1" s="1"/>
  <c r="K4582" i="1"/>
  <c r="L4582" i="1" s="1"/>
  <c r="K4583" i="1"/>
  <c r="L4583" i="1" s="1"/>
  <c r="K4584" i="1"/>
  <c r="L4584" i="1" s="1"/>
  <c r="K4585" i="1"/>
  <c r="L4585" i="1" s="1"/>
  <c r="K4586" i="1"/>
  <c r="L4586" i="1" s="1"/>
  <c r="K4587" i="1"/>
  <c r="L4587" i="1" s="1"/>
  <c r="K4588" i="1"/>
  <c r="L4588" i="1" s="1"/>
  <c r="K4589" i="1"/>
  <c r="L4589" i="1" s="1"/>
  <c r="K4590" i="1"/>
  <c r="L4590" i="1" s="1"/>
  <c r="K4591" i="1"/>
  <c r="L4591" i="1" s="1"/>
  <c r="K4592" i="1"/>
  <c r="L4592" i="1" s="1"/>
  <c r="K4593" i="1"/>
  <c r="L4593" i="1" s="1"/>
  <c r="K4594" i="1"/>
  <c r="L4594" i="1" s="1"/>
  <c r="K4595" i="1"/>
  <c r="L4595" i="1" s="1"/>
  <c r="K4596" i="1"/>
  <c r="L4596" i="1" s="1"/>
  <c r="K4597" i="1"/>
  <c r="L4597" i="1" s="1"/>
  <c r="K4598" i="1"/>
  <c r="L4598" i="1" s="1"/>
  <c r="K4599" i="1"/>
  <c r="L4599" i="1" s="1"/>
  <c r="K4600" i="1"/>
  <c r="L4600" i="1" s="1"/>
  <c r="K4601" i="1"/>
  <c r="L4601" i="1" s="1"/>
  <c r="K4602" i="1"/>
  <c r="L4602" i="1" s="1"/>
  <c r="K4603" i="1"/>
  <c r="L4603" i="1" s="1"/>
  <c r="K4604" i="1"/>
  <c r="L4604" i="1" s="1"/>
  <c r="K4605" i="1"/>
  <c r="L4605" i="1" s="1"/>
  <c r="K4606" i="1"/>
  <c r="L4606" i="1" s="1"/>
  <c r="K4607" i="1"/>
  <c r="L4607" i="1" s="1"/>
  <c r="K4608" i="1"/>
  <c r="L4608" i="1" s="1"/>
  <c r="K4609" i="1"/>
  <c r="L4609" i="1" s="1"/>
  <c r="K4610" i="1"/>
  <c r="L4610" i="1" s="1"/>
  <c r="K4611" i="1"/>
  <c r="L4611" i="1" s="1"/>
  <c r="K4612" i="1"/>
  <c r="L4612" i="1" s="1"/>
  <c r="K4613" i="1"/>
  <c r="L4613" i="1" s="1"/>
  <c r="K4614" i="1"/>
  <c r="L4614" i="1" s="1"/>
  <c r="K4615" i="1"/>
  <c r="L4615" i="1" s="1"/>
  <c r="K4616" i="1"/>
  <c r="L4616" i="1" s="1"/>
  <c r="K4617" i="1"/>
  <c r="L4617" i="1" s="1"/>
  <c r="K4618" i="1"/>
  <c r="L4618" i="1" s="1"/>
  <c r="K4619" i="1"/>
  <c r="L4619" i="1" s="1"/>
  <c r="K4620" i="1"/>
  <c r="L4620" i="1" s="1"/>
  <c r="K4621" i="1"/>
  <c r="L4621" i="1" s="1"/>
  <c r="K4622" i="1"/>
  <c r="L4622" i="1" s="1"/>
  <c r="K4623" i="1"/>
  <c r="L4623" i="1" s="1"/>
  <c r="K4624" i="1"/>
  <c r="L4624" i="1" s="1"/>
  <c r="K4625" i="1"/>
  <c r="L4625" i="1" s="1"/>
  <c r="K4626" i="1"/>
  <c r="L4626" i="1" s="1"/>
  <c r="K4627" i="1"/>
  <c r="L4627" i="1" s="1"/>
  <c r="K4628" i="1"/>
  <c r="L4628" i="1" s="1"/>
  <c r="K4629" i="1"/>
  <c r="L4629" i="1" s="1"/>
  <c r="K4630" i="1"/>
  <c r="L4630" i="1" s="1"/>
  <c r="K4631" i="1"/>
  <c r="L4631" i="1" s="1"/>
  <c r="K4632" i="1"/>
  <c r="L4632" i="1" s="1"/>
  <c r="K4633" i="1"/>
  <c r="L4633" i="1" s="1"/>
  <c r="K4634" i="1"/>
  <c r="L4634" i="1" s="1"/>
  <c r="K4635" i="1"/>
  <c r="L4635" i="1" s="1"/>
  <c r="K4636" i="1"/>
  <c r="L4636" i="1" s="1"/>
  <c r="K4637" i="1"/>
  <c r="L4637" i="1" s="1"/>
  <c r="K4638" i="1"/>
  <c r="L4638" i="1" s="1"/>
  <c r="K4639" i="1"/>
  <c r="L4639" i="1" s="1"/>
  <c r="K4640" i="1"/>
  <c r="L4640" i="1" s="1"/>
  <c r="K4641" i="1"/>
  <c r="L4641" i="1" s="1"/>
  <c r="K4642" i="1"/>
  <c r="L4642" i="1" s="1"/>
  <c r="K4643" i="1"/>
  <c r="L4643" i="1" s="1"/>
  <c r="K4644" i="1"/>
  <c r="L4644" i="1" s="1"/>
  <c r="K4645" i="1"/>
  <c r="L4645" i="1" s="1"/>
  <c r="K4646" i="1"/>
  <c r="L4646" i="1" s="1"/>
  <c r="K4647" i="1"/>
  <c r="L4647" i="1" s="1"/>
  <c r="K4648" i="1"/>
  <c r="L4648" i="1" s="1"/>
  <c r="K4649" i="1"/>
  <c r="L4649" i="1" s="1"/>
  <c r="K4650" i="1"/>
  <c r="L4650" i="1" s="1"/>
  <c r="K4651" i="1"/>
  <c r="L4651" i="1" s="1"/>
  <c r="K4652" i="1"/>
  <c r="L4652" i="1" s="1"/>
  <c r="K4653" i="1"/>
  <c r="L4653" i="1" s="1"/>
  <c r="K4654" i="1"/>
  <c r="L4654" i="1" s="1"/>
  <c r="K4655" i="1"/>
  <c r="L4655" i="1" s="1"/>
  <c r="K4656" i="1"/>
  <c r="L4656" i="1" s="1"/>
  <c r="K4657" i="1"/>
  <c r="L4657" i="1" s="1"/>
  <c r="K4658" i="1"/>
  <c r="L4658" i="1" s="1"/>
  <c r="K4659" i="1"/>
  <c r="L4659" i="1" s="1"/>
  <c r="K4660" i="1"/>
  <c r="L4660" i="1" s="1"/>
  <c r="K4661" i="1"/>
  <c r="L4661" i="1" s="1"/>
  <c r="K4662" i="1"/>
  <c r="L4662" i="1" s="1"/>
  <c r="K4663" i="1"/>
  <c r="L4663" i="1" s="1"/>
  <c r="K4664" i="1"/>
  <c r="L4664" i="1" s="1"/>
  <c r="K4665" i="1"/>
  <c r="L4665" i="1" s="1"/>
  <c r="K4666" i="1"/>
  <c r="L4666" i="1" s="1"/>
  <c r="K4667" i="1"/>
  <c r="L4667" i="1" s="1"/>
  <c r="K4668" i="1"/>
  <c r="L4668" i="1" s="1"/>
  <c r="K4669" i="1"/>
  <c r="L4669" i="1" s="1"/>
  <c r="K4670" i="1"/>
  <c r="L4670" i="1" s="1"/>
  <c r="K4671" i="1"/>
  <c r="L4671" i="1" s="1"/>
  <c r="K4672" i="1"/>
  <c r="L4672" i="1" s="1"/>
  <c r="K4673" i="1"/>
  <c r="L4673" i="1" s="1"/>
  <c r="K4674" i="1"/>
  <c r="L4674" i="1" s="1"/>
  <c r="K4675" i="1"/>
  <c r="L4675" i="1" s="1"/>
  <c r="K4676" i="1"/>
  <c r="L4676" i="1" s="1"/>
  <c r="K4677" i="1"/>
  <c r="L4677" i="1" s="1"/>
  <c r="K4678" i="1"/>
  <c r="L4678" i="1" s="1"/>
  <c r="K4679" i="1"/>
  <c r="L4679" i="1" s="1"/>
  <c r="K4680" i="1"/>
  <c r="L4680" i="1" s="1"/>
  <c r="K4681" i="1"/>
  <c r="L4681" i="1" s="1"/>
  <c r="K4682" i="1"/>
  <c r="L4682" i="1" s="1"/>
  <c r="K4683" i="1"/>
  <c r="L4683" i="1" s="1"/>
  <c r="K4684" i="1"/>
  <c r="L4684" i="1" s="1"/>
  <c r="K4685" i="1"/>
  <c r="L4685" i="1" s="1"/>
  <c r="K4686" i="1"/>
  <c r="L4686" i="1" s="1"/>
  <c r="K4687" i="1"/>
  <c r="L4687" i="1" s="1"/>
  <c r="K4688" i="1"/>
  <c r="L4688" i="1" s="1"/>
  <c r="K4689" i="1"/>
  <c r="L4689" i="1" s="1"/>
  <c r="K4690" i="1"/>
  <c r="L4690" i="1" s="1"/>
  <c r="K4691" i="1"/>
  <c r="L4691" i="1" s="1"/>
  <c r="K4692" i="1"/>
  <c r="L4692" i="1" s="1"/>
  <c r="K4693" i="1"/>
  <c r="L4693" i="1" s="1"/>
  <c r="K4694" i="1"/>
  <c r="L4694" i="1" s="1"/>
  <c r="K4695" i="1"/>
  <c r="L4695" i="1" s="1"/>
  <c r="K4696" i="1"/>
  <c r="L4696" i="1" s="1"/>
  <c r="K4697" i="1"/>
  <c r="L4697" i="1" s="1"/>
  <c r="K4698" i="1"/>
  <c r="L4698" i="1" s="1"/>
  <c r="K4699" i="1"/>
  <c r="L4699" i="1" s="1"/>
  <c r="K4700" i="1"/>
  <c r="L4700" i="1" s="1"/>
  <c r="K4701" i="1"/>
  <c r="L4701" i="1" s="1"/>
  <c r="K4702" i="1"/>
  <c r="L4702" i="1" s="1"/>
  <c r="K4703" i="1"/>
  <c r="L4703" i="1" s="1"/>
  <c r="K4704" i="1"/>
  <c r="L4704" i="1" s="1"/>
  <c r="K4705" i="1"/>
  <c r="L4705" i="1" s="1"/>
  <c r="K4706" i="1"/>
  <c r="L4706" i="1" s="1"/>
  <c r="K4707" i="1"/>
  <c r="L4707" i="1" s="1"/>
  <c r="K4708" i="1"/>
  <c r="L4708" i="1" s="1"/>
  <c r="K4709" i="1"/>
  <c r="L4709" i="1" s="1"/>
  <c r="K4710" i="1"/>
  <c r="L4710" i="1" s="1"/>
  <c r="K4711" i="1"/>
  <c r="L4711" i="1" s="1"/>
  <c r="K4712" i="1"/>
  <c r="L4712" i="1" s="1"/>
  <c r="K4713" i="1"/>
  <c r="L4713" i="1" s="1"/>
  <c r="K4714" i="1"/>
  <c r="L4714" i="1" s="1"/>
  <c r="K4715" i="1"/>
  <c r="L4715" i="1" s="1"/>
  <c r="K4716" i="1"/>
  <c r="L4716" i="1" s="1"/>
  <c r="K4717" i="1"/>
  <c r="L4717" i="1" s="1"/>
  <c r="K4718" i="1"/>
  <c r="L4718" i="1" s="1"/>
  <c r="K4719" i="1"/>
  <c r="L4719" i="1" s="1"/>
  <c r="K4720" i="1"/>
  <c r="L4720" i="1" s="1"/>
  <c r="K4721" i="1"/>
  <c r="L4721" i="1" s="1"/>
  <c r="K4722" i="1"/>
  <c r="L4722" i="1" s="1"/>
  <c r="K4723" i="1"/>
  <c r="L4723" i="1" s="1"/>
  <c r="K4724" i="1"/>
  <c r="L4724" i="1" s="1"/>
  <c r="K4725" i="1"/>
  <c r="L4725" i="1" s="1"/>
  <c r="K4726" i="1"/>
  <c r="L4726" i="1" s="1"/>
  <c r="K4727" i="1"/>
  <c r="L4727" i="1" s="1"/>
  <c r="K4728" i="1"/>
  <c r="L4728" i="1" s="1"/>
  <c r="K4729" i="1"/>
  <c r="L4729" i="1" s="1"/>
  <c r="K4730" i="1"/>
  <c r="L4730" i="1" s="1"/>
  <c r="K4731" i="1"/>
  <c r="L4731" i="1" s="1"/>
  <c r="K4732" i="1"/>
  <c r="L4732" i="1" s="1"/>
  <c r="K4733" i="1"/>
  <c r="L4733" i="1" s="1"/>
  <c r="K4734" i="1"/>
  <c r="L4734" i="1" s="1"/>
  <c r="K4735" i="1"/>
  <c r="L4735" i="1" s="1"/>
  <c r="K4736" i="1"/>
  <c r="L4736" i="1" s="1"/>
  <c r="K4737" i="1"/>
  <c r="L4737" i="1" s="1"/>
  <c r="K4738" i="1"/>
  <c r="L4738" i="1" s="1"/>
  <c r="K4739" i="1"/>
  <c r="L4739" i="1" s="1"/>
  <c r="K4740" i="1"/>
  <c r="L4740" i="1" s="1"/>
  <c r="K4741" i="1"/>
  <c r="L4741" i="1" s="1"/>
  <c r="K4742" i="1"/>
  <c r="L4742" i="1" s="1"/>
  <c r="K4743" i="1"/>
  <c r="L4743" i="1" s="1"/>
  <c r="K4744" i="1"/>
  <c r="L4744" i="1" s="1"/>
  <c r="K4745" i="1"/>
  <c r="L4745" i="1" s="1"/>
  <c r="K4746" i="1"/>
  <c r="L4746" i="1" s="1"/>
  <c r="K4747" i="1"/>
  <c r="L4747" i="1" s="1"/>
  <c r="K4748" i="1"/>
  <c r="L4748" i="1" s="1"/>
  <c r="K4749" i="1"/>
  <c r="L4749" i="1" s="1"/>
  <c r="K4750" i="1"/>
  <c r="L4750" i="1" s="1"/>
  <c r="K4751" i="1"/>
  <c r="L4751" i="1" s="1"/>
  <c r="K4752" i="1"/>
  <c r="L4752" i="1" s="1"/>
  <c r="K4753" i="1"/>
  <c r="L4753" i="1" s="1"/>
  <c r="K4754" i="1"/>
  <c r="L4754" i="1" s="1"/>
  <c r="K4755" i="1"/>
  <c r="L4755" i="1" s="1"/>
  <c r="K4756" i="1"/>
  <c r="L4756" i="1" s="1"/>
  <c r="K4757" i="1"/>
  <c r="L4757" i="1" s="1"/>
  <c r="K4758" i="1"/>
  <c r="L4758" i="1" s="1"/>
  <c r="K4759" i="1"/>
  <c r="L4759" i="1" s="1"/>
  <c r="K4760" i="1"/>
  <c r="L4760" i="1" s="1"/>
  <c r="K4761" i="1"/>
  <c r="L4761" i="1" s="1"/>
  <c r="K4762" i="1"/>
  <c r="L4762" i="1" s="1"/>
  <c r="K4763" i="1"/>
  <c r="L4763" i="1" s="1"/>
  <c r="K4764" i="1"/>
  <c r="L4764" i="1" s="1"/>
  <c r="K4765" i="1"/>
  <c r="L4765" i="1" s="1"/>
  <c r="K4766" i="1"/>
  <c r="L4766" i="1" s="1"/>
  <c r="K4767" i="1"/>
  <c r="L4767" i="1" s="1"/>
  <c r="K4768" i="1"/>
  <c r="L4768" i="1" s="1"/>
  <c r="K4769" i="1"/>
  <c r="L4769" i="1" s="1"/>
  <c r="K4770" i="1"/>
  <c r="L4770" i="1" s="1"/>
  <c r="K4771" i="1"/>
  <c r="L4771" i="1" s="1"/>
  <c r="K4772" i="1"/>
  <c r="L4772" i="1" s="1"/>
  <c r="K4773" i="1"/>
  <c r="L4773" i="1" s="1"/>
  <c r="K4774" i="1"/>
  <c r="L4774" i="1" s="1"/>
  <c r="K4775" i="1"/>
  <c r="L4775" i="1" s="1"/>
  <c r="K4776" i="1"/>
  <c r="L4776" i="1" s="1"/>
  <c r="K4777" i="1"/>
  <c r="L4777" i="1" s="1"/>
  <c r="K4778" i="1"/>
  <c r="L4778" i="1" s="1"/>
  <c r="K4779" i="1"/>
  <c r="L4779" i="1" s="1"/>
  <c r="K4780" i="1"/>
  <c r="L4780" i="1" s="1"/>
  <c r="K4781" i="1"/>
  <c r="L4781" i="1" s="1"/>
  <c r="K4782" i="1"/>
  <c r="L4782" i="1" s="1"/>
  <c r="K4783" i="1"/>
  <c r="L4783" i="1" s="1"/>
  <c r="K4784" i="1"/>
  <c r="L4784" i="1" s="1"/>
  <c r="K4785" i="1"/>
  <c r="L4785" i="1" s="1"/>
  <c r="K4786" i="1"/>
  <c r="L4786" i="1" s="1"/>
  <c r="K4787" i="1"/>
  <c r="L4787" i="1" s="1"/>
  <c r="K4788" i="1"/>
  <c r="L4788" i="1" s="1"/>
  <c r="K4789" i="1"/>
  <c r="L4789" i="1" s="1"/>
  <c r="K4790" i="1"/>
  <c r="L4790" i="1" s="1"/>
  <c r="K4791" i="1"/>
  <c r="L4791" i="1" s="1"/>
  <c r="K4792" i="1"/>
  <c r="L4792" i="1" s="1"/>
  <c r="K4793" i="1"/>
  <c r="L4793" i="1" s="1"/>
  <c r="K4794" i="1"/>
  <c r="L4794" i="1" s="1"/>
  <c r="K4795" i="1"/>
  <c r="L4795" i="1" s="1"/>
  <c r="K4796" i="1"/>
  <c r="L4796" i="1" s="1"/>
  <c r="K4797" i="1"/>
  <c r="L4797" i="1" s="1"/>
  <c r="K4798" i="1"/>
  <c r="L4798" i="1" s="1"/>
  <c r="K4799" i="1"/>
  <c r="L4799" i="1" s="1"/>
  <c r="K4800" i="1"/>
  <c r="L4800" i="1" s="1"/>
  <c r="K4801" i="1"/>
  <c r="L4801" i="1" s="1"/>
  <c r="K4802" i="1"/>
  <c r="L4802" i="1" s="1"/>
  <c r="K4803" i="1"/>
  <c r="L4803" i="1" s="1"/>
  <c r="K4804" i="1"/>
  <c r="L4804" i="1" s="1"/>
  <c r="K4805" i="1"/>
  <c r="L4805" i="1" s="1"/>
  <c r="K4806" i="1"/>
  <c r="L4806" i="1" s="1"/>
  <c r="K4807" i="1"/>
  <c r="L4807" i="1" s="1"/>
  <c r="K4808" i="1"/>
  <c r="L4808" i="1" s="1"/>
  <c r="K4809" i="1"/>
  <c r="L4809" i="1" s="1"/>
  <c r="K4810" i="1"/>
  <c r="L4810" i="1" s="1"/>
  <c r="K4811" i="1"/>
  <c r="L4811" i="1" s="1"/>
  <c r="K4812" i="1"/>
  <c r="L4812" i="1" s="1"/>
  <c r="K4813" i="1"/>
  <c r="L4813" i="1" s="1"/>
  <c r="K4814" i="1"/>
  <c r="L4814" i="1" s="1"/>
  <c r="K4815" i="1"/>
  <c r="L4815" i="1" s="1"/>
  <c r="K4816" i="1"/>
  <c r="L4816" i="1" s="1"/>
  <c r="K4817" i="1"/>
  <c r="L4817" i="1" s="1"/>
  <c r="K4818" i="1"/>
  <c r="L4818" i="1" s="1"/>
  <c r="K4819" i="1"/>
  <c r="L4819" i="1" s="1"/>
  <c r="K4820" i="1"/>
  <c r="L4820" i="1" s="1"/>
  <c r="K4821" i="1"/>
  <c r="L4821" i="1" s="1"/>
  <c r="K4822" i="1"/>
  <c r="L4822" i="1" s="1"/>
  <c r="K4823" i="1"/>
  <c r="L4823" i="1" s="1"/>
  <c r="K4824" i="1"/>
  <c r="L4824" i="1" s="1"/>
  <c r="K4825" i="1"/>
  <c r="L4825" i="1" s="1"/>
  <c r="K4826" i="1"/>
  <c r="L4826" i="1" s="1"/>
  <c r="K4827" i="1"/>
  <c r="L4827" i="1" s="1"/>
  <c r="K4828" i="1"/>
  <c r="L4828" i="1" s="1"/>
  <c r="K4829" i="1"/>
  <c r="L4829" i="1" s="1"/>
  <c r="K4830" i="1"/>
  <c r="L4830" i="1" s="1"/>
  <c r="K4831" i="1"/>
  <c r="L4831" i="1" s="1"/>
  <c r="K4832" i="1"/>
  <c r="L4832" i="1" s="1"/>
  <c r="K4833" i="1"/>
  <c r="L4833" i="1" s="1"/>
  <c r="K4834" i="1"/>
  <c r="L4834" i="1" s="1"/>
  <c r="K4835" i="1"/>
  <c r="L4835" i="1" s="1"/>
  <c r="K4836" i="1"/>
  <c r="L4836" i="1" s="1"/>
  <c r="K4837" i="1"/>
  <c r="L4837" i="1" s="1"/>
  <c r="K4838" i="1"/>
  <c r="L4838" i="1" s="1"/>
  <c r="K4839" i="1"/>
  <c r="L4839" i="1" s="1"/>
  <c r="K4840" i="1"/>
  <c r="L4840" i="1" s="1"/>
  <c r="K4841" i="1"/>
  <c r="L4841" i="1" s="1"/>
  <c r="K4842" i="1"/>
  <c r="L4842" i="1" s="1"/>
  <c r="K4843" i="1"/>
  <c r="L4843" i="1" s="1"/>
  <c r="K4844" i="1"/>
  <c r="L4844" i="1" s="1"/>
  <c r="K4845" i="1"/>
  <c r="L4845" i="1" s="1"/>
  <c r="K4846" i="1"/>
  <c r="L4846" i="1" s="1"/>
  <c r="K4847" i="1"/>
  <c r="L4847" i="1" s="1"/>
  <c r="K4848" i="1"/>
  <c r="L4848" i="1" s="1"/>
  <c r="K4849" i="1"/>
  <c r="L4849" i="1" s="1"/>
  <c r="K4850" i="1"/>
  <c r="L4850" i="1" s="1"/>
  <c r="K4851" i="1"/>
  <c r="L4851" i="1" s="1"/>
  <c r="K4852" i="1"/>
  <c r="L4852" i="1" s="1"/>
  <c r="K4853" i="1"/>
  <c r="L4853" i="1" s="1"/>
  <c r="K4854" i="1"/>
  <c r="L4854" i="1" s="1"/>
  <c r="K4855" i="1"/>
  <c r="L4855" i="1" s="1"/>
  <c r="K4856" i="1"/>
  <c r="L4856" i="1" s="1"/>
  <c r="K4857" i="1"/>
  <c r="L4857" i="1" s="1"/>
  <c r="K4858" i="1"/>
  <c r="L4858" i="1" s="1"/>
  <c r="K4859" i="1"/>
  <c r="L4859" i="1" s="1"/>
  <c r="K4860" i="1"/>
  <c r="L4860" i="1" s="1"/>
  <c r="K4861" i="1"/>
  <c r="L4861" i="1" s="1"/>
  <c r="K4862" i="1"/>
  <c r="L4862" i="1" s="1"/>
  <c r="K4863" i="1"/>
  <c r="L4863" i="1" s="1"/>
  <c r="K4864" i="1"/>
  <c r="L4864" i="1" s="1"/>
  <c r="K4865" i="1"/>
  <c r="L4865" i="1" s="1"/>
  <c r="K4866" i="1"/>
  <c r="L4866" i="1" s="1"/>
  <c r="K4867" i="1"/>
  <c r="L4867" i="1" s="1"/>
  <c r="K4868" i="1"/>
  <c r="L4868" i="1" s="1"/>
  <c r="K4869" i="1"/>
  <c r="L4869" i="1" s="1"/>
  <c r="K4870" i="1"/>
  <c r="L4870" i="1" s="1"/>
  <c r="K4871" i="1"/>
  <c r="L4871" i="1" s="1"/>
  <c r="K4872" i="1"/>
  <c r="L4872" i="1" s="1"/>
  <c r="K4873" i="1"/>
  <c r="L4873" i="1" s="1"/>
  <c r="K4874" i="1"/>
  <c r="L4874" i="1" s="1"/>
  <c r="K4875" i="1"/>
  <c r="L4875" i="1" s="1"/>
  <c r="K4876" i="1"/>
  <c r="L4876" i="1" s="1"/>
  <c r="K4877" i="1"/>
  <c r="L4877" i="1" s="1"/>
  <c r="K4878" i="1"/>
  <c r="L4878" i="1" s="1"/>
  <c r="K4879" i="1"/>
  <c r="L4879" i="1" s="1"/>
  <c r="K4880" i="1"/>
  <c r="L4880" i="1" s="1"/>
  <c r="K4881" i="1"/>
  <c r="L4881" i="1" s="1"/>
  <c r="K4882" i="1"/>
  <c r="L4882" i="1" s="1"/>
  <c r="K4883" i="1"/>
  <c r="L4883" i="1" s="1"/>
  <c r="K4884" i="1"/>
  <c r="L4884" i="1" s="1"/>
  <c r="K4885" i="1"/>
  <c r="L4885" i="1" s="1"/>
  <c r="K4886" i="1"/>
  <c r="L4886" i="1" s="1"/>
  <c r="K4887" i="1"/>
  <c r="L4887" i="1" s="1"/>
  <c r="K4888" i="1"/>
  <c r="L4888" i="1" s="1"/>
  <c r="K4889" i="1"/>
  <c r="L4889" i="1" s="1"/>
  <c r="K4890" i="1"/>
  <c r="L4890" i="1" s="1"/>
  <c r="K4891" i="1"/>
  <c r="L4891" i="1" s="1"/>
  <c r="K4892" i="1"/>
  <c r="L4892" i="1" s="1"/>
  <c r="K4893" i="1"/>
  <c r="L4893" i="1" s="1"/>
  <c r="K4894" i="1"/>
  <c r="L4894" i="1" s="1"/>
  <c r="K4895" i="1"/>
  <c r="L4895" i="1" s="1"/>
  <c r="K4896" i="1"/>
  <c r="L4896" i="1" s="1"/>
  <c r="K4897" i="1"/>
  <c r="L4897" i="1" s="1"/>
  <c r="K4898" i="1"/>
  <c r="L4898" i="1" s="1"/>
  <c r="K4899" i="1"/>
  <c r="L4899" i="1" s="1"/>
  <c r="K4900" i="1"/>
  <c r="L4900" i="1" s="1"/>
  <c r="K4901" i="1"/>
  <c r="L4901" i="1" s="1"/>
  <c r="K4902" i="1"/>
  <c r="L4902" i="1" s="1"/>
  <c r="K4903" i="1"/>
  <c r="L4903" i="1" s="1"/>
  <c r="K4904" i="1"/>
  <c r="L4904" i="1" s="1"/>
  <c r="K4905" i="1"/>
  <c r="L4905" i="1" s="1"/>
  <c r="K4906" i="1"/>
  <c r="L4906" i="1" s="1"/>
  <c r="K4907" i="1"/>
  <c r="L4907" i="1" s="1"/>
  <c r="K4908" i="1"/>
  <c r="L4908" i="1" s="1"/>
  <c r="K4909" i="1"/>
  <c r="L4909" i="1" s="1"/>
  <c r="K4910" i="1"/>
  <c r="L4910" i="1" s="1"/>
  <c r="K4911" i="1"/>
  <c r="L4911" i="1" s="1"/>
  <c r="K4912" i="1"/>
  <c r="L4912" i="1" s="1"/>
  <c r="K4913" i="1"/>
  <c r="L4913" i="1" s="1"/>
  <c r="K4914" i="1"/>
  <c r="L4914" i="1" s="1"/>
  <c r="K4915" i="1"/>
  <c r="L4915" i="1" s="1"/>
  <c r="K4916" i="1"/>
  <c r="L4916" i="1" s="1"/>
  <c r="K4917" i="1"/>
  <c r="L4917" i="1" s="1"/>
  <c r="K4918" i="1"/>
  <c r="L4918" i="1" s="1"/>
  <c r="K4919" i="1"/>
  <c r="L4919" i="1" s="1"/>
  <c r="K4920" i="1"/>
  <c r="L4920" i="1" s="1"/>
  <c r="K4921" i="1"/>
  <c r="L4921" i="1" s="1"/>
  <c r="K4922" i="1"/>
  <c r="L4922" i="1" s="1"/>
  <c r="K4923" i="1"/>
  <c r="L4923" i="1" s="1"/>
  <c r="K4924" i="1"/>
  <c r="L4924" i="1" s="1"/>
  <c r="K4925" i="1"/>
  <c r="L4925" i="1" s="1"/>
  <c r="K4926" i="1"/>
  <c r="L4926" i="1" s="1"/>
  <c r="K4927" i="1"/>
  <c r="L4927" i="1" s="1"/>
  <c r="K4928" i="1"/>
  <c r="L4928" i="1" s="1"/>
  <c r="K4929" i="1"/>
  <c r="L4929" i="1" s="1"/>
  <c r="K4930" i="1"/>
  <c r="L4930" i="1" s="1"/>
  <c r="K4931" i="1"/>
  <c r="L4931" i="1" s="1"/>
  <c r="K4932" i="1"/>
  <c r="L4932" i="1" s="1"/>
  <c r="K4933" i="1"/>
  <c r="L4933" i="1" s="1"/>
  <c r="K4934" i="1"/>
  <c r="L4934" i="1" s="1"/>
  <c r="K4935" i="1"/>
  <c r="L4935" i="1" s="1"/>
  <c r="K4936" i="1"/>
  <c r="L4936" i="1" s="1"/>
  <c r="K4937" i="1"/>
  <c r="L4937" i="1" s="1"/>
  <c r="K4938" i="1"/>
  <c r="L4938" i="1" s="1"/>
  <c r="K4939" i="1"/>
  <c r="L4939" i="1" s="1"/>
  <c r="K4940" i="1"/>
  <c r="L4940" i="1" s="1"/>
  <c r="K4941" i="1"/>
  <c r="L4941" i="1" s="1"/>
  <c r="K4942" i="1"/>
  <c r="L4942" i="1" s="1"/>
  <c r="K4943" i="1"/>
  <c r="L4943" i="1" s="1"/>
  <c r="K4944" i="1"/>
  <c r="L4944" i="1" s="1"/>
  <c r="K4945" i="1"/>
  <c r="L4945" i="1" s="1"/>
  <c r="K4946" i="1"/>
  <c r="L4946" i="1" s="1"/>
  <c r="K4947" i="1"/>
  <c r="L4947" i="1" s="1"/>
  <c r="K4948" i="1"/>
  <c r="L4948" i="1" s="1"/>
  <c r="K4949" i="1"/>
  <c r="L4949" i="1" s="1"/>
  <c r="K4950" i="1"/>
  <c r="L4950" i="1" s="1"/>
  <c r="K4951" i="1"/>
  <c r="L4951" i="1" s="1"/>
  <c r="K4952" i="1"/>
  <c r="L4952" i="1" s="1"/>
  <c r="K4953" i="1"/>
  <c r="L4953" i="1" s="1"/>
  <c r="K4954" i="1"/>
  <c r="L4954" i="1" s="1"/>
  <c r="K4955" i="1"/>
  <c r="L4955" i="1" s="1"/>
  <c r="K4956" i="1"/>
  <c r="L4956" i="1" s="1"/>
  <c r="K4957" i="1"/>
  <c r="L4957" i="1" s="1"/>
  <c r="K4958" i="1"/>
  <c r="L4958" i="1" s="1"/>
  <c r="K4959" i="1"/>
  <c r="L4959" i="1" s="1"/>
  <c r="K4960" i="1"/>
  <c r="L4960" i="1" s="1"/>
  <c r="K4961" i="1"/>
  <c r="L4961" i="1" s="1"/>
  <c r="K4962" i="1"/>
  <c r="L4962" i="1" s="1"/>
  <c r="K4963" i="1"/>
  <c r="L4963" i="1" s="1"/>
  <c r="K4964" i="1"/>
  <c r="L4964" i="1" s="1"/>
  <c r="K4965" i="1"/>
  <c r="L4965" i="1" s="1"/>
  <c r="K4966" i="1"/>
  <c r="L4966" i="1" s="1"/>
  <c r="K4967" i="1"/>
  <c r="L4967" i="1" s="1"/>
  <c r="K4968" i="1"/>
  <c r="L4968" i="1" s="1"/>
  <c r="K4969" i="1"/>
  <c r="L4969" i="1" s="1"/>
  <c r="K4970" i="1"/>
  <c r="L4970" i="1" s="1"/>
  <c r="K4971" i="1"/>
  <c r="L4971" i="1" s="1"/>
  <c r="K4972" i="1"/>
  <c r="L4972" i="1" s="1"/>
  <c r="K4973" i="1"/>
  <c r="L4973" i="1" s="1"/>
  <c r="K4974" i="1"/>
  <c r="L4974" i="1" s="1"/>
  <c r="K4975" i="1"/>
  <c r="L4975" i="1" s="1"/>
  <c r="K4976" i="1"/>
  <c r="L4976" i="1" s="1"/>
  <c r="K4977" i="1"/>
  <c r="L4977" i="1" s="1"/>
  <c r="K4978" i="1"/>
  <c r="L4978" i="1" s="1"/>
  <c r="K4979" i="1"/>
  <c r="L4979" i="1" s="1"/>
  <c r="K4980" i="1"/>
  <c r="L4980" i="1" s="1"/>
  <c r="K4981" i="1"/>
  <c r="L4981" i="1" s="1"/>
  <c r="K4982" i="1"/>
  <c r="L4982" i="1" s="1"/>
  <c r="K4983" i="1"/>
  <c r="L4983" i="1" s="1"/>
  <c r="K4984" i="1"/>
  <c r="L4984" i="1" s="1"/>
  <c r="K4985" i="1"/>
  <c r="L4985" i="1" s="1"/>
  <c r="K4986" i="1"/>
  <c r="L4986" i="1" s="1"/>
  <c r="K4987" i="1"/>
  <c r="L4987" i="1" s="1"/>
  <c r="K4988" i="1"/>
  <c r="L4988" i="1" s="1"/>
  <c r="K4989" i="1"/>
  <c r="L4989" i="1" s="1"/>
  <c r="K4990" i="1"/>
  <c r="L4990" i="1" s="1"/>
  <c r="K4991" i="1"/>
  <c r="L4991" i="1" s="1"/>
  <c r="K4992" i="1"/>
  <c r="L4992" i="1" s="1"/>
  <c r="K4993" i="1"/>
  <c r="L4993" i="1" s="1"/>
  <c r="K4994" i="1"/>
  <c r="L4994" i="1" s="1"/>
  <c r="K4995" i="1"/>
  <c r="L4995" i="1" s="1"/>
  <c r="K4996" i="1"/>
  <c r="L4996" i="1" s="1"/>
  <c r="K4997" i="1"/>
  <c r="L4997" i="1" s="1"/>
  <c r="K4998" i="1"/>
  <c r="L4998" i="1" s="1"/>
  <c r="K4999" i="1"/>
  <c r="L4999" i="1" s="1"/>
  <c r="K5000" i="1"/>
  <c r="L5000" i="1" s="1"/>
  <c r="K5001" i="1"/>
  <c r="L5001" i="1" s="1"/>
  <c r="K5002" i="1"/>
  <c r="L5002" i="1" s="1"/>
  <c r="K5003" i="1"/>
  <c r="L5003" i="1" s="1"/>
  <c r="K5004" i="1"/>
  <c r="L5004" i="1" s="1"/>
  <c r="K5005" i="1"/>
  <c r="L5005" i="1" s="1"/>
  <c r="K5006" i="1"/>
  <c r="L5006" i="1" s="1"/>
  <c r="K5007" i="1"/>
  <c r="L5007" i="1" s="1"/>
  <c r="K5008" i="1"/>
  <c r="L5008" i="1" s="1"/>
  <c r="K5009" i="1"/>
  <c r="L5009" i="1" s="1"/>
  <c r="K5010" i="1"/>
  <c r="L5010" i="1" s="1"/>
  <c r="K5011" i="1"/>
  <c r="L5011" i="1" s="1"/>
  <c r="K5012" i="1"/>
  <c r="L5012" i="1" s="1"/>
  <c r="K5013" i="1"/>
  <c r="L5013" i="1" s="1"/>
  <c r="K5014" i="1"/>
  <c r="L5014" i="1" s="1"/>
  <c r="K5015" i="1"/>
  <c r="L5015" i="1" s="1"/>
  <c r="K5016" i="1"/>
  <c r="L5016" i="1" s="1"/>
  <c r="K5017" i="1"/>
  <c r="L5017" i="1" s="1"/>
  <c r="K5018" i="1"/>
  <c r="L5018" i="1" s="1"/>
  <c r="K5019" i="1"/>
  <c r="L5019" i="1" s="1"/>
  <c r="K5020" i="1"/>
  <c r="L5020" i="1" s="1"/>
  <c r="K5021" i="1"/>
  <c r="L5021" i="1" s="1"/>
  <c r="K5022" i="1"/>
  <c r="L5022" i="1" s="1"/>
  <c r="K5023" i="1"/>
  <c r="L5023" i="1" s="1"/>
  <c r="K5024" i="1"/>
  <c r="L5024" i="1" s="1"/>
  <c r="K5025" i="1"/>
  <c r="L5025" i="1" s="1"/>
  <c r="K5026" i="1"/>
  <c r="L5026" i="1" s="1"/>
  <c r="K5027" i="1"/>
  <c r="L5027" i="1" s="1"/>
  <c r="K5028" i="1"/>
  <c r="L5028" i="1" s="1"/>
  <c r="K5029" i="1"/>
  <c r="L5029" i="1" s="1"/>
  <c r="K5030" i="1"/>
  <c r="L5030" i="1" s="1"/>
  <c r="K5031" i="1"/>
  <c r="L5031" i="1" s="1"/>
  <c r="K5032" i="1"/>
  <c r="L5032" i="1" s="1"/>
  <c r="K5033" i="1"/>
  <c r="L5033" i="1" s="1"/>
  <c r="K5034" i="1"/>
  <c r="L5034" i="1" s="1"/>
  <c r="K5035" i="1"/>
  <c r="L5035" i="1" s="1"/>
  <c r="K5036" i="1"/>
  <c r="L5036" i="1" s="1"/>
  <c r="K5037" i="1"/>
  <c r="L5037" i="1" s="1"/>
  <c r="K5038" i="1"/>
  <c r="L5038" i="1" s="1"/>
  <c r="K5039" i="1"/>
  <c r="L5039" i="1" s="1"/>
  <c r="K5040" i="1"/>
  <c r="L5040" i="1" s="1"/>
  <c r="K5041" i="1"/>
  <c r="L5041" i="1" s="1"/>
  <c r="K5042" i="1"/>
  <c r="L5042" i="1" s="1"/>
  <c r="K5043" i="1"/>
  <c r="L5043" i="1" s="1"/>
  <c r="K5044" i="1"/>
  <c r="L5044" i="1" s="1"/>
  <c r="K5045" i="1"/>
  <c r="L5045" i="1" s="1"/>
  <c r="K5046" i="1"/>
  <c r="L5046" i="1" s="1"/>
  <c r="K5047" i="1"/>
  <c r="L5047" i="1" s="1"/>
  <c r="K5048" i="1"/>
  <c r="L5048" i="1" s="1"/>
  <c r="K5049" i="1"/>
  <c r="L5049" i="1" s="1"/>
  <c r="K5050" i="1"/>
  <c r="L5050" i="1" s="1"/>
  <c r="K5051" i="1"/>
  <c r="L5051" i="1" s="1"/>
  <c r="K5052" i="1"/>
  <c r="L5052" i="1" s="1"/>
  <c r="K5053" i="1"/>
  <c r="L5053" i="1" s="1"/>
  <c r="K5054" i="1"/>
  <c r="L5054" i="1" s="1"/>
  <c r="K5055" i="1"/>
  <c r="L5055" i="1" s="1"/>
  <c r="K5056" i="1"/>
  <c r="L5056" i="1" s="1"/>
  <c r="K5057" i="1"/>
  <c r="L5057" i="1" s="1"/>
  <c r="K5058" i="1"/>
  <c r="L5058" i="1" s="1"/>
  <c r="K5059" i="1"/>
  <c r="L5059" i="1" s="1"/>
  <c r="K5060" i="1"/>
  <c r="L5060" i="1" s="1"/>
  <c r="K5061" i="1"/>
  <c r="L5061" i="1" s="1"/>
  <c r="K5062" i="1"/>
  <c r="L5062" i="1" s="1"/>
  <c r="K5063" i="1"/>
  <c r="L5063" i="1" s="1"/>
  <c r="K5064" i="1"/>
  <c r="L5064" i="1" s="1"/>
  <c r="K5065" i="1"/>
  <c r="L5065" i="1" s="1"/>
  <c r="K5066" i="1"/>
  <c r="L5066" i="1" s="1"/>
  <c r="K5067" i="1"/>
  <c r="L5067" i="1" s="1"/>
  <c r="K5068" i="1"/>
  <c r="L5068" i="1" s="1"/>
  <c r="K5069" i="1"/>
  <c r="L5069" i="1" s="1"/>
  <c r="K5070" i="1"/>
  <c r="L5070" i="1" s="1"/>
  <c r="K5071" i="1"/>
  <c r="L5071" i="1" s="1"/>
  <c r="K5072" i="1"/>
  <c r="L5072" i="1" s="1"/>
  <c r="K5073" i="1"/>
  <c r="L5073" i="1" s="1"/>
  <c r="K5074" i="1"/>
  <c r="L5074" i="1" s="1"/>
  <c r="K5075" i="1"/>
  <c r="L5075" i="1" s="1"/>
  <c r="K5076" i="1"/>
  <c r="L5076" i="1" s="1"/>
  <c r="K5077" i="1"/>
  <c r="L5077" i="1" s="1"/>
  <c r="K5078" i="1"/>
  <c r="L5078" i="1" s="1"/>
  <c r="K5079" i="1"/>
  <c r="L5079" i="1" s="1"/>
  <c r="K5080" i="1"/>
  <c r="L5080" i="1" s="1"/>
  <c r="K5081" i="1"/>
  <c r="L5081" i="1" s="1"/>
  <c r="K5082" i="1"/>
  <c r="L5082" i="1" s="1"/>
  <c r="K5083" i="1"/>
  <c r="L5083" i="1" s="1"/>
  <c r="K5084" i="1"/>
  <c r="L5084" i="1" s="1"/>
  <c r="K5085" i="1"/>
  <c r="L5085" i="1" s="1"/>
  <c r="K5086" i="1"/>
  <c r="L5086" i="1" s="1"/>
  <c r="K5087" i="1"/>
  <c r="L5087" i="1" s="1"/>
  <c r="K5088" i="1"/>
  <c r="L5088" i="1" s="1"/>
  <c r="K5089" i="1"/>
  <c r="L5089" i="1" s="1"/>
  <c r="K5090" i="1"/>
  <c r="L5090" i="1" s="1"/>
  <c r="K5091" i="1"/>
  <c r="L5091" i="1" s="1"/>
  <c r="K5092" i="1"/>
  <c r="L5092" i="1" s="1"/>
  <c r="K5093" i="1"/>
  <c r="L5093" i="1" s="1"/>
  <c r="K5094" i="1"/>
  <c r="L5094" i="1" s="1"/>
  <c r="K5095" i="1"/>
  <c r="L5095" i="1" s="1"/>
  <c r="K5096" i="1"/>
  <c r="L5096" i="1" s="1"/>
  <c r="K5097" i="1"/>
  <c r="L5097" i="1" s="1"/>
  <c r="K5098" i="1"/>
  <c r="L5098" i="1" s="1"/>
  <c r="K5099" i="1"/>
  <c r="L5099" i="1" s="1"/>
  <c r="K5100" i="1"/>
  <c r="L5100" i="1" s="1"/>
  <c r="K5101" i="1"/>
  <c r="L5101" i="1" s="1"/>
  <c r="K5102" i="1"/>
  <c r="L5102" i="1" s="1"/>
  <c r="K5103" i="1"/>
  <c r="L5103" i="1" s="1"/>
  <c r="K5104" i="1"/>
  <c r="L5104" i="1" s="1"/>
  <c r="K5105" i="1"/>
  <c r="L5105" i="1" s="1"/>
  <c r="K5106" i="1"/>
  <c r="L5106" i="1" s="1"/>
  <c r="K5107" i="1"/>
  <c r="L5107" i="1" s="1"/>
  <c r="K5108" i="1"/>
  <c r="L5108" i="1" s="1"/>
  <c r="K5109" i="1"/>
  <c r="L5109" i="1" s="1"/>
  <c r="K5110" i="1"/>
  <c r="L5110" i="1" s="1"/>
  <c r="K5111" i="1"/>
  <c r="L5111" i="1" s="1"/>
  <c r="K5112" i="1"/>
  <c r="L5112" i="1" s="1"/>
  <c r="K5113" i="1"/>
  <c r="L5113" i="1" s="1"/>
  <c r="K5114" i="1"/>
  <c r="L5114" i="1" s="1"/>
  <c r="K5115" i="1"/>
  <c r="L5115" i="1" s="1"/>
  <c r="K5116" i="1"/>
  <c r="L5116" i="1" s="1"/>
  <c r="K5117" i="1"/>
  <c r="L5117" i="1" s="1"/>
  <c r="K5118" i="1"/>
  <c r="L5118" i="1" s="1"/>
  <c r="K5119" i="1"/>
  <c r="L5119" i="1" s="1"/>
  <c r="K5120" i="1"/>
  <c r="L5120" i="1" s="1"/>
  <c r="K5121" i="1"/>
  <c r="L5121" i="1" s="1"/>
  <c r="K5122" i="1"/>
  <c r="L5122" i="1" s="1"/>
  <c r="K5123" i="1"/>
  <c r="L5123" i="1" s="1"/>
  <c r="K5124" i="1"/>
  <c r="L5124" i="1" s="1"/>
  <c r="K5125" i="1"/>
  <c r="L5125" i="1" s="1"/>
  <c r="K5126" i="1"/>
  <c r="L5126" i="1" s="1"/>
  <c r="K5127" i="1"/>
  <c r="L5127" i="1" s="1"/>
  <c r="K5128" i="1"/>
  <c r="L5128" i="1" s="1"/>
  <c r="K5129" i="1"/>
  <c r="L5129" i="1" s="1"/>
  <c r="K5130" i="1"/>
  <c r="L5130" i="1" s="1"/>
  <c r="K5131" i="1"/>
  <c r="L5131" i="1" s="1"/>
  <c r="K5132" i="1"/>
  <c r="L5132" i="1" s="1"/>
  <c r="K5133" i="1"/>
  <c r="L5133" i="1" s="1"/>
  <c r="K5134" i="1"/>
  <c r="L5134" i="1" s="1"/>
  <c r="K5135" i="1"/>
  <c r="L5135" i="1" s="1"/>
  <c r="K5136" i="1"/>
  <c r="L5136" i="1" s="1"/>
  <c r="K5137" i="1"/>
  <c r="L5137" i="1" s="1"/>
  <c r="K5138" i="1"/>
  <c r="L5138" i="1" s="1"/>
  <c r="K5139" i="1"/>
  <c r="L5139" i="1" s="1"/>
  <c r="K5140" i="1"/>
  <c r="L5140" i="1" s="1"/>
  <c r="K5141" i="1"/>
  <c r="L5141" i="1" s="1"/>
  <c r="K5142" i="1"/>
  <c r="L5142" i="1" s="1"/>
  <c r="K5143" i="1"/>
  <c r="L5143" i="1" s="1"/>
  <c r="K5144" i="1"/>
  <c r="L5144" i="1" s="1"/>
  <c r="K5145" i="1"/>
  <c r="L5145" i="1" s="1"/>
  <c r="K5146" i="1"/>
  <c r="L5146" i="1" s="1"/>
  <c r="K5147" i="1"/>
  <c r="L5147" i="1" s="1"/>
  <c r="K5148" i="1"/>
  <c r="L5148" i="1" s="1"/>
  <c r="K5149" i="1"/>
  <c r="L5149" i="1" s="1"/>
  <c r="K5150" i="1"/>
  <c r="L5150" i="1" s="1"/>
  <c r="K5151" i="1"/>
  <c r="L5151" i="1" s="1"/>
  <c r="K5152" i="1"/>
  <c r="L5152" i="1" s="1"/>
  <c r="K5153" i="1"/>
  <c r="L5153" i="1" s="1"/>
  <c r="K5154" i="1"/>
  <c r="L5154" i="1" s="1"/>
  <c r="K5155" i="1"/>
  <c r="L5155" i="1" s="1"/>
  <c r="K5156" i="1"/>
  <c r="L5156" i="1" s="1"/>
  <c r="K5157" i="1"/>
  <c r="L5157" i="1" s="1"/>
  <c r="K5158" i="1"/>
  <c r="L5158" i="1" s="1"/>
  <c r="K5159" i="1"/>
  <c r="L5159" i="1" s="1"/>
  <c r="K5160" i="1"/>
  <c r="L5160" i="1" s="1"/>
  <c r="K5161" i="1"/>
  <c r="L5161" i="1" s="1"/>
  <c r="K5162" i="1"/>
  <c r="L5162" i="1" s="1"/>
  <c r="K5163" i="1"/>
  <c r="L5163" i="1" s="1"/>
  <c r="K5164" i="1"/>
  <c r="L5164" i="1" s="1"/>
  <c r="K5165" i="1"/>
  <c r="L5165" i="1" s="1"/>
  <c r="K5166" i="1"/>
  <c r="L5166" i="1" s="1"/>
  <c r="K5167" i="1"/>
  <c r="L5167" i="1" s="1"/>
  <c r="K5168" i="1"/>
  <c r="L5168" i="1" s="1"/>
  <c r="K5169" i="1"/>
  <c r="L5169" i="1" s="1"/>
  <c r="K5170" i="1"/>
  <c r="L5170" i="1" s="1"/>
  <c r="K5171" i="1"/>
  <c r="L5171" i="1" s="1"/>
  <c r="K5172" i="1"/>
  <c r="L5172" i="1" s="1"/>
  <c r="K5173" i="1"/>
  <c r="L5173" i="1" s="1"/>
  <c r="K5174" i="1"/>
  <c r="L5174" i="1" s="1"/>
  <c r="K5175" i="1"/>
  <c r="L5175" i="1" s="1"/>
  <c r="K5176" i="1"/>
  <c r="L5176" i="1" s="1"/>
  <c r="K5177" i="1"/>
  <c r="L5177" i="1" s="1"/>
  <c r="K5178" i="1"/>
  <c r="L5178" i="1" s="1"/>
  <c r="K5179" i="1"/>
  <c r="L5179" i="1" s="1"/>
  <c r="K5180" i="1"/>
  <c r="L5180" i="1" s="1"/>
  <c r="K5181" i="1"/>
  <c r="L5181" i="1" s="1"/>
  <c r="K5182" i="1"/>
  <c r="L5182" i="1" s="1"/>
  <c r="K5183" i="1"/>
  <c r="L5183" i="1" s="1"/>
  <c r="K5184" i="1"/>
  <c r="L5184" i="1" s="1"/>
  <c r="K5185" i="1"/>
  <c r="L5185" i="1" s="1"/>
  <c r="K5186" i="1"/>
  <c r="L5186" i="1" s="1"/>
  <c r="K5187" i="1"/>
  <c r="L5187" i="1" s="1"/>
  <c r="K5188" i="1"/>
  <c r="L5188" i="1" s="1"/>
  <c r="K5189" i="1"/>
  <c r="L5189" i="1" s="1"/>
  <c r="K5190" i="1"/>
  <c r="L5190" i="1" s="1"/>
  <c r="K5191" i="1"/>
  <c r="L5191" i="1" s="1"/>
  <c r="K5192" i="1"/>
  <c r="L5192" i="1" s="1"/>
  <c r="K5193" i="1"/>
  <c r="L5193" i="1" s="1"/>
  <c r="K5194" i="1"/>
  <c r="L5194" i="1" s="1"/>
  <c r="K5195" i="1"/>
  <c r="L5195" i="1" s="1"/>
  <c r="K5196" i="1"/>
  <c r="L5196" i="1" s="1"/>
  <c r="K5197" i="1"/>
  <c r="L5197" i="1" s="1"/>
  <c r="K5198" i="1"/>
  <c r="L5198" i="1" s="1"/>
  <c r="K5199" i="1"/>
  <c r="L5199" i="1" s="1"/>
  <c r="K5200" i="1"/>
  <c r="L5200" i="1" s="1"/>
  <c r="K5201" i="1"/>
  <c r="L5201" i="1" s="1"/>
  <c r="K5202" i="1"/>
  <c r="L5202" i="1" s="1"/>
  <c r="K5203" i="1"/>
  <c r="L5203" i="1" s="1"/>
  <c r="K5204" i="1"/>
  <c r="L5204" i="1" s="1"/>
  <c r="K5205" i="1"/>
  <c r="L5205" i="1" s="1"/>
  <c r="K5206" i="1"/>
  <c r="L5206" i="1" s="1"/>
  <c r="K5207" i="1"/>
  <c r="L5207" i="1" s="1"/>
  <c r="K5208" i="1"/>
  <c r="L5208" i="1" s="1"/>
  <c r="K5209" i="1"/>
  <c r="L5209" i="1" s="1"/>
  <c r="K5210" i="1"/>
  <c r="L5210" i="1" s="1"/>
  <c r="K5211" i="1"/>
  <c r="L5211" i="1" s="1"/>
  <c r="K5212" i="1"/>
  <c r="L5212" i="1" s="1"/>
  <c r="K5213" i="1"/>
  <c r="L5213" i="1" s="1"/>
  <c r="K5214" i="1"/>
  <c r="L5214" i="1" s="1"/>
  <c r="K5215" i="1"/>
  <c r="L5215" i="1" s="1"/>
  <c r="K5216" i="1"/>
  <c r="L5216" i="1" s="1"/>
  <c r="K5217" i="1"/>
  <c r="L5217" i="1" s="1"/>
  <c r="K5218" i="1"/>
  <c r="L5218" i="1" s="1"/>
  <c r="K5219" i="1"/>
  <c r="L5219" i="1" s="1"/>
  <c r="K5220" i="1"/>
  <c r="L5220" i="1" s="1"/>
  <c r="K5221" i="1"/>
  <c r="L5221" i="1" s="1"/>
  <c r="K5222" i="1"/>
  <c r="L5222" i="1" s="1"/>
  <c r="K5223" i="1"/>
  <c r="L5223" i="1" s="1"/>
  <c r="K5224" i="1"/>
  <c r="L5224" i="1" s="1"/>
  <c r="K5225" i="1"/>
  <c r="L5225" i="1" s="1"/>
  <c r="K5226" i="1"/>
  <c r="L5226" i="1" s="1"/>
  <c r="K5227" i="1"/>
  <c r="L5227" i="1" s="1"/>
  <c r="K5228" i="1"/>
  <c r="L5228" i="1" s="1"/>
  <c r="K5229" i="1"/>
  <c r="L5229" i="1" s="1"/>
  <c r="K5230" i="1"/>
  <c r="L5230" i="1" s="1"/>
  <c r="K5231" i="1"/>
  <c r="L5231" i="1" s="1"/>
  <c r="K5232" i="1"/>
  <c r="L5232" i="1" s="1"/>
  <c r="K5233" i="1"/>
  <c r="L5233" i="1" s="1"/>
  <c r="K5234" i="1"/>
  <c r="L5234" i="1" s="1"/>
  <c r="K5235" i="1"/>
  <c r="L5235" i="1" s="1"/>
  <c r="K5236" i="1"/>
  <c r="L5236" i="1" s="1"/>
  <c r="K5237" i="1"/>
  <c r="L5237" i="1" s="1"/>
  <c r="K5238" i="1"/>
  <c r="L5238" i="1" s="1"/>
  <c r="K5239" i="1"/>
  <c r="L5239" i="1" s="1"/>
  <c r="K5240" i="1"/>
  <c r="L5240" i="1" s="1"/>
  <c r="K5241" i="1"/>
  <c r="L5241" i="1" s="1"/>
  <c r="K5242" i="1"/>
  <c r="L5242" i="1" s="1"/>
  <c r="K5243" i="1"/>
  <c r="L5243" i="1" s="1"/>
  <c r="K5244" i="1"/>
  <c r="L5244" i="1" s="1"/>
  <c r="K5245" i="1"/>
  <c r="L5245" i="1" s="1"/>
  <c r="K5246" i="1"/>
  <c r="L5246" i="1" s="1"/>
  <c r="K5247" i="1"/>
  <c r="L5247" i="1" s="1"/>
  <c r="K5248" i="1"/>
  <c r="L5248" i="1" s="1"/>
  <c r="K5249" i="1"/>
  <c r="L5249" i="1" s="1"/>
  <c r="K5250" i="1"/>
  <c r="L5250" i="1" s="1"/>
  <c r="K5251" i="1"/>
  <c r="L5251" i="1" s="1"/>
  <c r="K5252" i="1"/>
  <c r="L5252" i="1" s="1"/>
  <c r="K5253" i="1"/>
  <c r="L5253" i="1" s="1"/>
  <c r="K5254" i="1"/>
  <c r="L5254" i="1" s="1"/>
  <c r="K5255" i="1"/>
  <c r="L5255" i="1" s="1"/>
  <c r="K5256" i="1"/>
  <c r="L5256" i="1" s="1"/>
  <c r="K5257" i="1"/>
  <c r="L5257" i="1" s="1"/>
  <c r="K5258" i="1"/>
  <c r="L5258" i="1" s="1"/>
  <c r="K5259" i="1"/>
  <c r="L5259" i="1" s="1"/>
  <c r="K5260" i="1"/>
  <c r="L5260" i="1" s="1"/>
  <c r="K5261" i="1"/>
  <c r="L5261" i="1" s="1"/>
  <c r="K5262" i="1"/>
  <c r="L5262" i="1" s="1"/>
  <c r="K5263" i="1"/>
  <c r="L5263" i="1" s="1"/>
  <c r="K5264" i="1"/>
  <c r="L5264" i="1" s="1"/>
  <c r="K5265" i="1"/>
  <c r="L5265" i="1" s="1"/>
  <c r="K5266" i="1"/>
  <c r="L5266" i="1" s="1"/>
  <c r="K5267" i="1"/>
  <c r="L5267" i="1" s="1"/>
  <c r="K5268" i="1"/>
  <c r="L5268" i="1" s="1"/>
  <c r="K5269" i="1"/>
  <c r="L5269" i="1" s="1"/>
  <c r="K5270" i="1"/>
  <c r="L5270" i="1" s="1"/>
  <c r="K5271" i="1"/>
  <c r="L5271" i="1" s="1"/>
  <c r="K5272" i="1"/>
  <c r="L5272" i="1" s="1"/>
  <c r="K5273" i="1"/>
  <c r="L5273" i="1" s="1"/>
  <c r="K5274" i="1"/>
  <c r="L5274" i="1" s="1"/>
  <c r="K5275" i="1"/>
  <c r="L5275" i="1" s="1"/>
  <c r="K5276" i="1"/>
  <c r="L5276" i="1" s="1"/>
  <c r="K5277" i="1"/>
  <c r="L5277" i="1" s="1"/>
  <c r="K5278" i="1"/>
  <c r="L5278" i="1" s="1"/>
  <c r="K5279" i="1"/>
  <c r="L5279" i="1" s="1"/>
  <c r="K5280" i="1"/>
  <c r="L5280" i="1" s="1"/>
  <c r="K5281" i="1"/>
  <c r="L5281" i="1" s="1"/>
  <c r="K5282" i="1"/>
  <c r="L5282" i="1" s="1"/>
  <c r="K5283" i="1"/>
  <c r="L5283" i="1" s="1"/>
  <c r="K5284" i="1"/>
  <c r="L5284" i="1" s="1"/>
  <c r="K5285" i="1"/>
  <c r="L5285" i="1" s="1"/>
  <c r="K5286" i="1"/>
  <c r="L5286" i="1" s="1"/>
  <c r="K5287" i="1"/>
  <c r="L5287" i="1" s="1"/>
  <c r="K5288" i="1"/>
  <c r="L5288" i="1" s="1"/>
  <c r="K5289" i="1"/>
  <c r="L5289" i="1" s="1"/>
  <c r="K5290" i="1"/>
  <c r="L5290" i="1" s="1"/>
  <c r="K5291" i="1"/>
  <c r="L5291" i="1" s="1"/>
  <c r="K5292" i="1"/>
  <c r="L5292" i="1" s="1"/>
  <c r="K5293" i="1"/>
  <c r="L5293" i="1" s="1"/>
  <c r="K5294" i="1"/>
  <c r="L5294" i="1" s="1"/>
  <c r="K5295" i="1"/>
  <c r="L5295" i="1" s="1"/>
  <c r="K5296" i="1"/>
  <c r="L5296" i="1" s="1"/>
  <c r="K5297" i="1"/>
  <c r="L5297" i="1" s="1"/>
  <c r="K5298" i="1"/>
  <c r="L5298" i="1" s="1"/>
  <c r="K5299" i="1"/>
  <c r="L5299" i="1" s="1"/>
  <c r="K5300" i="1"/>
  <c r="L5300" i="1" s="1"/>
  <c r="K5301" i="1"/>
  <c r="L5301" i="1" s="1"/>
  <c r="K5302" i="1"/>
  <c r="L5302" i="1" s="1"/>
  <c r="K5303" i="1"/>
  <c r="L5303" i="1" s="1"/>
  <c r="K5304" i="1"/>
  <c r="L5304" i="1" s="1"/>
  <c r="K5305" i="1"/>
  <c r="L5305" i="1" s="1"/>
  <c r="K5306" i="1"/>
  <c r="L5306" i="1" s="1"/>
  <c r="K5307" i="1"/>
  <c r="L5307" i="1" s="1"/>
  <c r="K5308" i="1"/>
  <c r="L5308" i="1" s="1"/>
  <c r="K5309" i="1"/>
  <c r="L5309" i="1" s="1"/>
  <c r="K5310" i="1"/>
  <c r="L5310" i="1" s="1"/>
  <c r="K5311" i="1"/>
  <c r="L5311" i="1" s="1"/>
  <c r="K5312" i="1"/>
  <c r="L5312" i="1" s="1"/>
  <c r="K5313" i="1"/>
  <c r="L5313" i="1" s="1"/>
  <c r="K5314" i="1"/>
  <c r="L5314" i="1" s="1"/>
  <c r="K5315" i="1"/>
  <c r="L5315" i="1" s="1"/>
  <c r="K5316" i="1"/>
  <c r="L5316" i="1" s="1"/>
  <c r="K5317" i="1"/>
  <c r="L5317" i="1" s="1"/>
  <c r="K5318" i="1"/>
  <c r="L5318" i="1" s="1"/>
  <c r="K5319" i="1"/>
  <c r="L5319" i="1" s="1"/>
  <c r="K5320" i="1"/>
  <c r="L5320" i="1" s="1"/>
  <c r="K5321" i="1"/>
  <c r="L5321" i="1" s="1"/>
  <c r="K5322" i="1"/>
  <c r="L5322" i="1" s="1"/>
  <c r="K5323" i="1"/>
  <c r="L5323" i="1" s="1"/>
  <c r="K5324" i="1"/>
  <c r="L5324" i="1" s="1"/>
  <c r="K5325" i="1"/>
  <c r="L5325" i="1" s="1"/>
  <c r="K5326" i="1"/>
  <c r="L5326" i="1" s="1"/>
  <c r="K5327" i="1"/>
  <c r="L5327" i="1" s="1"/>
  <c r="K5328" i="1"/>
  <c r="L5328" i="1" s="1"/>
  <c r="K5329" i="1"/>
  <c r="L5329" i="1" s="1"/>
  <c r="K5330" i="1"/>
  <c r="L5330" i="1" s="1"/>
  <c r="K5331" i="1"/>
  <c r="L5331" i="1" s="1"/>
  <c r="K5332" i="1"/>
  <c r="L5332" i="1" s="1"/>
  <c r="K5333" i="1"/>
  <c r="L5333" i="1" s="1"/>
  <c r="K5334" i="1"/>
  <c r="L5334" i="1" s="1"/>
  <c r="K5335" i="1"/>
  <c r="L5335" i="1" s="1"/>
  <c r="K5336" i="1"/>
  <c r="L5336" i="1" s="1"/>
  <c r="K5337" i="1"/>
  <c r="L5337" i="1" s="1"/>
  <c r="K5338" i="1"/>
  <c r="L5338" i="1" s="1"/>
  <c r="K5339" i="1"/>
  <c r="L5339" i="1" s="1"/>
  <c r="K5340" i="1"/>
  <c r="L5340" i="1" s="1"/>
  <c r="K5341" i="1"/>
  <c r="L5341" i="1" s="1"/>
  <c r="K5342" i="1"/>
  <c r="L5342" i="1" s="1"/>
  <c r="K5343" i="1"/>
  <c r="L5343" i="1" s="1"/>
  <c r="K5344" i="1"/>
  <c r="L5344" i="1" s="1"/>
  <c r="K5345" i="1"/>
  <c r="L5345" i="1" s="1"/>
  <c r="K5346" i="1"/>
  <c r="L5346" i="1" s="1"/>
  <c r="K5347" i="1"/>
  <c r="L5347" i="1" s="1"/>
  <c r="K5348" i="1"/>
  <c r="L5348" i="1" s="1"/>
  <c r="K5349" i="1"/>
  <c r="L5349" i="1" s="1"/>
  <c r="K5350" i="1"/>
  <c r="L5350" i="1" s="1"/>
  <c r="K5351" i="1"/>
  <c r="L5351" i="1" s="1"/>
  <c r="K5352" i="1"/>
  <c r="L5352" i="1" s="1"/>
  <c r="K5353" i="1"/>
  <c r="L5353" i="1" s="1"/>
  <c r="K5354" i="1"/>
  <c r="L5354" i="1" s="1"/>
  <c r="K5355" i="1"/>
  <c r="L5355" i="1" s="1"/>
  <c r="K5356" i="1"/>
  <c r="L5356" i="1" s="1"/>
  <c r="K5357" i="1"/>
  <c r="L5357" i="1" s="1"/>
  <c r="K5358" i="1"/>
  <c r="L5358" i="1" s="1"/>
  <c r="K5359" i="1"/>
  <c r="L5359" i="1" s="1"/>
  <c r="K5360" i="1"/>
  <c r="L5360" i="1" s="1"/>
  <c r="K5361" i="1"/>
  <c r="L5361" i="1" s="1"/>
  <c r="K5362" i="1"/>
  <c r="L5362" i="1" s="1"/>
  <c r="K5363" i="1"/>
  <c r="L5363" i="1" s="1"/>
  <c r="K5364" i="1"/>
  <c r="L5364" i="1" s="1"/>
  <c r="K5365" i="1"/>
  <c r="L5365" i="1" s="1"/>
  <c r="K5366" i="1"/>
  <c r="L5366" i="1" s="1"/>
  <c r="K5367" i="1"/>
  <c r="L5367" i="1" s="1"/>
  <c r="K5368" i="1"/>
  <c r="L5368" i="1" s="1"/>
  <c r="K5369" i="1"/>
  <c r="L5369" i="1" s="1"/>
  <c r="K5370" i="1"/>
  <c r="L5370" i="1" s="1"/>
  <c r="K5371" i="1"/>
  <c r="L5371" i="1" s="1"/>
  <c r="K5372" i="1"/>
  <c r="L5372" i="1" s="1"/>
  <c r="K5373" i="1"/>
  <c r="L5373" i="1" s="1"/>
  <c r="K5374" i="1"/>
  <c r="L5374" i="1" s="1"/>
  <c r="K5375" i="1"/>
  <c r="L5375" i="1" s="1"/>
  <c r="K5376" i="1"/>
  <c r="L5376" i="1" s="1"/>
  <c r="K5377" i="1"/>
  <c r="L5377" i="1" s="1"/>
  <c r="K5378" i="1"/>
  <c r="L5378" i="1" s="1"/>
  <c r="K5379" i="1"/>
  <c r="L5379" i="1" s="1"/>
  <c r="K5380" i="1"/>
  <c r="L5380" i="1" s="1"/>
  <c r="K5381" i="1"/>
  <c r="L5381" i="1" s="1"/>
  <c r="K5382" i="1"/>
  <c r="L5382" i="1" s="1"/>
  <c r="K5383" i="1"/>
  <c r="L5383" i="1" s="1"/>
  <c r="K5384" i="1"/>
  <c r="L5384" i="1" s="1"/>
  <c r="K5385" i="1"/>
  <c r="L5385" i="1" s="1"/>
  <c r="K5386" i="1"/>
  <c r="L5386" i="1" s="1"/>
  <c r="K5387" i="1"/>
  <c r="L5387" i="1" s="1"/>
  <c r="K5388" i="1"/>
  <c r="L5388" i="1" s="1"/>
  <c r="K5389" i="1"/>
  <c r="L5389" i="1" s="1"/>
  <c r="K5390" i="1"/>
  <c r="L5390" i="1" s="1"/>
  <c r="K5391" i="1"/>
  <c r="L5391" i="1" s="1"/>
  <c r="K5392" i="1"/>
  <c r="L5392" i="1" s="1"/>
  <c r="K5393" i="1"/>
  <c r="L5393" i="1" s="1"/>
  <c r="K5394" i="1"/>
  <c r="L5394" i="1" s="1"/>
  <c r="K5395" i="1"/>
  <c r="L5395" i="1" s="1"/>
  <c r="K5396" i="1"/>
  <c r="L5396" i="1" s="1"/>
  <c r="K5397" i="1"/>
  <c r="L5397" i="1" s="1"/>
  <c r="K5398" i="1"/>
  <c r="L5398" i="1" s="1"/>
  <c r="K5399" i="1"/>
  <c r="L5399" i="1" s="1"/>
  <c r="K5400" i="1"/>
  <c r="L5400" i="1" s="1"/>
  <c r="K5401" i="1"/>
  <c r="L5401" i="1" s="1"/>
  <c r="K5402" i="1"/>
  <c r="L5402" i="1" s="1"/>
  <c r="K5403" i="1"/>
  <c r="L5403" i="1" s="1"/>
  <c r="K5404" i="1"/>
  <c r="L5404" i="1" s="1"/>
  <c r="K5405" i="1"/>
  <c r="L5405" i="1" s="1"/>
  <c r="K5406" i="1"/>
  <c r="L5406" i="1" s="1"/>
  <c r="K5407" i="1"/>
  <c r="L5407" i="1" s="1"/>
  <c r="K5408" i="1"/>
  <c r="L5408" i="1" s="1"/>
  <c r="K5409" i="1"/>
  <c r="L5409" i="1" s="1"/>
  <c r="K5410" i="1"/>
  <c r="L5410" i="1" s="1"/>
  <c r="K5411" i="1"/>
  <c r="L5411" i="1" s="1"/>
  <c r="K5412" i="1"/>
  <c r="L5412" i="1" s="1"/>
  <c r="K5413" i="1"/>
  <c r="L5413" i="1" s="1"/>
  <c r="K5414" i="1"/>
  <c r="L5414" i="1" s="1"/>
  <c r="K5415" i="1"/>
  <c r="L5415" i="1" s="1"/>
  <c r="K5416" i="1"/>
  <c r="L5416" i="1" s="1"/>
  <c r="K5417" i="1"/>
  <c r="L5417" i="1" s="1"/>
  <c r="K5418" i="1"/>
  <c r="L5418" i="1" s="1"/>
  <c r="K5419" i="1"/>
  <c r="L5419" i="1" s="1"/>
  <c r="K5420" i="1"/>
  <c r="L5420" i="1" s="1"/>
  <c r="K5421" i="1"/>
  <c r="L5421" i="1" s="1"/>
  <c r="K5422" i="1"/>
  <c r="L5422" i="1" s="1"/>
  <c r="K5423" i="1"/>
  <c r="L5423" i="1" s="1"/>
  <c r="K5424" i="1"/>
  <c r="L5424" i="1" s="1"/>
  <c r="K5425" i="1"/>
  <c r="L5425" i="1" s="1"/>
  <c r="K5426" i="1"/>
  <c r="L5426" i="1" s="1"/>
  <c r="K5427" i="1"/>
  <c r="L5427" i="1" s="1"/>
  <c r="K5428" i="1"/>
  <c r="L5428" i="1" s="1"/>
  <c r="K5429" i="1"/>
  <c r="L5429" i="1" s="1"/>
  <c r="K5430" i="1"/>
  <c r="L5430" i="1" s="1"/>
  <c r="K5431" i="1"/>
  <c r="L5431" i="1" s="1"/>
  <c r="K5432" i="1"/>
  <c r="L5432" i="1" s="1"/>
  <c r="K5433" i="1"/>
  <c r="L5433" i="1" s="1"/>
  <c r="K5434" i="1"/>
  <c r="L5434" i="1" s="1"/>
  <c r="K5435" i="1"/>
  <c r="L5435" i="1" s="1"/>
  <c r="K5436" i="1"/>
  <c r="L5436" i="1" s="1"/>
  <c r="K5437" i="1"/>
  <c r="L5437" i="1" s="1"/>
  <c r="K5438" i="1"/>
  <c r="L5438" i="1" s="1"/>
  <c r="K5439" i="1"/>
  <c r="L5439" i="1" s="1"/>
  <c r="K5440" i="1"/>
  <c r="L5440" i="1" s="1"/>
  <c r="K5441" i="1"/>
  <c r="L5441" i="1" s="1"/>
  <c r="K5442" i="1"/>
  <c r="L5442" i="1" s="1"/>
  <c r="K5443" i="1"/>
  <c r="L5443" i="1" s="1"/>
  <c r="K5444" i="1"/>
  <c r="L5444" i="1" s="1"/>
  <c r="K5445" i="1"/>
  <c r="L5445" i="1" s="1"/>
  <c r="K5446" i="1"/>
  <c r="L5446" i="1" s="1"/>
  <c r="K5447" i="1"/>
  <c r="L5447" i="1" s="1"/>
  <c r="K5448" i="1"/>
  <c r="L5448" i="1" s="1"/>
  <c r="K5449" i="1"/>
  <c r="L5449" i="1" s="1"/>
  <c r="K5450" i="1"/>
  <c r="L5450" i="1" s="1"/>
  <c r="K5451" i="1"/>
  <c r="L5451" i="1" s="1"/>
  <c r="K5452" i="1"/>
  <c r="L5452" i="1" s="1"/>
  <c r="K5453" i="1"/>
  <c r="L5453" i="1" s="1"/>
  <c r="K5454" i="1"/>
  <c r="L5454" i="1" s="1"/>
  <c r="K5455" i="1"/>
  <c r="L5455" i="1" s="1"/>
  <c r="K5456" i="1"/>
  <c r="L5456" i="1" s="1"/>
  <c r="K5457" i="1"/>
  <c r="L5457" i="1" s="1"/>
  <c r="K5458" i="1"/>
  <c r="L5458" i="1" s="1"/>
  <c r="K5459" i="1"/>
  <c r="L5459" i="1" s="1"/>
  <c r="K5460" i="1"/>
  <c r="L5460" i="1" s="1"/>
  <c r="K5461" i="1"/>
  <c r="L5461" i="1" s="1"/>
  <c r="K5462" i="1"/>
  <c r="L5462" i="1" s="1"/>
  <c r="K5463" i="1"/>
  <c r="L5463" i="1" s="1"/>
  <c r="K5464" i="1"/>
  <c r="L5464" i="1" s="1"/>
  <c r="K5465" i="1"/>
  <c r="L5465" i="1" s="1"/>
  <c r="K5466" i="1"/>
  <c r="L5466" i="1" s="1"/>
  <c r="K5467" i="1"/>
  <c r="L5467" i="1" s="1"/>
  <c r="K5468" i="1"/>
  <c r="L5468" i="1" s="1"/>
  <c r="K5469" i="1"/>
  <c r="L5469" i="1" s="1"/>
  <c r="K5470" i="1"/>
  <c r="L5470" i="1" s="1"/>
  <c r="K5471" i="1"/>
  <c r="L5471" i="1" s="1"/>
  <c r="K5472" i="1"/>
  <c r="L5472" i="1" s="1"/>
  <c r="K5473" i="1"/>
  <c r="L5473" i="1" s="1"/>
  <c r="K5474" i="1"/>
  <c r="L5474" i="1" s="1"/>
  <c r="K5475" i="1"/>
  <c r="L5475" i="1" s="1"/>
  <c r="K5476" i="1"/>
  <c r="L5476" i="1" s="1"/>
  <c r="K5477" i="1"/>
  <c r="L5477" i="1" s="1"/>
  <c r="K5478" i="1"/>
  <c r="L5478" i="1" s="1"/>
  <c r="K5479" i="1"/>
  <c r="L5479" i="1" s="1"/>
  <c r="K5480" i="1"/>
  <c r="L5480" i="1" s="1"/>
  <c r="K5481" i="1"/>
  <c r="L5481" i="1" s="1"/>
  <c r="K5482" i="1"/>
  <c r="L5482" i="1" s="1"/>
  <c r="K5483" i="1"/>
  <c r="L5483" i="1" s="1"/>
  <c r="K5484" i="1"/>
  <c r="L5484" i="1" s="1"/>
  <c r="K5485" i="1"/>
  <c r="L5485" i="1" s="1"/>
  <c r="K5486" i="1"/>
  <c r="L5486" i="1" s="1"/>
  <c r="K5487" i="1"/>
  <c r="L5487" i="1" s="1"/>
  <c r="K5488" i="1"/>
  <c r="L5488" i="1" s="1"/>
  <c r="K5489" i="1"/>
  <c r="L5489" i="1" s="1"/>
  <c r="K5490" i="1"/>
  <c r="L5490" i="1" s="1"/>
  <c r="K5491" i="1"/>
  <c r="L5491" i="1" s="1"/>
  <c r="K5492" i="1"/>
  <c r="L5492" i="1" s="1"/>
  <c r="K5493" i="1"/>
  <c r="L5493" i="1" s="1"/>
  <c r="K5494" i="1"/>
  <c r="L5494" i="1" s="1"/>
  <c r="K5495" i="1"/>
  <c r="L5495" i="1" s="1"/>
  <c r="K5496" i="1"/>
  <c r="L5496" i="1" s="1"/>
  <c r="K5497" i="1"/>
  <c r="L5497" i="1" s="1"/>
  <c r="K5498" i="1"/>
  <c r="L5498" i="1" s="1"/>
  <c r="K5499" i="1"/>
  <c r="L5499" i="1" s="1"/>
  <c r="K5500" i="1"/>
  <c r="L5500" i="1" s="1"/>
  <c r="K5501" i="1"/>
  <c r="L5501" i="1" s="1"/>
  <c r="K5502" i="1"/>
  <c r="L5502" i="1" s="1"/>
  <c r="K5503" i="1"/>
  <c r="L5503" i="1" s="1"/>
  <c r="K5504" i="1"/>
  <c r="L5504" i="1" s="1"/>
  <c r="K5505" i="1"/>
  <c r="L5505" i="1" s="1"/>
  <c r="K5506" i="1"/>
  <c r="L5506" i="1" s="1"/>
  <c r="K5507" i="1"/>
  <c r="L5507" i="1" s="1"/>
  <c r="K5508" i="1"/>
  <c r="L5508" i="1" s="1"/>
  <c r="K5509" i="1"/>
  <c r="L5509" i="1" s="1"/>
  <c r="K5510" i="1"/>
  <c r="L5510" i="1" s="1"/>
  <c r="K5511" i="1"/>
  <c r="L5511" i="1" s="1"/>
  <c r="K5512" i="1"/>
  <c r="L5512" i="1" s="1"/>
  <c r="K5513" i="1"/>
  <c r="L5513" i="1" s="1"/>
  <c r="K5514" i="1"/>
  <c r="L5514" i="1" s="1"/>
  <c r="K5515" i="1"/>
  <c r="L5515" i="1" s="1"/>
  <c r="K5516" i="1"/>
  <c r="L5516" i="1" s="1"/>
  <c r="K5517" i="1"/>
  <c r="L5517" i="1" s="1"/>
  <c r="K5518" i="1"/>
  <c r="L5518" i="1" s="1"/>
  <c r="K5519" i="1"/>
  <c r="L5519" i="1" s="1"/>
  <c r="K5520" i="1"/>
  <c r="L5520" i="1" s="1"/>
  <c r="K5521" i="1"/>
  <c r="L5521" i="1" s="1"/>
  <c r="K5522" i="1"/>
  <c r="L5522" i="1" s="1"/>
  <c r="K5523" i="1"/>
  <c r="L5523" i="1" s="1"/>
  <c r="K5524" i="1"/>
  <c r="L5524" i="1" s="1"/>
  <c r="K5525" i="1"/>
  <c r="L5525" i="1" s="1"/>
  <c r="K5526" i="1"/>
  <c r="L5526" i="1" s="1"/>
  <c r="K5527" i="1"/>
  <c r="L5527" i="1" s="1"/>
  <c r="K5528" i="1"/>
  <c r="L5528" i="1" s="1"/>
  <c r="K5529" i="1"/>
  <c r="L5529" i="1" s="1"/>
  <c r="K5530" i="1"/>
  <c r="L5530" i="1" s="1"/>
  <c r="K5531" i="1"/>
  <c r="L5531" i="1" s="1"/>
  <c r="K5532" i="1"/>
  <c r="L5532" i="1" s="1"/>
  <c r="K5533" i="1"/>
  <c r="L5533" i="1" s="1"/>
  <c r="K5534" i="1"/>
  <c r="L5534" i="1" s="1"/>
  <c r="K5535" i="1"/>
  <c r="L5535" i="1" s="1"/>
  <c r="K5536" i="1"/>
  <c r="L5536" i="1" s="1"/>
  <c r="K5537" i="1"/>
  <c r="L5537" i="1" s="1"/>
  <c r="K5538" i="1"/>
  <c r="L5538" i="1" s="1"/>
  <c r="K5539" i="1"/>
  <c r="L5539" i="1" s="1"/>
  <c r="K5540" i="1"/>
  <c r="L5540" i="1" s="1"/>
  <c r="K5541" i="1"/>
  <c r="L5541" i="1" s="1"/>
  <c r="K5542" i="1"/>
  <c r="L5542" i="1" s="1"/>
  <c r="K5543" i="1"/>
  <c r="L5543" i="1" s="1"/>
  <c r="K5544" i="1"/>
  <c r="L5544" i="1" s="1"/>
  <c r="K5545" i="1"/>
  <c r="L5545" i="1" s="1"/>
  <c r="K5546" i="1"/>
  <c r="L5546" i="1" s="1"/>
  <c r="K5547" i="1"/>
  <c r="L5547" i="1" s="1"/>
  <c r="K5548" i="1"/>
  <c r="L5548" i="1" s="1"/>
  <c r="K5549" i="1"/>
  <c r="L5549" i="1" s="1"/>
  <c r="K5550" i="1"/>
  <c r="L5550" i="1" s="1"/>
  <c r="K5551" i="1"/>
  <c r="L5551" i="1" s="1"/>
  <c r="K5552" i="1"/>
  <c r="L5552" i="1" s="1"/>
  <c r="K5553" i="1"/>
  <c r="L5553" i="1" s="1"/>
  <c r="K5554" i="1"/>
  <c r="L5554" i="1" s="1"/>
  <c r="K5555" i="1"/>
  <c r="L5555" i="1" s="1"/>
  <c r="K5556" i="1"/>
  <c r="L5556" i="1" s="1"/>
  <c r="K5557" i="1"/>
  <c r="L5557" i="1" s="1"/>
  <c r="K5558" i="1"/>
  <c r="L5558" i="1" s="1"/>
  <c r="K5559" i="1"/>
  <c r="L5559" i="1" s="1"/>
  <c r="K5560" i="1"/>
  <c r="L5560" i="1" s="1"/>
  <c r="K5561" i="1"/>
  <c r="L5561" i="1" s="1"/>
  <c r="K5562" i="1"/>
  <c r="L5562" i="1" s="1"/>
  <c r="K5563" i="1"/>
  <c r="L5563" i="1" s="1"/>
  <c r="K5564" i="1"/>
  <c r="L5564" i="1" s="1"/>
  <c r="K5565" i="1"/>
  <c r="L5565" i="1" s="1"/>
  <c r="K5566" i="1"/>
  <c r="L5566" i="1" s="1"/>
  <c r="K5567" i="1"/>
  <c r="L5567" i="1" s="1"/>
  <c r="K5568" i="1"/>
  <c r="L5568" i="1" s="1"/>
  <c r="K5569" i="1"/>
  <c r="L5569" i="1" s="1"/>
  <c r="K5570" i="1"/>
  <c r="L5570" i="1" s="1"/>
  <c r="K5571" i="1"/>
  <c r="L5571" i="1" s="1"/>
  <c r="K5572" i="1"/>
  <c r="L5572" i="1" s="1"/>
  <c r="K5573" i="1"/>
  <c r="L5573" i="1" s="1"/>
  <c r="K5574" i="1"/>
  <c r="L5574" i="1" s="1"/>
  <c r="K5575" i="1"/>
  <c r="L5575" i="1" s="1"/>
  <c r="K5576" i="1"/>
  <c r="L5576" i="1" s="1"/>
  <c r="K5577" i="1"/>
  <c r="L5577" i="1" s="1"/>
  <c r="K5578" i="1"/>
  <c r="L5578" i="1" s="1"/>
  <c r="K5579" i="1"/>
  <c r="L5579" i="1" s="1"/>
  <c r="K5580" i="1"/>
  <c r="L5580" i="1" s="1"/>
  <c r="K5581" i="1"/>
  <c r="L5581" i="1" s="1"/>
  <c r="K5582" i="1"/>
  <c r="L5582" i="1" s="1"/>
  <c r="K5583" i="1"/>
  <c r="L5583" i="1" s="1"/>
  <c r="K5584" i="1"/>
  <c r="L5584" i="1" s="1"/>
  <c r="K5585" i="1"/>
  <c r="L5585" i="1" s="1"/>
  <c r="K5586" i="1"/>
  <c r="L5586" i="1" s="1"/>
  <c r="K5587" i="1"/>
  <c r="L5587" i="1" s="1"/>
  <c r="K5588" i="1"/>
  <c r="L5588" i="1" s="1"/>
  <c r="K5589" i="1"/>
  <c r="L5589" i="1" s="1"/>
  <c r="K5590" i="1"/>
  <c r="L5590" i="1" s="1"/>
  <c r="K5591" i="1"/>
  <c r="L5591" i="1" s="1"/>
  <c r="K5592" i="1"/>
  <c r="L5592" i="1" s="1"/>
  <c r="K5593" i="1"/>
  <c r="L5593" i="1" s="1"/>
  <c r="K5594" i="1"/>
  <c r="L5594" i="1" s="1"/>
  <c r="K5595" i="1"/>
  <c r="L5595" i="1" s="1"/>
  <c r="K5596" i="1"/>
  <c r="L5596" i="1" s="1"/>
  <c r="K5597" i="1"/>
  <c r="L5597" i="1" s="1"/>
  <c r="K5598" i="1"/>
  <c r="L5598" i="1" s="1"/>
  <c r="K5599" i="1"/>
  <c r="L5599" i="1" s="1"/>
  <c r="K5600" i="1"/>
  <c r="L5600" i="1" s="1"/>
  <c r="K5601" i="1"/>
  <c r="L5601" i="1" s="1"/>
  <c r="K5602" i="1"/>
  <c r="L5602" i="1" s="1"/>
  <c r="K5603" i="1"/>
  <c r="L5603" i="1" s="1"/>
  <c r="K5604" i="1"/>
  <c r="L5604" i="1" s="1"/>
  <c r="K5605" i="1"/>
  <c r="L5605" i="1" s="1"/>
  <c r="K5606" i="1"/>
  <c r="L5606" i="1" s="1"/>
  <c r="K5607" i="1"/>
  <c r="L5607" i="1" s="1"/>
  <c r="K5608" i="1"/>
  <c r="L5608" i="1" s="1"/>
  <c r="K5609" i="1"/>
  <c r="L5609" i="1" s="1"/>
  <c r="K5610" i="1"/>
  <c r="L5610" i="1" s="1"/>
  <c r="K5611" i="1"/>
  <c r="L5611" i="1" s="1"/>
  <c r="K5612" i="1"/>
  <c r="L5612" i="1" s="1"/>
  <c r="K5613" i="1"/>
  <c r="L5613" i="1" s="1"/>
  <c r="K5614" i="1"/>
  <c r="L5614" i="1" s="1"/>
  <c r="K5615" i="1"/>
  <c r="L5615" i="1" s="1"/>
  <c r="K5616" i="1"/>
  <c r="L5616" i="1" s="1"/>
  <c r="K5617" i="1"/>
  <c r="L5617" i="1" s="1"/>
  <c r="K5618" i="1"/>
  <c r="L5618" i="1" s="1"/>
  <c r="K5619" i="1"/>
  <c r="L5619" i="1" s="1"/>
  <c r="K5620" i="1"/>
  <c r="L5620" i="1" s="1"/>
  <c r="K5621" i="1"/>
  <c r="L5621" i="1" s="1"/>
  <c r="K5622" i="1"/>
  <c r="L5622" i="1" s="1"/>
  <c r="K5623" i="1"/>
  <c r="L5623" i="1" s="1"/>
  <c r="K5624" i="1"/>
  <c r="L5624" i="1" s="1"/>
  <c r="K5625" i="1"/>
  <c r="L5625" i="1" s="1"/>
  <c r="K5626" i="1"/>
  <c r="L5626" i="1" s="1"/>
  <c r="K5627" i="1"/>
  <c r="L5627" i="1" s="1"/>
  <c r="K5628" i="1"/>
  <c r="L5628" i="1" s="1"/>
  <c r="K5629" i="1"/>
  <c r="L5629" i="1" s="1"/>
  <c r="K5630" i="1"/>
  <c r="L5630" i="1" s="1"/>
  <c r="K5631" i="1"/>
  <c r="L5631" i="1" s="1"/>
  <c r="K5632" i="1"/>
  <c r="L5632" i="1" s="1"/>
  <c r="K5633" i="1"/>
  <c r="L5633" i="1" s="1"/>
  <c r="K5634" i="1"/>
  <c r="L5634" i="1" s="1"/>
  <c r="K5635" i="1"/>
  <c r="L5635" i="1" s="1"/>
  <c r="K5636" i="1"/>
  <c r="L5636" i="1" s="1"/>
  <c r="K5637" i="1"/>
  <c r="L5637" i="1" s="1"/>
  <c r="K5638" i="1"/>
  <c r="L5638" i="1" s="1"/>
  <c r="K5639" i="1"/>
  <c r="L5639" i="1" s="1"/>
  <c r="K5640" i="1"/>
  <c r="L5640" i="1" s="1"/>
  <c r="K5641" i="1"/>
  <c r="L5641" i="1" s="1"/>
  <c r="K5642" i="1"/>
  <c r="L5642" i="1" s="1"/>
  <c r="K5643" i="1"/>
  <c r="L5643" i="1" s="1"/>
  <c r="K5644" i="1"/>
  <c r="L5644" i="1" s="1"/>
  <c r="K5645" i="1"/>
  <c r="L5645" i="1" s="1"/>
  <c r="K5646" i="1"/>
  <c r="L5646" i="1" s="1"/>
  <c r="K5647" i="1"/>
  <c r="L5647" i="1" s="1"/>
  <c r="K5648" i="1"/>
  <c r="L5648" i="1" s="1"/>
  <c r="K5649" i="1"/>
  <c r="L5649" i="1" s="1"/>
  <c r="K5650" i="1"/>
  <c r="L5650" i="1" s="1"/>
  <c r="K5651" i="1"/>
  <c r="L5651" i="1" s="1"/>
  <c r="K5652" i="1"/>
  <c r="L5652" i="1" s="1"/>
  <c r="K5653" i="1"/>
  <c r="L5653" i="1" s="1"/>
  <c r="K5654" i="1"/>
  <c r="L5654" i="1" s="1"/>
  <c r="K5655" i="1"/>
  <c r="L5655" i="1" s="1"/>
  <c r="K5656" i="1"/>
  <c r="L5656" i="1" s="1"/>
  <c r="K5657" i="1"/>
  <c r="L5657" i="1" s="1"/>
  <c r="K5658" i="1"/>
  <c r="L5658" i="1" s="1"/>
  <c r="K5659" i="1"/>
  <c r="L5659" i="1" s="1"/>
  <c r="K5660" i="1"/>
  <c r="L5660" i="1" s="1"/>
  <c r="K5661" i="1"/>
  <c r="L5661" i="1" s="1"/>
  <c r="K5662" i="1"/>
  <c r="L5662" i="1" s="1"/>
  <c r="K5663" i="1"/>
  <c r="L5663" i="1" s="1"/>
  <c r="K5664" i="1"/>
  <c r="L5664" i="1" s="1"/>
  <c r="K5665" i="1"/>
  <c r="L5665" i="1" s="1"/>
  <c r="K5666" i="1"/>
  <c r="L5666" i="1" s="1"/>
  <c r="K5667" i="1"/>
  <c r="L5667" i="1" s="1"/>
  <c r="K5668" i="1"/>
  <c r="L5668" i="1" s="1"/>
  <c r="K5669" i="1"/>
  <c r="L5669" i="1" s="1"/>
  <c r="K5670" i="1"/>
  <c r="L5670" i="1" s="1"/>
  <c r="K5671" i="1"/>
  <c r="L5671" i="1" s="1"/>
  <c r="K5672" i="1"/>
  <c r="L5672" i="1" s="1"/>
  <c r="K5673" i="1"/>
  <c r="L5673" i="1" s="1"/>
  <c r="K5674" i="1"/>
  <c r="L5674" i="1" s="1"/>
  <c r="K5675" i="1"/>
  <c r="L5675" i="1" s="1"/>
  <c r="K5676" i="1"/>
  <c r="L5676" i="1" s="1"/>
  <c r="K5677" i="1"/>
  <c r="L5677" i="1" s="1"/>
  <c r="K5678" i="1"/>
  <c r="L5678" i="1" s="1"/>
  <c r="K5679" i="1"/>
  <c r="L5679" i="1" s="1"/>
  <c r="K5680" i="1"/>
  <c r="L5680" i="1" s="1"/>
  <c r="K5681" i="1"/>
  <c r="L5681" i="1" s="1"/>
  <c r="K5682" i="1"/>
  <c r="L5682" i="1" s="1"/>
  <c r="K5683" i="1"/>
  <c r="L5683" i="1" s="1"/>
  <c r="K5684" i="1"/>
  <c r="L5684" i="1" s="1"/>
  <c r="K5685" i="1"/>
  <c r="L5685" i="1" s="1"/>
  <c r="K5686" i="1"/>
  <c r="L5686" i="1" s="1"/>
  <c r="K5687" i="1"/>
  <c r="L5687" i="1" s="1"/>
  <c r="K5688" i="1"/>
  <c r="L5688" i="1" s="1"/>
  <c r="K5689" i="1"/>
  <c r="L5689" i="1" s="1"/>
  <c r="K5690" i="1"/>
  <c r="L5690" i="1" s="1"/>
  <c r="K5691" i="1"/>
  <c r="L5691" i="1" s="1"/>
  <c r="K5692" i="1"/>
  <c r="L5692" i="1" s="1"/>
  <c r="K5693" i="1"/>
  <c r="L5693" i="1" s="1"/>
  <c r="K5694" i="1"/>
  <c r="L5694" i="1" s="1"/>
  <c r="K5695" i="1"/>
  <c r="L5695" i="1" s="1"/>
  <c r="K5696" i="1"/>
  <c r="L5696" i="1" s="1"/>
  <c r="K5697" i="1"/>
  <c r="L5697" i="1" s="1"/>
  <c r="K5698" i="1"/>
  <c r="L5698" i="1" s="1"/>
  <c r="K5699" i="1"/>
  <c r="L5699" i="1" s="1"/>
  <c r="K5700" i="1"/>
  <c r="L5700" i="1" s="1"/>
  <c r="K5701" i="1"/>
  <c r="L5701" i="1" s="1"/>
  <c r="K5702" i="1"/>
  <c r="L5702" i="1" s="1"/>
  <c r="K5703" i="1"/>
  <c r="L5703" i="1" s="1"/>
  <c r="K5704" i="1"/>
  <c r="L5704" i="1" s="1"/>
  <c r="K5705" i="1"/>
  <c r="L5705" i="1" s="1"/>
  <c r="K5706" i="1"/>
  <c r="L5706" i="1" s="1"/>
  <c r="K5707" i="1"/>
  <c r="L5707" i="1" s="1"/>
  <c r="K5708" i="1"/>
  <c r="L5708" i="1" s="1"/>
  <c r="K5709" i="1"/>
  <c r="L5709" i="1" s="1"/>
  <c r="K5710" i="1"/>
  <c r="L5710" i="1" s="1"/>
  <c r="K5711" i="1"/>
  <c r="L5711" i="1" s="1"/>
  <c r="K5712" i="1"/>
  <c r="L5712" i="1" s="1"/>
  <c r="K5713" i="1"/>
  <c r="L5713" i="1" s="1"/>
  <c r="K5714" i="1"/>
  <c r="L5714" i="1" s="1"/>
  <c r="K5715" i="1"/>
  <c r="L5715" i="1" s="1"/>
  <c r="K5716" i="1"/>
  <c r="L5716" i="1" s="1"/>
  <c r="K5717" i="1"/>
  <c r="L5717" i="1" s="1"/>
  <c r="K5718" i="1"/>
  <c r="L5718" i="1" s="1"/>
  <c r="K5719" i="1"/>
  <c r="L5719" i="1" s="1"/>
  <c r="K5720" i="1"/>
  <c r="L5720" i="1" s="1"/>
  <c r="K5721" i="1"/>
  <c r="L5721" i="1" s="1"/>
  <c r="K5722" i="1"/>
  <c r="L5722" i="1" s="1"/>
  <c r="K5723" i="1"/>
  <c r="L5723" i="1" s="1"/>
  <c r="K5724" i="1"/>
  <c r="L5724" i="1" s="1"/>
  <c r="K5725" i="1"/>
  <c r="L5725" i="1" s="1"/>
  <c r="K5726" i="1"/>
  <c r="L5726" i="1" s="1"/>
  <c r="K5727" i="1"/>
  <c r="L5727" i="1" s="1"/>
  <c r="K5728" i="1"/>
  <c r="L5728" i="1" s="1"/>
  <c r="K5729" i="1"/>
  <c r="L5729" i="1" s="1"/>
  <c r="K5730" i="1"/>
  <c r="L5730" i="1" s="1"/>
  <c r="K5731" i="1"/>
  <c r="L5731" i="1" s="1"/>
  <c r="K5732" i="1"/>
  <c r="L5732" i="1" s="1"/>
  <c r="K5733" i="1"/>
  <c r="L5733" i="1" s="1"/>
  <c r="K5734" i="1"/>
  <c r="L5734" i="1" s="1"/>
  <c r="K5735" i="1"/>
  <c r="L5735" i="1" s="1"/>
  <c r="K5736" i="1"/>
  <c r="L5736" i="1" s="1"/>
  <c r="K5737" i="1"/>
  <c r="L5737" i="1" s="1"/>
  <c r="K5738" i="1"/>
  <c r="L5738" i="1" s="1"/>
  <c r="K5739" i="1"/>
  <c r="L5739" i="1" s="1"/>
  <c r="K5740" i="1"/>
  <c r="L5740" i="1" s="1"/>
  <c r="K5741" i="1"/>
  <c r="L5741" i="1" s="1"/>
  <c r="K5742" i="1"/>
  <c r="L5742" i="1" s="1"/>
  <c r="K5743" i="1"/>
  <c r="L5743" i="1" s="1"/>
  <c r="K5744" i="1"/>
  <c r="L5744" i="1" s="1"/>
  <c r="K5745" i="1"/>
  <c r="L5745" i="1" s="1"/>
  <c r="K5746" i="1"/>
  <c r="L5746" i="1" s="1"/>
  <c r="K5747" i="1"/>
  <c r="L5747" i="1" s="1"/>
  <c r="K5748" i="1"/>
  <c r="L5748" i="1" s="1"/>
  <c r="K5749" i="1"/>
  <c r="L5749" i="1" s="1"/>
  <c r="K5750" i="1"/>
  <c r="L5750" i="1" s="1"/>
  <c r="K5751" i="1"/>
  <c r="L5751" i="1" s="1"/>
  <c r="K5752" i="1"/>
  <c r="L5752" i="1" s="1"/>
  <c r="K5753" i="1"/>
  <c r="L5753" i="1" s="1"/>
  <c r="K5754" i="1"/>
  <c r="L5754" i="1" s="1"/>
  <c r="K5755" i="1"/>
  <c r="L5755" i="1" s="1"/>
  <c r="K5756" i="1"/>
  <c r="L5756" i="1" s="1"/>
  <c r="K5757" i="1"/>
  <c r="L5757" i="1" s="1"/>
  <c r="K5758" i="1"/>
  <c r="L5758" i="1" s="1"/>
  <c r="K5759" i="1"/>
  <c r="L5759" i="1" s="1"/>
  <c r="K5760" i="1"/>
  <c r="L5760" i="1" s="1"/>
  <c r="K5761" i="1"/>
  <c r="L5761" i="1" s="1"/>
  <c r="K5762" i="1"/>
  <c r="L5762" i="1" s="1"/>
  <c r="K5763" i="1"/>
  <c r="L5763" i="1" s="1"/>
  <c r="K5764" i="1"/>
  <c r="L5764" i="1" s="1"/>
  <c r="K5765" i="1"/>
  <c r="L5765" i="1" s="1"/>
  <c r="K5766" i="1"/>
  <c r="L5766" i="1" s="1"/>
  <c r="K5767" i="1"/>
  <c r="L5767" i="1" s="1"/>
  <c r="K5768" i="1"/>
  <c r="L5768" i="1" s="1"/>
  <c r="K5769" i="1"/>
  <c r="L5769" i="1" s="1"/>
  <c r="K5770" i="1"/>
  <c r="L5770" i="1" s="1"/>
  <c r="K5771" i="1"/>
  <c r="L5771" i="1" s="1"/>
  <c r="K5772" i="1"/>
  <c r="L5772" i="1" s="1"/>
  <c r="K5773" i="1"/>
  <c r="L5773" i="1" s="1"/>
  <c r="K5774" i="1"/>
  <c r="L5774" i="1" s="1"/>
  <c r="K5775" i="1"/>
  <c r="L5775" i="1" s="1"/>
  <c r="K5776" i="1"/>
  <c r="L5776" i="1" s="1"/>
  <c r="K5777" i="1"/>
  <c r="L5777" i="1" s="1"/>
  <c r="K5778" i="1"/>
  <c r="L5778" i="1" s="1"/>
  <c r="K5779" i="1"/>
  <c r="L5779" i="1" s="1"/>
  <c r="K5780" i="1"/>
  <c r="L5780" i="1" s="1"/>
  <c r="K5781" i="1"/>
  <c r="L5781" i="1" s="1"/>
  <c r="K5782" i="1"/>
  <c r="L5782" i="1" s="1"/>
  <c r="K5783" i="1"/>
  <c r="L5783" i="1" s="1"/>
  <c r="K5784" i="1"/>
  <c r="L5784" i="1" s="1"/>
  <c r="K5785" i="1"/>
  <c r="L5785" i="1" s="1"/>
  <c r="K5786" i="1"/>
  <c r="L5786" i="1" s="1"/>
  <c r="K5787" i="1"/>
  <c r="L5787" i="1" s="1"/>
  <c r="K5788" i="1"/>
  <c r="L5788" i="1" s="1"/>
  <c r="K5789" i="1"/>
  <c r="L5789" i="1" s="1"/>
  <c r="K5790" i="1"/>
  <c r="L5790" i="1" s="1"/>
  <c r="K5791" i="1"/>
  <c r="L5791" i="1" s="1"/>
  <c r="K5792" i="1"/>
  <c r="L5792" i="1" s="1"/>
  <c r="K5793" i="1"/>
  <c r="L5793" i="1" s="1"/>
  <c r="K5794" i="1"/>
  <c r="L5794" i="1" s="1"/>
  <c r="K5795" i="1"/>
  <c r="L5795" i="1" s="1"/>
  <c r="K5796" i="1"/>
  <c r="L5796" i="1" s="1"/>
  <c r="K5797" i="1"/>
  <c r="L5797" i="1" s="1"/>
  <c r="K5798" i="1"/>
  <c r="L5798" i="1" s="1"/>
  <c r="K5799" i="1"/>
  <c r="L5799" i="1" s="1"/>
  <c r="K5800" i="1"/>
  <c r="L5800" i="1" s="1"/>
  <c r="K5801" i="1"/>
  <c r="L5801" i="1" s="1"/>
  <c r="K5802" i="1"/>
  <c r="L5802" i="1" s="1"/>
  <c r="K5803" i="1"/>
  <c r="L5803" i="1" s="1"/>
  <c r="K5804" i="1"/>
  <c r="L5804" i="1" s="1"/>
  <c r="K5805" i="1"/>
  <c r="L5805" i="1" s="1"/>
  <c r="K5806" i="1"/>
  <c r="L5806" i="1" s="1"/>
  <c r="K5807" i="1"/>
  <c r="L5807" i="1" s="1"/>
  <c r="K5808" i="1"/>
  <c r="L5808" i="1" s="1"/>
  <c r="K5809" i="1"/>
  <c r="L5809" i="1" s="1"/>
  <c r="K5810" i="1"/>
  <c r="L5810" i="1" s="1"/>
  <c r="K5811" i="1"/>
  <c r="L5811" i="1" s="1"/>
  <c r="K5812" i="1"/>
  <c r="L5812" i="1" s="1"/>
  <c r="K5813" i="1"/>
  <c r="L5813" i="1" s="1"/>
  <c r="K5814" i="1"/>
  <c r="L5814" i="1" s="1"/>
  <c r="K5815" i="1"/>
  <c r="L5815" i="1" s="1"/>
  <c r="K5816" i="1"/>
  <c r="L5816" i="1" s="1"/>
  <c r="K5817" i="1"/>
  <c r="L5817" i="1" s="1"/>
  <c r="K5818" i="1"/>
  <c r="L5818" i="1" s="1"/>
  <c r="K5819" i="1"/>
  <c r="L5819" i="1" s="1"/>
  <c r="K5820" i="1"/>
  <c r="L5820" i="1" s="1"/>
  <c r="K5821" i="1"/>
  <c r="L5821" i="1" s="1"/>
  <c r="K5822" i="1"/>
  <c r="L5822" i="1" s="1"/>
  <c r="K5823" i="1"/>
  <c r="L5823" i="1" s="1"/>
  <c r="K5824" i="1"/>
  <c r="L5824" i="1" s="1"/>
  <c r="K5825" i="1"/>
  <c r="L5825" i="1" s="1"/>
  <c r="K5826" i="1"/>
  <c r="L5826" i="1" s="1"/>
  <c r="K5827" i="1"/>
  <c r="L5827" i="1" s="1"/>
  <c r="K5828" i="1"/>
  <c r="L5828" i="1" s="1"/>
  <c r="K5829" i="1"/>
  <c r="L5829" i="1" s="1"/>
  <c r="K5830" i="1"/>
  <c r="L5830" i="1" s="1"/>
  <c r="K5831" i="1"/>
  <c r="L5831" i="1" s="1"/>
  <c r="K5832" i="1"/>
  <c r="L5832" i="1" s="1"/>
  <c r="K5833" i="1"/>
  <c r="L5833" i="1" s="1"/>
  <c r="K5834" i="1"/>
  <c r="L5834" i="1" s="1"/>
  <c r="K5835" i="1"/>
  <c r="L5835" i="1" s="1"/>
  <c r="K5836" i="1"/>
  <c r="L5836" i="1" s="1"/>
  <c r="K5837" i="1"/>
  <c r="L5837" i="1" s="1"/>
  <c r="K5838" i="1"/>
  <c r="L5838" i="1" s="1"/>
  <c r="K5839" i="1"/>
  <c r="L5839" i="1" s="1"/>
  <c r="K5840" i="1"/>
  <c r="L5840" i="1" s="1"/>
  <c r="K5841" i="1"/>
  <c r="L5841" i="1" s="1"/>
  <c r="K5842" i="1"/>
  <c r="L5842" i="1" s="1"/>
  <c r="K5843" i="1"/>
  <c r="L5843" i="1" s="1"/>
  <c r="K5844" i="1"/>
  <c r="L5844" i="1" s="1"/>
  <c r="K5845" i="1"/>
  <c r="L5845" i="1" s="1"/>
  <c r="K5846" i="1"/>
  <c r="L5846" i="1" s="1"/>
  <c r="K5847" i="1"/>
  <c r="L5847" i="1" s="1"/>
  <c r="K5848" i="1"/>
  <c r="L5848" i="1" s="1"/>
  <c r="K5849" i="1"/>
  <c r="L5849" i="1" s="1"/>
  <c r="K5850" i="1"/>
  <c r="L5850" i="1" s="1"/>
  <c r="K5851" i="1"/>
  <c r="L5851" i="1" s="1"/>
  <c r="K5852" i="1"/>
  <c r="L5852" i="1" s="1"/>
  <c r="K5853" i="1"/>
  <c r="L5853" i="1" s="1"/>
  <c r="K5854" i="1"/>
  <c r="L5854" i="1" s="1"/>
  <c r="K5855" i="1"/>
  <c r="L5855" i="1" s="1"/>
  <c r="K5856" i="1"/>
  <c r="L5856" i="1" s="1"/>
  <c r="K5857" i="1"/>
  <c r="L5857" i="1" s="1"/>
  <c r="K5858" i="1"/>
  <c r="L5858" i="1" s="1"/>
  <c r="K5859" i="1"/>
  <c r="L5859" i="1" s="1"/>
  <c r="K5860" i="1"/>
  <c r="L5860" i="1" s="1"/>
  <c r="K5861" i="1"/>
  <c r="L5861" i="1" s="1"/>
  <c r="K5862" i="1"/>
  <c r="L5862" i="1" s="1"/>
  <c r="K5863" i="1"/>
  <c r="L5863" i="1" s="1"/>
  <c r="K5864" i="1"/>
  <c r="L5864" i="1" s="1"/>
  <c r="K5865" i="1"/>
  <c r="L5865" i="1" s="1"/>
  <c r="K5866" i="1"/>
  <c r="L5866" i="1" s="1"/>
  <c r="K5867" i="1"/>
  <c r="L5867" i="1" s="1"/>
  <c r="K5868" i="1"/>
  <c r="L5868" i="1" s="1"/>
  <c r="K5869" i="1"/>
  <c r="L5869" i="1" s="1"/>
  <c r="K5870" i="1"/>
  <c r="L5870" i="1" s="1"/>
  <c r="K5871" i="1"/>
  <c r="L5871" i="1" s="1"/>
  <c r="K5872" i="1"/>
  <c r="L5872" i="1" s="1"/>
  <c r="K5873" i="1"/>
  <c r="L5873" i="1" s="1"/>
  <c r="K5874" i="1"/>
  <c r="L5874" i="1" s="1"/>
  <c r="K5875" i="1"/>
  <c r="L5875" i="1" s="1"/>
  <c r="K5876" i="1"/>
  <c r="L5876" i="1" s="1"/>
  <c r="K5877" i="1"/>
  <c r="L5877" i="1" s="1"/>
  <c r="K5878" i="1"/>
  <c r="L5878" i="1" s="1"/>
  <c r="K5879" i="1"/>
  <c r="L5879" i="1" s="1"/>
  <c r="K5880" i="1"/>
  <c r="L5880" i="1" s="1"/>
  <c r="K5881" i="1"/>
  <c r="L5881" i="1" s="1"/>
  <c r="K5882" i="1"/>
  <c r="L5882" i="1" s="1"/>
  <c r="K5883" i="1"/>
  <c r="L5883" i="1" s="1"/>
  <c r="K5884" i="1"/>
  <c r="L5884" i="1" s="1"/>
  <c r="K5885" i="1"/>
  <c r="L5885" i="1" s="1"/>
  <c r="K5886" i="1"/>
  <c r="L5886" i="1" s="1"/>
  <c r="K5887" i="1"/>
  <c r="L5887" i="1" s="1"/>
  <c r="K5888" i="1"/>
  <c r="L5888" i="1" s="1"/>
  <c r="K5889" i="1"/>
  <c r="L5889" i="1" s="1"/>
  <c r="K5890" i="1"/>
  <c r="L5890" i="1" s="1"/>
  <c r="K5891" i="1"/>
  <c r="L5891" i="1" s="1"/>
  <c r="K5892" i="1"/>
  <c r="L5892" i="1" s="1"/>
  <c r="K5893" i="1"/>
  <c r="L5893" i="1" s="1"/>
  <c r="K5894" i="1"/>
  <c r="L5894" i="1" s="1"/>
  <c r="K5895" i="1"/>
  <c r="L5895" i="1" s="1"/>
  <c r="K5896" i="1"/>
  <c r="L5896" i="1" s="1"/>
  <c r="K5897" i="1"/>
  <c r="L5897" i="1" s="1"/>
  <c r="K5898" i="1"/>
  <c r="L5898" i="1" s="1"/>
  <c r="K5899" i="1"/>
  <c r="L5899" i="1" s="1"/>
  <c r="K5900" i="1"/>
  <c r="L5900" i="1" s="1"/>
  <c r="K5901" i="1"/>
  <c r="L5901" i="1" s="1"/>
  <c r="K5902" i="1"/>
  <c r="L5902" i="1" s="1"/>
  <c r="K5903" i="1"/>
  <c r="L5903" i="1" s="1"/>
  <c r="K5904" i="1"/>
  <c r="L5904" i="1" s="1"/>
  <c r="K5905" i="1"/>
  <c r="L5905" i="1" s="1"/>
  <c r="K5906" i="1"/>
  <c r="L5906" i="1" s="1"/>
  <c r="K5907" i="1"/>
  <c r="L5907" i="1" s="1"/>
  <c r="K5908" i="1"/>
  <c r="L5908" i="1" s="1"/>
  <c r="K5909" i="1"/>
  <c r="L5909" i="1" s="1"/>
  <c r="K5910" i="1"/>
  <c r="L5910" i="1" s="1"/>
  <c r="K5911" i="1"/>
  <c r="L5911" i="1" s="1"/>
  <c r="K5912" i="1"/>
  <c r="L5912" i="1" s="1"/>
  <c r="K5913" i="1"/>
  <c r="L5913" i="1" s="1"/>
  <c r="K5914" i="1"/>
  <c r="L5914" i="1" s="1"/>
  <c r="K5915" i="1"/>
  <c r="L5915" i="1" s="1"/>
  <c r="K5916" i="1"/>
  <c r="L5916" i="1" s="1"/>
  <c r="K5917" i="1"/>
  <c r="L5917" i="1" s="1"/>
  <c r="K5918" i="1"/>
  <c r="L5918" i="1" s="1"/>
  <c r="K5919" i="1"/>
  <c r="L5919" i="1" s="1"/>
  <c r="K5920" i="1"/>
  <c r="L5920" i="1" s="1"/>
  <c r="K5921" i="1"/>
  <c r="L5921" i="1" s="1"/>
  <c r="K5922" i="1"/>
  <c r="L5922" i="1" s="1"/>
  <c r="K5923" i="1"/>
  <c r="L5923" i="1" s="1"/>
  <c r="K5924" i="1"/>
  <c r="L5924" i="1" s="1"/>
  <c r="K5925" i="1"/>
  <c r="L5925" i="1" s="1"/>
  <c r="K5926" i="1"/>
  <c r="L5926" i="1" s="1"/>
  <c r="K5927" i="1"/>
  <c r="L5927" i="1" s="1"/>
  <c r="K5928" i="1"/>
  <c r="L5928" i="1" s="1"/>
  <c r="K5929" i="1"/>
  <c r="L5929" i="1" s="1"/>
  <c r="K5930" i="1"/>
  <c r="L5930" i="1" s="1"/>
  <c r="K5931" i="1"/>
  <c r="L5931" i="1" s="1"/>
  <c r="K5932" i="1"/>
  <c r="L5932" i="1" s="1"/>
  <c r="K5933" i="1"/>
  <c r="L5933" i="1" s="1"/>
  <c r="K5934" i="1"/>
  <c r="L5934" i="1" s="1"/>
  <c r="K5935" i="1"/>
  <c r="L5935" i="1" s="1"/>
  <c r="K5936" i="1"/>
  <c r="L5936" i="1" s="1"/>
  <c r="K5937" i="1"/>
  <c r="L5937" i="1" s="1"/>
  <c r="K5938" i="1"/>
  <c r="L5938" i="1" s="1"/>
  <c r="K5939" i="1"/>
  <c r="L5939" i="1" s="1"/>
  <c r="K5940" i="1"/>
  <c r="L5940" i="1" s="1"/>
  <c r="K5941" i="1"/>
  <c r="L5941" i="1" s="1"/>
  <c r="K5942" i="1"/>
  <c r="L5942" i="1" s="1"/>
  <c r="K5943" i="1"/>
  <c r="L5943" i="1" s="1"/>
  <c r="K5944" i="1"/>
  <c r="L5944" i="1" s="1"/>
  <c r="K5945" i="1"/>
  <c r="L5945" i="1" s="1"/>
  <c r="K5946" i="1"/>
  <c r="L5946" i="1" s="1"/>
  <c r="K5947" i="1"/>
  <c r="L5947" i="1" s="1"/>
  <c r="K5948" i="1"/>
  <c r="L5948" i="1" s="1"/>
  <c r="K5949" i="1"/>
  <c r="L5949" i="1" s="1"/>
  <c r="K5950" i="1"/>
  <c r="L5950" i="1" s="1"/>
  <c r="K5951" i="1"/>
  <c r="L5951" i="1" s="1"/>
  <c r="K5952" i="1"/>
  <c r="L5952" i="1" s="1"/>
  <c r="K5953" i="1"/>
  <c r="L5953" i="1" s="1"/>
  <c r="K5954" i="1"/>
  <c r="L5954" i="1" s="1"/>
  <c r="K5955" i="1"/>
  <c r="L5955" i="1" s="1"/>
  <c r="K5956" i="1"/>
  <c r="L5956" i="1" s="1"/>
  <c r="K5957" i="1"/>
  <c r="L5957" i="1" s="1"/>
  <c r="K5958" i="1"/>
  <c r="L5958" i="1" s="1"/>
  <c r="K5959" i="1"/>
  <c r="L5959" i="1" s="1"/>
  <c r="K5960" i="1"/>
  <c r="L5960" i="1" s="1"/>
  <c r="K5961" i="1"/>
  <c r="L5961" i="1" s="1"/>
  <c r="K5962" i="1"/>
  <c r="L5962" i="1" s="1"/>
  <c r="K5963" i="1"/>
  <c r="L5963" i="1" s="1"/>
  <c r="K5964" i="1"/>
  <c r="L5964" i="1" s="1"/>
  <c r="K5965" i="1"/>
  <c r="L5965" i="1" s="1"/>
  <c r="K5966" i="1"/>
  <c r="L5966" i="1" s="1"/>
  <c r="K5967" i="1"/>
  <c r="L5967" i="1" s="1"/>
  <c r="K5968" i="1"/>
  <c r="L5968" i="1" s="1"/>
  <c r="K5969" i="1"/>
  <c r="L5969" i="1" s="1"/>
  <c r="K5970" i="1"/>
  <c r="L5970" i="1" s="1"/>
  <c r="K5971" i="1"/>
  <c r="L5971" i="1" s="1"/>
  <c r="K5972" i="1"/>
  <c r="L5972" i="1" s="1"/>
  <c r="K5973" i="1"/>
  <c r="L5973" i="1" s="1"/>
  <c r="K5974" i="1"/>
  <c r="L5974" i="1" s="1"/>
  <c r="K5975" i="1"/>
  <c r="L5975" i="1" s="1"/>
  <c r="K5976" i="1"/>
  <c r="L5976" i="1" s="1"/>
  <c r="K5977" i="1"/>
  <c r="L5977" i="1" s="1"/>
  <c r="K5978" i="1"/>
  <c r="L5978" i="1" s="1"/>
  <c r="K5979" i="1"/>
  <c r="L5979" i="1" s="1"/>
  <c r="K5980" i="1"/>
  <c r="L5980" i="1" s="1"/>
  <c r="K5981" i="1"/>
  <c r="L5981" i="1" s="1"/>
  <c r="K5982" i="1"/>
  <c r="L5982" i="1" s="1"/>
  <c r="K5983" i="1"/>
  <c r="L5983" i="1" s="1"/>
  <c r="K5984" i="1"/>
  <c r="L5984" i="1" s="1"/>
  <c r="K5985" i="1"/>
  <c r="L5985" i="1" s="1"/>
  <c r="K5986" i="1"/>
  <c r="L5986" i="1" s="1"/>
  <c r="K5987" i="1"/>
  <c r="L5987" i="1" s="1"/>
  <c r="K5988" i="1"/>
  <c r="L5988" i="1" s="1"/>
  <c r="K5989" i="1"/>
  <c r="L5989" i="1" s="1"/>
  <c r="K5990" i="1"/>
  <c r="L5990" i="1" s="1"/>
  <c r="K5991" i="1"/>
  <c r="L5991" i="1" s="1"/>
  <c r="K5992" i="1"/>
  <c r="L5992" i="1" s="1"/>
  <c r="K5993" i="1"/>
  <c r="L5993" i="1" s="1"/>
  <c r="K5994" i="1"/>
  <c r="L5994" i="1" s="1"/>
  <c r="K5995" i="1"/>
  <c r="L5995" i="1" s="1"/>
  <c r="K5996" i="1"/>
  <c r="L5996" i="1" s="1"/>
  <c r="K5997" i="1"/>
  <c r="L5997" i="1" s="1"/>
  <c r="K5998" i="1"/>
  <c r="L5998" i="1" s="1"/>
  <c r="K5999" i="1"/>
  <c r="L5999" i="1" s="1"/>
  <c r="K6000" i="1"/>
  <c r="L6000" i="1" s="1"/>
  <c r="K6001" i="1"/>
  <c r="L6001" i="1" s="1"/>
  <c r="K6002" i="1"/>
  <c r="L6002" i="1" s="1"/>
  <c r="K6003" i="1"/>
  <c r="L6003" i="1" s="1"/>
  <c r="K6004" i="1"/>
  <c r="L6004" i="1" s="1"/>
  <c r="K6005" i="1"/>
  <c r="L6005" i="1" s="1"/>
  <c r="K6006" i="1"/>
  <c r="L6006" i="1" s="1"/>
  <c r="K6007" i="1"/>
  <c r="L6007" i="1" s="1"/>
  <c r="K6008" i="1"/>
  <c r="L6008" i="1" s="1"/>
  <c r="K6009" i="1"/>
  <c r="L6009" i="1" s="1"/>
  <c r="K6010" i="1"/>
  <c r="L6010" i="1" s="1"/>
  <c r="K6011" i="1"/>
  <c r="L6011" i="1" s="1"/>
  <c r="K6012" i="1"/>
  <c r="L6012" i="1" s="1"/>
  <c r="K6013" i="1"/>
  <c r="L6013" i="1" s="1"/>
  <c r="K6014" i="1"/>
  <c r="L6014" i="1" s="1"/>
  <c r="K6015" i="1"/>
  <c r="L6015" i="1" s="1"/>
  <c r="K6016" i="1"/>
  <c r="L6016" i="1" s="1"/>
  <c r="K6017" i="1"/>
  <c r="L6017" i="1" s="1"/>
  <c r="K6018" i="1"/>
  <c r="L6018" i="1" s="1"/>
  <c r="K6019" i="1"/>
  <c r="L6019" i="1" s="1"/>
  <c r="K6020" i="1"/>
  <c r="L6020" i="1" s="1"/>
  <c r="K6021" i="1"/>
  <c r="L6021" i="1" s="1"/>
  <c r="K6022" i="1"/>
  <c r="L6022" i="1" s="1"/>
  <c r="K6023" i="1"/>
  <c r="L6023" i="1" s="1"/>
  <c r="K6024" i="1"/>
  <c r="L6024" i="1" s="1"/>
  <c r="K6025" i="1"/>
  <c r="L6025" i="1" s="1"/>
  <c r="K6026" i="1"/>
  <c r="L6026" i="1" s="1"/>
  <c r="K6027" i="1"/>
  <c r="L6027" i="1" s="1"/>
  <c r="K6028" i="1"/>
  <c r="L6028" i="1" s="1"/>
  <c r="K6029" i="1"/>
  <c r="L6029" i="1" s="1"/>
  <c r="K6030" i="1"/>
  <c r="L6030" i="1" s="1"/>
  <c r="K6031" i="1"/>
  <c r="L6031" i="1" s="1"/>
  <c r="K6032" i="1"/>
  <c r="L6032" i="1" s="1"/>
  <c r="K6033" i="1"/>
  <c r="L6033" i="1" s="1"/>
  <c r="K6034" i="1"/>
  <c r="L6034" i="1" s="1"/>
  <c r="K6035" i="1"/>
  <c r="L6035" i="1" s="1"/>
  <c r="K6036" i="1"/>
  <c r="L6036" i="1" s="1"/>
  <c r="K6037" i="1"/>
  <c r="L6037" i="1" s="1"/>
  <c r="K6038" i="1"/>
  <c r="L6038" i="1" s="1"/>
  <c r="K6039" i="1"/>
  <c r="L6039" i="1" s="1"/>
  <c r="K6040" i="1"/>
  <c r="L6040" i="1" s="1"/>
  <c r="K6041" i="1"/>
  <c r="L6041" i="1" s="1"/>
  <c r="K6042" i="1"/>
  <c r="L6042" i="1" s="1"/>
  <c r="K6043" i="1"/>
  <c r="L6043" i="1" s="1"/>
  <c r="K6044" i="1"/>
  <c r="L6044" i="1" s="1"/>
  <c r="K6045" i="1"/>
  <c r="L6045" i="1" s="1"/>
  <c r="K6046" i="1"/>
  <c r="L6046" i="1" s="1"/>
  <c r="K6047" i="1"/>
  <c r="L6047" i="1" s="1"/>
  <c r="K6048" i="1"/>
  <c r="L6048" i="1" s="1"/>
  <c r="K6049" i="1"/>
  <c r="L6049" i="1" s="1"/>
  <c r="K6050" i="1"/>
  <c r="L6050" i="1" s="1"/>
  <c r="K6051" i="1"/>
  <c r="L6051" i="1" s="1"/>
  <c r="K6052" i="1"/>
  <c r="L6052" i="1" s="1"/>
  <c r="K6053" i="1"/>
  <c r="L6053" i="1" s="1"/>
  <c r="K6054" i="1"/>
  <c r="L6054" i="1" s="1"/>
  <c r="K6055" i="1"/>
  <c r="L6055" i="1" s="1"/>
  <c r="K6056" i="1"/>
  <c r="L6056" i="1" s="1"/>
  <c r="K6057" i="1"/>
  <c r="L6057" i="1" s="1"/>
  <c r="K6058" i="1"/>
  <c r="L6058" i="1" s="1"/>
  <c r="K6059" i="1"/>
  <c r="L6059" i="1" s="1"/>
  <c r="K6060" i="1"/>
  <c r="L6060" i="1" s="1"/>
  <c r="K6061" i="1"/>
  <c r="L6061" i="1" s="1"/>
  <c r="K6062" i="1"/>
  <c r="L6062" i="1" s="1"/>
  <c r="K6063" i="1"/>
  <c r="L6063" i="1" s="1"/>
  <c r="K6064" i="1"/>
  <c r="L6064" i="1" s="1"/>
  <c r="K6065" i="1"/>
  <c r="L6065" i="1" s="1"/>
  <c r="K6066" i="1"/>
  <c r="L6066" i="1" s="1"/>
  <c r="K6067" i="1"/>
  <c r="L6067" i="1" s="1"/>
  <c r="K6068" i="1"/>
  <c r="L6068" i="1" s="1"/>
  <c r="K6069" i="1"/>
  <c r="L6069" i="1" s="1"/>
  <c r="K6070" i="1"/>
  <c r="L6070" i="1" s="1"/>
  <c r="K6071" i="1"/>
  <c r="L6071" i="1" s="1"/>
  <c r="K6072" i="1"/>
  <c r="L6072" i="1" s="1"/>
  <c r="K6073" i="1"/>
  <c r="L6073" i="1" s="1"/>
  <c r="K6074" i="1"/>
  <c r="L6074" i="1" s="1"/>
  <c r="K6075" i="1"/>
  <c r="L6075" i="1" s="1"/>
  <c r="K6076" i="1"/>
  <c r="L6076" i="1" s="1"/>
  <c r="K6077" i="1"/>
  <c r="L6077" i="1" s="1"/>
  <c r="K6078" i="1"/>
  <c r="L6078" i="1" s="1"/>
  <c r="K6079" i="1"/>
  <c r="L6079" i="1" s="1"/>
  <c r="K6080" i="1"/>
  <c r="L6080" i="1" s="1"/>
  <c r="K6081" i="1"/>
  <c r="L6081" i="1" s="1"/>
  <c r="K6082" i="1"/>
  <c r="L6082" i="1" s="1"/>
  <c r="K6083" i="1"/>
  <c r="L6083" i="1" s="1"/>
  <c r="K6084" i="1"/>
  <c r="L6084" i="1" s="1"/>
  <c r="K6085" i="1"/>
  <c r="L6085" i="1" s="1"/>
  <c r="K6086" i="1"/>
  <c r="L6086" i="1" s="1"/>
  <c r="K6087" i="1"/>
  <c r="L6087" i="1" s="1"/>
  <c r="K6088" i="1"/>
  <c r="L6088" i="1" s="1"/>
  <c r="K6089" i="1"/>
  <c r="L6089" i="1" s="1"/>
  <c r="K6090" i="1"/>
  <c r="L6090" i="1" s="1"/>
  <c r="K6091" i="1"/>
  <c r="L6091" i="1" s="1"/>
  <c r="K6092" i="1"/>
  <c r="L6092" i="1" s="1"/>
  <c r="K6093" i="1"/>
  <c r="L6093" i="1" s="1"/>
  <c r="K6094" i="1"/>
  <c r="L6094" i="1" s="1"/>
  <c r="K6095" i="1"/>
  <c r="L6095" i="1" s="1"/>
  <c r="K6096" i="1"/>
  <c r="L6096" i="1" s="1"/>
  <c r="K6097" i="1"/>
  <c r="L6097" i="1" s="1"/>
  <c r="K6098" i="1"/>
  <c r="L6098" i="1" s="1"/>
  <c r="K6099" i="1"/>
  <c r="L6099" i="1" s="1"/>
  <c r="K6100" i="1"/>
  <c r="L6100" i="1" s="1"/>
  <c r="K6101" i="1"/>
  <c r="L6101" i="1" s="1"/>
  <c r="K6102" i="1"/>
  <c r="L6102" i="1" s="1"/>
  <c r="K6103" i="1"/>
  <c r="L6103" i="1" s="1"/>
  <c r="K6104" i="1"/>
  <c r="L6104" i="1" s="1"/>
  <c r="K6105" i="1"/>
  <c r="L6105" i="1" s="1"/>
  <c r="K6106" i="1"/>
  <c r="L6106" i="1" s="1"/>
  <c r="K6107" i="1"/>
  <c r="L6107" i="1" s="1"/>
  <c r="K6108" i="1"/>
  <c r="L6108" i="1" s="1"/>
  <c r="K6109" i="1"/>
  <c r="L6109" i="1" s="1"/>
  <c r="K6110" i="1"/>
  <c r="L6110" i="1" s="1"/>
  <c r="K6111" i="1"/>
  <c r="L6111" i="1" s="1"/>
  <c r="K6112" i="1"/>
  <c r="L6112" i="1" s="1"/>
  <c r="K6113" i="1"/>
  <c r="L6113" i="1" s="1"/>
  <c r="K6114" i="1"/>
  <c r="L6114" i="1" s="1"/>
  <c r="K6115" i="1"/>
  <c r="L6115" i="1" s="1"/>
  <c r="K6116" i="1"/>
  <c r="L6116" i="1" s="1"/>
  <c r="K6117" i="1"/>
  <c r="L6117" i="1" s="1"/>
  <c r="K6118" i="1"/>
  <c r="L6118" i="1" s="1"/>
  <c r="K6119" i="1"/>
  <c r="L6119" i="1" s="1"/>
  <c r="K6120" i="1"/>
  <c r="L6120" i="1" s="1"/>
  <c r="K6121" i="1"/>
  <c r="L6121" i="1" s="1"/>
  <c r="K6122" i="1"/>
  <c r="L6122" i="1" s="1"/>
  <c r="K6123" i="1"/>
  <c r="L6123" i="1" s="1"/>
  <c r="K6124" i="1"/>
  <c r="L6124" i="1" s="1"/>
  <c r="K6125" i="1"/>
  <c r="L6125" i="1" s="1"/>
  <c r="K6126" i="1"/>
  <c r="L6126" i="1" s="1"/>
  <c r="K6127" i="1"/>
  <c r="L6127" i="1" s="1"/>
  <c r="K6128" i="1"/>
  <c r="L6128" i="1" s="1"/>
  <c r="K6129" i="1"/>
  <c r="L6129" i="1" s="1"/>
  <c r="K6130" i="1"/>
  <c r="L6130" i="1" s="1"/>
  <c r="K6131" i="1"/>
  <c r="L6131" i="1" s="1"/>
  <c r="K6132" i="1"/>
  <c r="L6132" i="1" s="1"/>
  <c r="K6133" i="1"/>
  <c r="L6133" i="1" s="1"/>
  <c r="K6134" i="1"/>
  <c r="L6134" i="1" s="1"/>
  <c r="K6135" i="1"/>
  <c r="L6135" i="1" s="1"/>
  <c r="K6136" i="1"/>
  <c r="L6136" i="1" s="1"/>
  <c r="K6137" i="1"/>
  <c r="L6137" i="1" s="1"/>
  <c r="K6138" i="1"/>
  <c r="L6138" i="1" s="1"/>
  <c r="K6139" i="1"/>
  <c r="L6139" i="1" s="1"/>
  <c r="K6140" i="1"/>
  <c r="L6140" i="1" s="1"/>
  <c r="K6141" i="1"/>
  <c r="L6141" i="1" s="1"/>
  <c r="K6142" i="1"/>
  <c r="L6142" i="1" s="1"/>
  <c r="K6143" i="1"/>
  <c r="L6143" i="1" s="1"/>
  <c r="K6144" i="1"/>
  <c r="L6144" i="1" s="1"/>
  <c r="K6145" i="1"/>
  <c r="L6145" i="1" s="1"/>
  <c r="K6146" i="1"/>
  <c r="L6146" i="1" s="1"/>
  <c r="K6147" i="1"/>
  <c r="L6147" i="1" s="1"/>
  <c r="K6148" i="1"/>
  <c r="L6148" i="1" s="1"/>
  <c r="K6149" i="1"/>
  <c r="L6149" i="1" s="1"/>
  <c r="K6150" i="1"/>
  <c r="L6150" i="1" s="1"/>
  <c r="K6151" i="1"/>
  <c r="L6151" i="1" s="1"/>
  <c r="K6152" i="1"/>
  <c r="L6152" i="1" s="1"/>
  <c r="K6153" i="1"/>
  <c r="L6153" i="1" s="1"/>
  <c r="K6154" i="1"/>
  <c r="L6154" i="1" s="1"/>
  <c r="K6155" i="1"/>
  <c r="L6155" i="1" s="1"/>
  <c r="K6156" i="1"/>
  <c r="L6156" i="1" s="1"/>
  <c r="K6157" i="1"/>
  <c r="L6157" i="1" s="1"/>
  <c r="K6158" i="1"/>
  <c r="L6158" i="1" s="1"/>
  <c r="K6159" i="1"/>
  <c r="L6159" i="1" s="1"/>
  <c r="K6160" i="1"/>
  <c r="L6160" i="1" s="1"/>
  <c r="K6161" i="1"/>
  <c r="L6161" i="1" s="1"/>
  <c r="K6162" i="1"/>
  <c r="L6162" i="1" s="1"/>
  <c r="K6163" i="1"/>
  <c r="L6163" i="1" s="1"/>
  <c r="K6164" i="1"/>
  <c r="L6164" i="1" s="1"/>
  <c r="K6165" i="1"/>
  <c r="L6165" i="1" s="1"/>
  <c r="K6166" i="1"/>
  <c r="L6166" i="1" s="1"/>
  <c r="K6167" i="1"/>
  <c r="L6167" i="1" s="1"/>
  <c r="K6168" i="1"/>
  <c r="L6168" i="1" s="1"/>
  <c r="K6169" i="1"/>
  <c r="L6169" i="1" s="1"/>
  <c r="K6170" i="1"/>
  <c r="L6170" i="1" s="1"/>
  <c r="K6171" i="1"/>
  <c r="L6171" i="1" s="1"/>
  <c r="K6172" i="1"/>
  <c r="L6172" i="1" s="1"/>
  <c r="K6173" i="1"/>
  <c r="L6173" i="1" s="1"/>
  <c r="K6174" i="1"/>
  <c r="L6174" i="1" s="1"/>
  <c r="K6175" i="1"/>
  <c r="L6175" i="1" s="1"/>
  <c r="K6176" i="1"/>
  <c r="L6176" i="1" s="1"/>
  <c r="K6177" i="1"/>
  <c r="L6177" i="1" s="1"/>
  <c r="K6178" i="1"/>
  <c r="L6178" i="1" s="1"/>
  <c r="K6179" i="1"/>
  <c r="L6179" i="1" s="1"/>
  <c r="K6180" i="1"/>
  <c r="L6180" i="1" s="1"/>
  <c r="K6181" i="1"/>
  <c r="L6181" i="1" s="1"/>
  <c r="K6182" i="1"/>
  <c r="L6182" i="1" s="1"/>
  <c r="K6183" i="1"/>
  <c r="L6183" i="1" s="1"/>
  <c r="K6184" i="1"/>
  <c r="L6184" i="1" s="1"/>
  <c r="K6185" i="1"/>
  <c r="L6185" i="1" s="1"/>
  <c r="K6186" i="1"/>
  <c r="L6186" i="1" s="1"/>
  <c r="K6187" i="1"/>
  <c r="L6187" i="1" s="1"/>
  <c r="K6188" i="1"/>
  <c r="L6188" i="1" s="1"/>
  <c r="K6189" i="1"/>
  <c r="L6189" i="1" s="1"/>
  <c r="K6190" i="1"/>
  <c r="L6190" i="1" s="1"/>
  <c r="K6191" i="1"/>
  <c r="L6191" i="1" s="1"/>
  <c r="K6192" i="1"/>
  <c r="L6192" i="1" s="1"/>
  <c r="K6193" i="1"/>
  <c r="L6193" i="1" s="1"/>
  <c r="K6194" i="1"/>
  <c r="L6194" i="1" s="1"/>
  <c r="K6195" i="1"/>
  <c r="L6195" i="1" s="1"/>
  <c r="K6196" i="1"/>
  <c r="L6196" i="1" s="1"/>
  <c r="K6197" i="1"/>
  <c r="L6197" i="1" s="1"/>
  <c r="K6198" i="1"/>
  <c r="L6198" i="1" s="1"/>
  <c r="K6199" i="1"/>
  <c r="L6199" i="1" s="1"/>
  <c r="K6200" i="1"/>
  <c r="L6200" i="1" s="1"/>
  <c r="K6201" i="1"/>
  <c r="L6201" i="1" s="1"/>
  <c r="K6202" i="1"/>
  <c r="L6202" i="1" s="1"/>
  <c r="K6203" i="1"/>
  <c r="L6203" i="1" s="1"/>
  <c r="K6204" i="1"/>
  <c r="L6204" i="1" s="1"/>
  <c r="K6205" i="1"/>
  <c r="L6205" i="1" s="1"/>
  <c r="K6206" i="1"/>
  <c r="L6206" i="1" s="1"/>
  <c r="K6207" i="1"/>
  <c r="L6207" i="1" s="1"/>
  <c r="K6208" i="1"/>
  <c r="L6208" i="1" s="1"/>
  <c r="K6209" i="1"/>
  <c r="L6209" i="1" s="1"/>
  <c r="K6210" i="1"/>
  <c r="L6210" i="1" s="1"/>
  <c r="K6211" i="1"/>
  <c r="L6211" i="1" s="1"/>
  <c r="K6212" i="1"/>
  <c r="L6212" i="1" s="1"/>
  <c r="K6213" i="1"/>
  <c r="L6213" i="1" s="1"/>
  <c r="K6214" i="1"/>
  <c r="L6214" i="1" s="1"/>
  <c r="K6215" i="1"/>
  <c r="L6215" i="1" s="1"/>
  <c r="K6216" i="1"/>
  <c r="L6216" i="1" s="1"/>
  <c r="K6217" i="1"/>
  <c r="L6217" i="1" s="1"/>
  <c r="K6218" i="1"/>
  <c r="L6218" i="1" s="1"/>
  <c r="K6219" i="1"/>
  <c r="L6219" i="1" s="1"/>
  <c r="K6220" i="1"/>
  <c r="L6220" i="1" s="1"/>
  <c r="K6221" i="1"/>
  <c r="L6221" i="1" s="1"/>
  <c r="K6222" i="1"/>
  <c r="L6222" i="1" s="1"/>
  <c r="K6223" i="1"/>
  <c r="L6223" i="1" s="1"/>
  <c r="K6224" i="1"/>
  <c r="L6224" i="1" s="1"/>
  <c r="K6225" i="1"/>
  <c r="L6225" i="1" s="1"/>
  <c r="K6226" i="1"/>
  <c r="L6226" i="1" s="1"/>
  <c r="K6227" i="1"/>
  <c r="L6227" i="1" s="1"/>
  <c r="K6228" i="1"/>
  <c r="L6228" i="1" s="1"/>
  <c r="K6229" i="1"/>
  <c r="L6229" i="1" s="1"/>
  <c r="K6230" i="1"/>
  <c r="L6230" i="1" s="1"/>
  <c r="K6231" i="1"/>
  <c r="L6231" i="1" s="1"/>
  <c r="K6232" i="1"/>
  <c r="L6232" i="1" s="1"/>
  <c r="K6233" i="1"/>
  <c r="L6233" i="1" s="1"/>
  <c r="K6234" i="1"/>
  <c r="L6234" i="1" s="1"/>
  <c r="K6235" i="1"/>
  <c r="L6235" i="1" s="1"/>
  <c r="K6236" i="1"/>
  <c r="L6236" i="1" s="1"/>
  <c r="K6237" i="1"/>
  <c r="L6237" i="1" s="1"/>
  <c r="K6238" i="1"/>
  <c r="L6238" i="1" s="1"/>
  <c r="K6239" i="1"/>
  <c r="L6239" i="1" s="1"/>
  <c r="K6240" i="1"/>
  <c r="L6240" i="1" s="1"/>
  <c r="K6241" i="1"/>
  <c r="L6241" i="1" s="1"/>
  <c r="K6242" i="1"/>
  <c r="L6242" i="1" s="1"/>
  <c r="K6243" i="1"/>
  <c r="L6243" i="1" s="1"/>
  <c r="K6244" i="1"/>
  <c r="L6244" i="1" s="1"/>
  <c r="K6245" i="1"/>
  <c r="L6245" i="1" s="1"/>
  <c r="K6246" i="1"/>
  <c r="L6246" i="1" s="1"/>
  <c r="K6247" i="1"/>
  <c r="L6247" i="1" s="1"/>
  <c r="K6248" i="1"/>
  <c r="L6248" i="1" s="1"/>
  <c r="K6249" i="1"/>
  <c r="L6249" i="1" s="1"/>
  <c r="K6250" i="1"/>
  <c r="L6250" i="1" s="1"/>
  <c r="K6251" i="1"/>
  <c r="L6251" i="1" s="1"/>
  <c r="K6252" i="1"/>
  <c r="L6252" i="1" s="1"/>
  <c r="K6253" i="1"/>
  <c r="L6253" i="1" s="1"/>
  <c r="K6254" i="1"/>
  <c r="L6254" i="1" s="1"/>
  <c r="K6255" i="1"/>
  <c r="L6255" i="1" s="1"/>
  <c r="K6256" i="1"/>
  <c r="L6256" i="1" s="1"/>
  <c r="K6257" i="1"/>
  <c r="L6257" i="1" s="1"/>
  <c r="K6258" i="1"/>
  <c r="L6258" i="1" s="1"/>
  <c r="K6259" i="1"/>
  <c r="L6259" i="1" s="1"/>
  <c r="K6260" i="1"/>
  <c r="L6260" i="1" s="1"/>
  <c r="K6261" i="1"/>
  <c r="L6261" i="1" s="1"/>
  <c r="K6262" i="1"/>
  <c r="L6262" i="1" s="1"/>
  <c r="K6263" i="1"/>
  <c r="L6263" i="1" s="1"/>
  <c r="K6264" i="1"/>
  <c r="L6264" i="1" s="1"/>
  <c r="K6265" i="1"/>
  <c r="L6265" i="1" s="1"/>
  <c r="K6266" i="1"/>
  <c r="L6266" i="1" s="1"/>
  <c r="K6267" i="1"/>
  <c r="L6267" i="1" s="1"/>
  <c r="K6268" i="1"/>
  <c r="L6268" i="1" s="1"/>
  <c r="K6269" i="1"/>
  <c r="L6269" i="1" s="1"/>
  <c r="K6270" i="1"/>
  <c r="L6270" i="1" s="1"/>
  <c r="K6271" i="1"/>
  <c r="L6271" i="1" s="1"/>
  <c r="K6272" i="1"/>
  <c r="L6272" i="1" s="1"/>
  <c r="K6273" i="1"/>
  <c r="L6273" i="1" s="1"/>
  <c r="K6274" i="1"/>
  <c r="L6274" i="1" s="1"/>
  <c r="K6275" i="1"/>
  <c r="L6275" i="1" s="1"/>
  <c r="K6276" i="1"/>
  <c r="L6276" i="1" s="1"/>
  <c r="K6277" i="1"/>
  <c r="L6277" i="1" s="1"/>
  <c r="K6278" i="1"/>
  <c r="L6278" i="1" s="1"/>
  <c r="K6279" i="1"/>
  <c r="L6279" i="1" s="1"/>
  <c r="K6280" i="1"/>
  <c r="L6280" i="1" s="1"/>
  <c r="K6281" i="1"/>
  <c r="L6281" i="1" s="1"/>
  <c r="K6282" i="1"/>
  <c r="L6282" i="1" s="1"/>
  <c r="K6283" i="1"/>
  <c r="L6283" i="1" s="1"/>
  <c r="K6284" i="1"/>
  <c r="L6284" i="1" s="1"/>
  <c r="K6285" i="1"/>
  <c r="L6285" i="1" s="1"/>
  <c r="K6286" i="1"/>
  <c r="L6286" i="1" s="1"/>
  <c r="K6287" i="1"/>
  <c r="L6287" i="1" s="1"/>
  <c r="K6288" i="1"/>
  <c r="L6288" i="1" s="1"/>
  <c r="K6289" i="1"/>
  <c r="L6289" i="1" s="1"/>
  <c r="K6290" i="1"/>
  <c r="L6290" i="1" s="1"/>
  <c r="K6291" i="1"/>
  <c r="L6291" i="1" s="1"/>
  <c r="K6292" i="1"/>
  <c r="L6292" i="1" s="1"/>
  <c r="K6293" i="1"/>
  <c r="L6293" i="1" s="1"/>
  <c r="K6294" i="1"/>
  <c r="L6294" i="1" s="1"/>
  <c r="K6295" i="1"/>
  <c r="L6295" i="1" s="1"/>
  <c r="K6296" i="1"/>
  <c r="L6296" i="1" s="1"/>
  <c r="K6297" i="1"/>
  <c r="L6297" i="1" s="1"/>
  <c r="K6298" i="1"/>
  <c r="L6298" i="1" s="1"/>
  <c r="K6299" i="1"/>
  <c r="L6299" i="1" s="1"/>
  <c r="K6300" i="1"/>
  <c r="L6300" i="1" s="1"/>
  <c r="K6301" i="1"/>
  <c r="L6301" i="1" s="1"/>
  <c r="K6302" i="1"/>
  <c r="L6302" i="1" s="1"/>
  <c r="K6303" i="1"/>
  <c r="L6303" i="1" s="1"/>
  <c r="K6304" i="1"/>
  <c r="L6304" i="1" s="1"/>
  <c r="K6305" i="1"/>
  <c r="L6305" i="1" s="1"/>
  <c r="K6306" i="1"/>
  <c r="L6306" i="1" s="1"/>
  <c r="K6307" i="1"/>
  <c r="L6307" i="1" s="1"/>
  <c r="K6308" i="1"/>
  <c r="L6308" i="1" s="1"/>
  <c r="K6309" i="1"/>
  <c r="L6309" i="1" s="1"/>
  <c r="K6310" i="1"/>
  <c r="L6310" i="1" s="1"/>
  <c r="K6311" i="1"/>
  <c r="L6311" i="1" s="1"/>
  <c r="K6312" i="1"/>
  <c r="L6312" i="1" s="1"/>
  <c r="K6313" i="1"/>
  <c r="L6313" i="1" s="1"/>
  <c r="K6314" i="1"/>
  <c r="L6314" i="1" s="1"/>
  <c r="K6315" i="1"/>
  <c r="L6315" i="1" s="1"/>
  <c r="K6316" i="1"/>
  <c r="L6316" i="1" s="1"/>
  <c r="K6317" i="1"/>
  <c r="L6317" i="1" s="1"/>
  <c r="K6318" i="1"/>
  <c r="L6318" i="1" s="1"/>
  <c r="K6319" i="1"/>
  <c r="L6319" i="1" s="1"/>
  <c r="K6320" i="1"/>
  <c r="L6320" i="1" s="1"/>
  <c r="K6321" i="1"/>
  <c r="L6321" i="1" s="1"/>
  <c r="K6322" i="1"/>
  <c r="L6322" i="1" s="1"/>
  <c r="K6323" i="1"/>
  <c r="L6323" i="1" s="1"/>
  <c r="K6324" i="1"/>
  <c r="L6324" i="1" s="1"/>
  <c r="K6325" i="1"/>
  <c r="L6325" i="1" s="1"/>
  <c r="K6326" i="1"/>
  <c r="L6326" i="1" s="1"/>
  <c r="K6327" i="1"/>
  <c r="L6327" i="1" s="1"/>
  <c r="K6328" i="1"/>
  <c r="L6328" i="1" s="1"/>
  <c r="K6329" i="1"/>
  <c r="L6329" i="1" s="1"/>
  <c r="K6330" i="1"/>
  <c r="L6330" i="1" s="1"/>
  <c r="K6331" i="1"/>
  <c r="L6331" i="1" s="1"/>
  <c r="K6332" i="1"/>
  <c r="L6332" i="1" s="1"/>
  <c r="K6333" i="1"/>
  <c r="L6333" i="1" s="1"/>
  <c r="K6334" i="1"/>
  <c r="L6334" i="1" s="1"/>
  <c r="K6335" i="1"/>
  <c r="L6335" i="1" s="1"/>
  <c r="K6336" i="1"/>
  <c r="L6336" i="1" s="1"/>
  <c r="K6337" i="1"/>
  <c r="L6337" i="1" s="1"/>
  <c r="K6338" i="1"/>
  <c r="L6338" i="1" s="1"/>
  <c r="K6339" i="1"/>
  <c r="L6339" i="1" s="1"/>
  <c r="K6340" i="1"/>
  <c r="L6340" i="1" s="1"/>
  <c r="K6341" i="1"/>
  <c r="L6341" i="1" s="1"/>
  <c r="K6342" i="1"/>
  <c r="L6342" i="1" s="1"/>
  <c r="K6343" i="1"/>
  <c r="L6343" i="1" s="1"/>
  <c r="K6344" i="1"/>
  <c r="L6344" i="1" s="1"/>
  <c r="K6345" i="1"/>
  <c r="L6345" i="1" s="1"/>
  <c r="K6346" i="1"/>
  <c r="L6346" i="1" s="1"/>
  <c r="K6347" i="1"/>
  <c r="L6347" i="1" s="1"/>
  <c r="K6348" i="1"/>
  <c r="L6348" i="1" s="1"/>
  <c r="K6349" i="1"/>
  <c r="L6349" i="1" s="1"/>
  <c r="K6350" i="1"/>
  <c r="L6350" i="1" s="1"/>
  <c r="K6351" i="1"/>
  <c r="L6351" i="1" s="1"/>
  <c r="K6352" i="1"/>
  <c r="L6352" i="1" s="1"/>
  <c r="K6353" i="1"/>
  <c r="L6353" i="1" s="1"/>
  <c r="K6354" i="1"/>
  <c r="L6354" i="1" s="1"/>
  <c r="K6355" i="1"/>
  <c r="L6355" i="1" s="1"/>
  <c r="K6356" i="1"/>
  <c r="L6356" i="1" s="1"/>
  <c r="K6357" i="1"/>
  <c r="L6357" i="1" s="1"/>
  <c r="K6358" i="1"/>
  <c r="L6358" i="1" s="1"/>
  <c r="K6359" i="1"/>
  <c r="L6359" i="1" s="1"/>
  <c r="K6360" i="1"/>
  <c r="L6360" i="1" s="1"/>
  <c r="K6361" i="1"/>
  <c r="L6361" i="1" s="1"/>
  <c r="K6362" i="1"/>
  <c r="L6362" i="1" s="1"/>
  <c r="K6363" i="1"/>
  <c r="L6363" i="1" s="1"/>
  <c r="K6364" i="1"/>
  <c r="L6364" i="1" s="1"/>
  <c r="K6365" i="1"/>
  <c r="L6365" i="1" s="1"/>
  <c r="K6366" i="1"/>
  <c r="L6366" i="1" s="1"/>
  <c r="K6367" i="1"/>
  <c r="L6367" i="1" s="1"/>
  <c r="K6368" i="1"/>
  <c r="L6368" i="1" s="1"/>
  <c r="K6369" i="1"/>
  <c r="L6369" i="1" s="1"/>
  <c r="K6370" i="1"/>
  <c r="L6370" i="1" s="1"/>
  <c r="K6371" i="1"/>
  <c r="L6371" i="1" s="1"/>
  <c r="K6372" i="1"/>
  <c r="L6372" i="1" s="1"/>
  <c r="K6373" i="1"/>
  <c r="L6373" i="1" s="1"/>
  <c r="K6374" i="1"/>
  <c r="L6374" i="1" s="1"/>
  <c r="K6375" i="1"/>
  <c r="L6375" i="1" s="1"/>
  <c r="K6376" i="1"/>
  <c r="L6376" i="1" s="1"/>
  <c r="K6377" i="1"/>
  <c r="L6377" i="1" s="1"/>
  <c r="K6378" i="1"/>
  <c r="L6378" i="1" s="1"/>
  <c r="K6379" i="1"/>
  <c r="L6379" i="1" s="1"/>
  <c r="K6380" i="1"/>
  <c r="L6380" i="1" s="1"/>
  <c r="K6381" i="1"/>
  <c r="L6381" i="1" s="1"/>
  <c r="K6382" i="1"/>
  <c r="L6382" i="1" s="1"/>
  <c r="K6383" i="1"/>
  <c r="L6383" i="1" s="1"/>
  <c r="K6384" i="1"/>
  <c r="L6384" i="1" s="1"/>
  <c r="K6385" i="1"/>
  <c r="L6385" i="1" s="1"/>
  <c r="K6386" i="1"/>
  <c r="L6386" i="1" s="1"/>
  <c r="K6387" i="1"/>
  <c r="L6387" i="1" s="1"/>
  <c r="K6388" i="1"/>
  <c r="L6388" i="1" s="1"/>
  <c r="K6389" i="1"/>
  <c r="L6389" i="1" s="1"/>
  <c r="K6390" i="1"/>
  <c r="L6390" i="1" s="1"/>
  <c r="K6391" i="1"/>
  <c r="L6391" i="1" s="1"/>
  <c r="K6392" i="1"/>
  <c r="L6392" i="1" s="1"/>
  <c r="K6393" i="1"/>
  <c r="L6393" i="1" s="1"/>
  <c r="K6394" i="1"/>
  <c r="L6394" i="1" s="1"/>
  <c r="K6395" i="1"/>
  <c r="L6395" i="1" s="1"/>
  <c r="K6396" i="1"/>
  <c r="L6396" i="1" s="1"/>
  <c r="K6397" i="1"/>
  <c r="L6397" i="1" s="1"/>
  <c r="K6398" i="1"/>
  <c r="L6398" i="1" s="1"/>
  <c r="K6399" i="1"/>
  <c r="L6399" i="1" s="1"/>
  <c r="K6400" i="1"/>
  <c r="L6400" i="1" s="1"/>
  <c r="K6401" i="1"/>
  <c r="L6401" i="1" s="1"/>
  <c r="K6402" i="1"/>
  <c r="L6402" i="1" s="1"/>
  <c r="K6403" i="1"/>
  <c r="L6403" i="1" s="1"/>
  <c r="K6404" i="1"/>
  <c r="L6404" i="1" s="1"/>
  <c r="K6405" i="1"/>
  <c r="L6405" i="1" s="1"/>
  <c r="K6406" i="1"/>
  <c r="L6406" i="1" s="1"/>
  <c r="K6407" i="1"/>
  <c r="L6407" i="1" s="1"/>
  <c r="K6408" i="1"/>
  <c r="L6408" i="1" s="1"/>
  <c r="K6409" i="1"/>
  <c r="L6409" i="1" s="1"/>
  <c r="K6410" i="1"/>
  <c r="L6410" i="1" s="1"/>
  <c r="K6411" i="1"/>
  <c r="L6411" i="1" s="1"/>
  <c r="K6412" i="1"/>
  <c r="L6412" i="1" s="1"/>
  <c r="K6413" i="1"/>
  <c r="L6413" i="1" s="1"/>
  <c r="K6414" i="1"/>
  <c r="L6414" i="1" s="1"/>
  <c r="K6415" i="1"/>
  <c r="L6415" i="1" s="1"/>
  <c r="K6416" i="1"/>
  <c r="L6416" i="1" s="1"/>
  <c r="K6417" i="1"/>
  <c r="L6417" i="1" s="1"/>
  <c r="K6418" i="1"/>
  <c r="L6418" i="1" s="1"/>
  <c r="K6419" i="1"/>
  <c r="L6419" i="1" s="1"/>
  <c r="K6420" i="1"/>
  <c r="L6420" i="1" s="1"/>
  <c r="K6421" i="1"/>
  <c r="L6421" i="1" s="1"/>
  <c r="K6422" i="1"/>
  <c r="L6422" i="1" s="1"/>
  <c r="K6423" i="1"/>
  <c r="L6423" i="1" s="1"/>
  <c r="K6424" i="1"/>
  <c r="L6424" i="1" s="1"/>
  <c r="K6425" i="1"/>
  <c r="L6425" i="1" s="1"/>
  <c r="K6426" i="1"/>
  <c r="L6426" i="1" s="1"/>
  <c r="K6427" i="1"/>
  <c r="L6427" i="1" s="1"/>
  <c r="K6428" i="1"/>
  <c r="L6428" i="1" s="1"/>
  <c r="K6429" i="1"/>
  <c r="L6429" i="1" s="1"/>
  <c r="K6430" i="1"/>
  <c r="L6430" i="1" s="1"/>
  <c r="K6431" i="1"/>
  <c r="L6431" i="1" s="1"/>
  <c r="K6432" i="1"/>
  <c r="L6432" i="1" s="1"/>
  <c r="K6433" i="1"/>
  <c r="L6433" i="1" s="1"/>
  <c r="K6434" i="1"/>
  <c r="L6434" i="1" s="1"/>
  <c r="K6435" i="1"/>
  <c r="L6435" i="1" s="1"/>
  <c r="K6436" i="1"/>
  <c r="L6436" i="1" s="1"/>
  <c r="K6437" i="1"/>
  <c r="L6437" i="1" s="1"/>
  <c r="K6438" i="1"/>
  <c r="L6438" i="1" s="1"/>
  <c r="K6439" i="1"/>
  <c r="L6439" i="1" s="1"/>
  <c r="K6440" i="1"/>
  <c r="L6440" i="1" s="1"/>
  <c r="K6441" i="1"/>
  <c r="L6441" i="1" s="1"/>
  <c r="K6442" i="1"/>
  <c r="L6442" i="1" s="1"/>
  <c r="K6443" i="1"/>
  <c r="L6443" i="1" s="1"/>
  <c r="K6444" i="1"/>
  <c r="L6444" i="1" s="1"/>
  <c r="K6445" i="1"/>
  <c r="L6445" i="1" s="1"/>
  <c r="K6446" i="1"/>
  <c r="L6446" i="1" s="1"/>
  <c r="K6447" i="1"/>
  <c r="L6447" i="1" s="1"/>
  <c r="K6448" i="1"/>
  <c r="L6448" i="1" s="1"/>
  <c r="K6449" i="1"/>
  <c r="L6449" i="1" s="1"/>
  <c r="K6450" i="1"/>
  <c r="L6450" i="1" s="1"/>
  <c r="K6451" i="1"/>
  <c r="L6451" i="1" s="1"/>
  <c r="K6452" i="1"/>
  <c r="L6452" i="1" s="1"/>
  <c r="K6453" i="1"/>
  <c r="L6453" i="1" s="1"/>
  <c r="K6454" i="1"/>
  <c r="L6454" i="1" s="1"/>
  <c r="K6455" i="1"/>
  <c r="L6455" i="1" s="1"/>
  <c r="K6456" i="1"/>
  <c r="L6456" i="1" s="1"/>
  <c r="K6457" i="1"/>
  <c r="L6457" i="1" s="1"/>
  <c r="K6458" i="1"/>
  <c r="L6458" i="1" s="1"/>
  <c r="K6459" i="1"/>
  <c r="L6459" i="1" s="1"/>
  <c r="K6460" i="1"/>
  <c r="L6460" i="1" s="1"/>
  <c r="K6461" i="1"/>
  <c r="L6461" i="1" s="1"/>
  <c r="K6462" i="1"/>
  <c r="L6462" i="1" s="1"/>
  <c r="K6463" i="1"/>
  <c r="L6463" i="1" s="1"/>
  <c r="K6464" i="1"/>
  <c r="L6464" i="1" s="1"/>
  <c r="K6465" i="1"/>
  <c r="L6465" i="1" s="1"/>
  <c r="K6466" i="1"/>
  <c r="L6466" i="1" s="1"/>
  <c r="K6467" i="1"/>
  <c r="L6467" i="1" s="1"/>
  <c r="K6468" i="1"/>
  <c r="L6468" i="1" s="1"/>
  <c r="K6469" i="1"/>
  <c r="L6469" i="1" s="1"/>
  <c r="K6470" i="1"/>
  <c r="L6470" i="1" s="1"/>
  <c r="K6471" i="1"/>
  <c r="L6471" i="1" s="1"/>
  <c r="K6472" i="1"/>
  <c r="L6472" i="1" s="1"/>
  <c r="K6473" i="1"/>
  <c r="L6473" i="1" s="1"/>
  <c r="K6474" i="1"/>
  <c r="L6474" i="1" s="1"/>
  <c r="K6475" i="1"/>
  <c r="L6475" i="1" s="1"/>
  <c r="K6476" i="1"/>
  <c r="L6476" i="1" s="1"/>
  <c r="K6477" i="1"/>
  <c r="L6477" i="1" s="1"/>
  <c r="K6478" i="1"/>
  <c r="L6478" i="1" s="1"/>
  <c r="K6479" i="1"/>
  <c r="L6479" i="1" s="1"/>
  <c r="K6480" i="1"/>
  <c r="L6480" i="1" s="1"/>
  <c r="K6481" i="1"/>
  <c r="L6481" i="1" s="1"/>
  <c r="K6482" i="1"/>
  <c r="L6482" i="1" s="1"/>
  <c r="K6483" i="1"/>
  <c r="L6483" i="1" s="1"/>
  <c r="K6484" i="1"/>
  <c r="L6484" i="1" s="1"/>
  <c r="K6485" i="1"/>
  <c r="L6485" i="1" s="1"/>
  <c r="K6486" i="1"/>
  <c r="L6486" i="1" s="1"/>
  <c r="K6487" i="1"/>
  <c r="L6487" i="1" s="1"/>
  <c r="K6488" i="1"/>
  <c r="L6488" i="1" s="1"/>
  <c r="K6489" i="1"/>
  <c r="L6489" i="1" s="1"/>
  <c r="K6490" i="1"/>
  <c r="L6490" i="1" s="1"/>
  <c r="K6491" i="1"/>
  <c r="L6491" i="1" s="1"/>
  <c r="K6492" i="1"/>
  <c r="L6492" i="1" s="1"/>
  <c r="K6493" i="1"/>
  <c r="L6493" i="1" s="1"/>
  <c r="K6494" i="1"/>
  <c r="L6494" i="1" s="1"/>
  <c r="K6495" i="1"/>
  <c r="L6495" i="1" s="1"/>
  <c r="K6496" i="1"/>
  <c r="L6496" i="1" s="1"/>
  <c r="K6497" i="1"/>
  <c r="L6497" i="1" s="1"/>
  <c r="K6498" i="1"/>
  <c r="L6498" i="1" s="1"/>
  <c r="K6499" i="1"/>
  <c r="L6499" i="1" s="1"/>
  <c r="K6500" i="1"/>
  <c r="L6500" i="1" s="1"/>
  <c r="K6501" i="1"/>
  <c r="L6501" i="1" s="1"/>
  <c r="K6502" i="1"/>
  <c r="L6502" i="1" s="1"/>
  <c r="K6503" i="1"/>
  <c r="L6503" i="1" s="1"/>
  <c r="K6504" i="1"/>
  <c r="L6504" i="1" s="1"/>
  <c r="K6505" i="1"/>
  <c r="L6505" i="1" s="1"/>
  <c r="K6506" i="1"/>
  <c r="L6506" i="1" s="1"/>
  <c r="K6507" i="1"/>
  <c r="L6507" i="1" s="1"/>
  <c r="K6508" i="1"/>
  <c r="L6508" i="1" s="1"/>
  <c r="K6509" i="1"/>
  <c r="L6509" i="1" s="1"/>
  <c r="K6510" i="1"/>
  <c r="L6510" i="1" s="1"/>
  <c r="K6511" i="1"/>
  <c r="L6511" i="1" s="1"/>
  <c r="K6512" i="1"/>
  <c r="L6512" i="1" s="1"/>
  <c r="K6513" i="1"/>
  <c r="L6513" i="1" s="1"/>
  <c r="K6514" i="1"/>
  <c r="L6514" i="1" s="1"/>
  <c r="K6515" i="1"/>
  <c r="L6515" i="1" s="1"/>
  <c r="K6516" i="1"/>
  <c r="L6516" i="1" s="1"/>
  <c r="K6517" i="1"/>
  <c r="L6517" i="1" s="1"/>
  <c r="K6518" i="1"/>
  <c r="L6518" i="1" s="1"/>
  <c r="K6519" i="1"/>
  <c r="L6519" i="1" s="1"/>
  <c r="K6520" i="1"/>
  <c r="L6520" i="1" s="1"/>
  <c r="K6521" i="1"/>
  <c r="L6521" i="1" s="1"/>
  <c r="K6522" i="1"/>
  <c r="L6522" i="1" s="1"/>
  <c r="K6523" i="1"/>
  <c r="L6523" i="1" s="1"/>
  <c r="K6524" i="1"/>
  <c r="L6524" i="1" s="1"/>
  <c r="K6525" i="1"/>
  <c r="L6525" i="1" s="1"/>
  <c r="K6526" i="1"/>
  <c r="L6526" i="1" s="1"/>
  <c r="K6527" i="1"/>
  <c r="L6527" i="1" s="1"/>
  <c r="K6528" i="1"/>
  <c r="L6528" i="1" s="1"/>
  <c r="K6529" i="1"/>
  <c r="L6529" i="1" s="1"/>
  <c r="K6530" i="1"/>
  <c r="L6530" i="1" s="1"/>
  <c r="K6531" i="1"/>
  <c r="L6531" i="1" s="1"/>
  <c r="K6532" i="1"/>
  <c r="L6532" i="1" s="1"/>
  <c r="K6533" i="1"/>
  <c r="L6533" i="1" s="1"/>
  <c r="K6534" i="1"/>
  <c r="L6534" i="1" s="1"/>
  <c r="K6535" i="1"/>
  <c r="L6535" i="1" s="1"/>
  <c r="K6536" i="1"/>
  <c r="L6536" i="1" s="1"/>
  <c r="K6537" i="1"/>
  <c r="L6537" i="1" s="1"/>
  <c r="K6538" i="1"/>
  <c r="L6538" i="1" s="1"/>
  <c r="K6539" i="1"/>
  <c r="L6539" i="1" s="1"/>
  <c r="K6540" i="1"/>
  <c r="L6540" i="1" s="1"/>
  <c r="K6541" i="1"/>
  <c r="L6541" i="1" s="1"/>
  <c r="K6542" i="1"/>
  <c r="L6542" i="1" s="1"/>
  <c r="K6543" i="1"/>
  <c r="L6543" i="1" s="1"/>
  <c r="K6544" i="1"/>
  <c r="L6544" i="1" s="1"/>
  <c r="K6545" i="1"/>
  <c r="L6545" i="1" s="1"/>
  <c r="K6546" i="1"/>
  <c r="L6546" i="1" s="1"/>
  <c r="K6547" i="1"/>
  <c r="L6547" i="1" s="1"/>
  <c r="K6548" i="1"/>
  <c r="L6548" i="1" s="1"/>
  <c r="K6549" i="1"/>
  <c r="L6549" i="1" s="1"/>
  <c r="K6550" i="1"/>
  <c r="L6550" i="1" s="1"/>
  <c r="K6551" i="1"/>
  <c r="L6551" i="1" s="1"/>
  <c r="K6552" i="1"/>
  <c r="L6552" i="1" s="1"/>
  <c r="K6553" i="1"/>
  <c r="L6553" i="1" s="1"/>
  <c r="K6554" i="1"/>
  <c r="L6554" i="1" s="1"/>
  <c r="K6555" i="1"/>
  <c r="L6555" i="1" s="1"/>
  <c r="K6556" i="1"/>
  <c r="L6556" i="1" s="1"/>
  <c r="K6557" i="1"/>
  <c r="L6557" i="1" s="1"/>
  <c r="K6558" i="1"/>
  <c r="L6558" i="1" s="1"/>
  <c r="K6559" i="1"/>
  <c r="L6559" i="1" s="1"/>
  <c r="K6560" i="1"/>
  <c r="L6560" i="1" s="1"/>
  <c r="K6561" i="1"/>
  <c r="L6561" i="1" s="1"/>
  <c r="K6562" i="1"/>
  <c r="L6562" i="1" s="1"/>
  <c r="K6563" i="1"/>
  <c r="L6563" i="1" s="1"/>
  <c r="K6564" i="1"/>
  <c r="L6564" i="1" s="1"/>
  <c r="K6565" i="1"/>
  <c r="L6565" i="1" s="1"/>
  <c r="K6566" i="1"/>
  <c r="L6566" i="1" s="1"/>
  <c r="K6567" i="1"/>
  <c r="L6567" i="1" s="1"/>
  <c r="K6568" i="1"/>
  <c r="L6568" i="1" s="1"/>
  <c r="K6569" i="1"/>
  <c r="L6569" i="1" s="1"/>
  <c r="K6570" i="1"/>
  <c r="L6570" i="1" s="1"/>
  <c r="K6571" i="1"/>
  <c r="L6571" i="1" s="1"/>
  <c r="K6572" i="1"/>
  <c r="L6572" i="1" s="1"/>
  <c r="K6573" i="1"/>
  <c r="L6573" i="1" s="1"/>
  <c r="K6574" i="1"/>
  <c r="L6574" i="1" s="1"/>
  <c r="K6575" i="1"/>
  <c r="L6575" i="1" s="1"/>
  <c r="K6576" i="1"/>
  <c r="L6576" i="1" s="1"/>
  <c r="K6577" i="1"/>
  <c r="L6577" i="1" s="1"/>
  <c r="K6578" i="1"/>
  <c r="L6578" i="1" s="1"/>
  <c r="K6579" i="1"/>
  <c r="L6579" i="1" s="1"/>
  <c r="K6580" i="1"/>
  <c r="L6580" i="1" s="1"/>
  <c r="K6581" i="1"/>
  <c r="L6581" i="1" s="1"/>
  <c r="K6582" i="1"/>
  <c r="L6582" i="1" s="1"/>
  <c r="K6583" i="1"/>
  <c r="L6583" i="1" s="1"/>
  <c r="K6584" i="1"/>
  <c r="L6584" i="1" s="1"/>
  <c r="K6585" i="1"/>
  <c r="L6585" i="1" s="1"/>
  <c r="K6586" i="1"/>
  <c r="L6586" i="1" s="1"/>
  <c r="K6587" i="1"/>
  <c r="L6587" i="1" s="1"/>
  <c r="K6588" i="1"/>
  <c r="L6588" i="1" s="1"/>
  <c r="K6589" i="1"/>
  <c r="L6589" i="1" s="1"/>
  <c r="K6590" i="1"/>
  <c r="L6590" i="1" s="1"/>
  <c r="K6591" i="1"/>
  <c r="L6591" i="1" s="1"/>
  <c r="K6592" i="1"/>
  <c r="L6592" i="1" s="1"/>
  <c r="K6593" i="1"/>
  <c r="L6593" i="1" s="1"/>
  <c r="K6594" i="1"/>
  <c r="L6594" i="1" s="1"/>
  <c r="K6595" i="1"/>
  <c r="L6595" i="1" s="1"/>
  <c r="K6596" i="1"/>
  <c r="L6596" i="1" s="1"/>
  <c r="K6597" i="1"/>
  <c r="L6597" i="1" s="1"/>
  <c r="K6598" i="1"/>
  <c r="L6598" i="1" s="1"/>
  <c r="K6599" i="1"/>
  <c r="L6599" i="1" s="1"/>
  <c r="K6600" i="1"/>
  <c r="L6600" i="1" s="1"/>
  <c r="K6601" i="1"/>
  <c r="L6601" i="1" s="1"/>
  <c r="K6602" i="1"/>
  <c r="L6602" i="1" s="1"/>
  <c r="K6603" i="1"/>
  <c r="L6603" i="1" s="1"/>
  <c r="K6604" i="1"/>
  <c r="L6604" i="1" s="1"/>
  <c r="K6605" i="1"/>
  <c r="L6605" i="1" s="1"/>
  <c r="K6606" i="1"/>
  <c r="L6606" i="1" s="1"/>
  <c r="K6607" i="1"/>
  <c r="L6607" i="1" s="1"/>
  <c r="K6608" i="1"/>
  <c r="L6608" i="1" s="1"/>
  <c r="K6609" i="1"/>
  <c r="L6609" i="1" s="1"/>
  <c r="K6610" i="1"/>
  <c r="L6610" i="1" s="1"/>
  <c r="K6611" i="1"/>
  <c r="L6611" i="1" s="1"/>
  <c r="K6612" i="1"/>
  <c r="L6612" i="1" s="1"/>
  <c r="K6613" i="1"/>
  <c r="L6613" i="1" s="1"/>
  <c r="K6614" i="1"/>
  <c r="L6614" i="1" s="1"/>
  <c r="K6615" i="1"/>
  <c r="L6615" i="1" s="1"/>
  <c r="K6616" i="1"/>
  <c r="L6616" i="1" s="1"/>
  <c r="K6617" i="1"/>
  <c r="L6617" i="1" s="1"/>
  <c r="K6618" i="1"/>
  <c r="L6618" i="1" s="1"/>
  <c r="K6619" i="1"/>
  <c r="L6619" i="1" s="1"/>
  <c r="K6620" i="1"/>
  <c r="L6620" i="1" s="1"/>
  <c r="K6621" i="1"/>
  <c r="L6621" i="1" s="1"/>
  <c r="K6622" i="1"/>
  <c r="L6622" i="1" s="1"/>
  <c r="K6623" i="1"/>
  <c r="L6623" i="1" s="1"/>
  <c r="K6624" i="1"/>
  <c r="L6624" i="1" s="1"/>
  <c r="K6625" i="1"/>
  <c r="L6625" i="1" s="1"/>
  <c r="K6626" i="1"/>
  <c r="L6626" i="1" s="1"/>
  <c r="K6627" i="1"/>
  <c r="L6627" i="1" s="1"/>
  <c r="K6628" i="1"/>
  <c r="L6628" i="1" s="1"/>
  <c r="K6629" i="1"/>
  <c r="L6629" i="1" s="1"/>
  <c r="K6630" i="1"/>
  <c r="L6630" i="1" s="1"/>
  <c r="K6631" i="1"/>
  <c r="L6631" i="1" s="1"/>
  <c r="K6632" i="1"/>
  <c r="L6632" i="1" s="1"/>
  <c r="K6633" i="1"/>
  <c r="L6633" i="1" s="1"/>
  <c r="K6634" i="1"/>
  <c r="L6634" i="1" s="1"/>
  <c r="K6635" i="1"/>
  <c r="L6635" i="1" s="1"/>
  <c r="K6636" i="1"/>
  <c r="L6636" i="1" s="1"/>
  <c r="K6637" i="1"/>
  <c r="L6637" i="1" s="1"/>
  <c r="K6638" i="1"/>
  <c r="L6638" i="1" s="1"/>
  <c r="K6639" i="1"/>
  <c r="L6639" i="1" s="1"/>
  <c r="K6640" i="1"/>
  <c r="L6640" i="1" s="1"/>
  <c r="K6641" i="1"/>
  <c r="L6641" i="1" s="1"/>
  <c r="K6642" i="1"/>
  <c r="L6642" i="1" s="1"/>
  <c r="K6643" i="1"/>
  <c r="L6643" i="1" s="1"/>
  <c r="K6644" i="1"/>
  <c r="L6644" i="1" s="1"/>
  <c r="K6645" i="1"/>
  <c r="L6645" i="1" s="1"/>
  <c r="K6646" i="1"/>
  <c r="L6646" i="1" s="1"/>
  <c r="K6647" i="1"/>
  <c r="L6647" i="1" s="1"/>
  <c r="K6648" i="1"/>
  <c r="L6648" i="1" s="1"/>
  <c r="K6649" i="1"/>
  <c r="L6649" i="1" s="1"/>
  <c r="K6650" i="1"/>
  <c r="L6650" i="1" s="1"/>
  <c r="K6651" i="1"/>
  <c r="L6651" i="1" s="1"/>
  <c r="K6652" i="1"/>
  <c r="L6652" i="1" s="1"/>
  <c r="K6653" i="1"/>
  <c r="L6653" i="1" s="1"/>
  <c r="K6654" i="1"/>
  <c r="L6654" i="1" s="1"/>
  <c r="K6655" i="1"/>
  <c r="L6655" i="1" s="1"/>
  <c r="K6656" i="1"/>
  <c r="L6656" i="1" s="1"/>
  <c r="K6657" i="1"/>
  <c r="L6657" i="1" s="1"/>
  <c r="K6658" i="1"/>
  <c r="L6658" i="1" s="1"/>
  <c r="K6659" i="1"/>
  <c r="L6659" i="1" s="1"/>
  <c r="K6660" i="1"/>
  <c r="L6660" i="1" s="1"/>
  <c r="K6661" i="1"/>
  <c r="L6661" i="1" s="1"/>
  <c r="K6662" i="1"/>
  <c r="L6662" i="1" s="1"/>
  <c r="K6663" i="1"/>
  <c r="L6663" i="1" s="1"/>
  <c r="K6664" i="1"/>
  <c r="L6664" i="1" s="1"/>
  <c r="K6665" i="1"/>
  <c r="L6665" i="1" s="1"/>
  <c r="K6666" i="1"/>
  <c r="L6666" i="1" s="1"/>
  <c r="K6667" i="1"/>
  <c r="L6667" i="1" s="1"/>
  <c r="K6668" i="1"/>
  <c r="L6668" i="1" s="1"/>
  <c r="K6669" i="1"/>
  <c r="L6669" i="1" s="1"/>
  <c r="K6670" i="1"/>
  <c r="L6670" i="1" s="1"/>
  <c r="K6671" i="1"/>
  <c r="L6671" i="1" s="1"/>
  <c r="K6672" i="1"/>
  <c r="L6672" i="1" s="1"/>
  <c r="K6673" i="1"/>
  <c r="L6673" i="1" s="1"/>
  <c r="K6674" i="1"/>
  <c r="L6674" i="1" s="1"/>
  <c r="K6675" i="1"/>
  <c r="L6675" i="1" s="1"/>
  <c r="K6676" i="1"/>
  <c r="L6676" i="1" s="1"/>
  <c r="K6677" i="1"/>
  <c r="L6677" i="1" s="1"/>
  <c r="K6678" i="1"/>
  <c r="L6678" i="1" s="1"/>
  <c r="K6679" i="1"/>
  <c r="L6679" i="1" s="1"/>
  <c r="K6680" i="1"/>
  <c r="L6680" i="1" s="1"/>
  <c r="K6681" i="1"/>
  <c r="L6681" i="1" s="1"/>
  <c r="K6682" i="1"/>
  <c r="L6682" i="1" s="1"/>
  <c r="K6683" i="1"/>
  <c r="L6683" i="1" s="1"/>
  <c r="K6684" i="1"/>
  <c r="L6684" i="1" s="1"/>
  <c r="K6685" i="1"/>
  <c r="L6685" i="1" s="1"/>
  <c r="K6686" i="1"/>
  <c r="L6686" i="1" s="1"/>
  <c r="K6687" i="1"/>
  <c r="L6687" i="1" s="1"/>
  <c r="K6688" i="1"/>
  <c r="L6688" i="1" s="1"/>
  <c r="K6689" i="1"/>
  <c r="L6689" i="1" s="1"/>
  <c r="K6690" i="1"/>
  <c r="L6690" i="1" s="1"/>
  <c r="K6691" i="1"/>
  <c r="L6691" i="1" s="1"/>
  <c r="K6692" i="1"/>
  <c r="L6692" i="1" s="1"/>
  <c r="K6693" i="1"/>
  <c r="L6693" i="1" s="1"/>
  <c r="K6694" i="1"/>
  <c r="L6694" i="1" s="1"/>
  <c r="K6695" i="1"/>
  <c r="L6695" i="1" s="1"/>
  <c r="K6696" i="1"/>
  <c r="L6696" i="1" s="1"/>
  <c r="K6697" i="1"/>
  <c r="L6697" i="1" s="1"/>
  <c r="K6698" i="1"/>
  <c r="L6698" i="1" s="1"/>
  <c r="K6699" i="1"/>
  <c r="L6699" i="1" s="1"/>
  <c r="K6700" i="1"/>
  <c r="L6700" i="1" s="1"/>
  <c r="K6701" i="1"/>
  <c r="L6701" i="1" s="1"/>
  <c r="K6702" i="1"/>
  <c r="L6702" i="1" s="1"/>
  <c r="K6703" i="1"/>
  <c r="L6703" i="1" s="1"/>
  <c r="K6704" i="1"/>
  <c r="L6704" i="1" s="1"/>
  <c r="K6705" i="1"/>
  <c r="L6705" i="1" s="1"/>
  <c r="K6706" i="1"/>
  <c r="L6706" i="1" s="1"/>
  <c r="K6707" i="1"/>
  <c r="L6707" i="1" s="1"/>
  <c r="K6708" i="1"/>
  <c r="L6708" i="1" s="1"/>
  <c r="K6709" i="1"/>
  <c r="L6709" i="1" s="1"/>
  <c r="K6710" i="1"/>
  <c r="L6710" i="1" s="1"/>
  <c r="K6711" i="1"/>
  <c r="L6711" i="1" s="1"/>
  <c r="K6712" i="1"/>
  <c r="L6712" i="1" s="1"/>
  <c r="K6713" i="1"/>
  <c r="L6713" i="1" s="1"/>
  <c r="K6714" i="1"/>
  <c r="L6714" i="1" s="1"/>
  <c r="K6715" i="1"/>
  <c r="L6715" i="1" s="1"/>
  <c r="K6716" i="1"/>
  <c r="L6716" i="1" s="1"/>
  <c r="K6717" i="1"/>
  <c r="L6717" i="1" s="1"/>
  <c r="K6718" i="1"/>
  <c r="L6718" i="1" s="1"/>
  <c r="K6719" i="1"/>
  <c r="L6719" i="1" s="1"/>
  <c r="K6720" i="1"/>
  <c r="L6720" i="1" s="1"/>
  <c r="K6721" i="1"/>
  <c r="L6721" i="1" s="1"/>
  <c r="K6722" i="1"/>
  <c r="L6722" i="1" s="1"/>
  <c r="K6723" i="1"/>
  <c r="L6723" i="1" s="1"/>
  <c r="K6724" i="1"/>
  <c r="L6724" i="1" s="1"/>
  <c r="K6725" i="1"/>
  <c r="L6725" i="1" s="1"/>
  <c r="K6726" i="1"/>
  <c r="L6726" i="1" s="1"/>
  <c r="K6727" i="1"/>
  <c r="L6727" i="1" s="1"/>
  <c r="K6728" i="1"/>
  <c r="L6728" i="1" s="1"/>
  <c r="K6729" i="1"/>
  <c r="L6729" i="1" s="1"/>
  <c r="K6730" i="1"/>
  <c r="L6730" i="1" s="1"/>
  <c r="K6731" i="1"/>
  <c r="L6731" i="1" s="1"/>
  <c r="K6732" i="1"/>
  <c r="L6732" i="1" s="1"/>
  <c r="K6733" i="1"/>
  <c r="L6733" i="1" s="1"/>
  <c r="K6734" i="1"/>
  <c r="L6734" i="1" s="1"/>
  <c r="K6735" i="1"/>
  <c r="L6735" i="1" s="1"/>
  <c r="K6736" i="1"/>
  <c r="L6736" i="1" s="1"/>
  <c r="K6737" i="1"/>
  <c r="L6737" i="1" s="1"/>
  <c r="K6738" i="1"/>
  <c r="L6738" i="1" s="1"/>
  <c r="K6739" i="1"/>
  <c r="L6739" i="1" s="1"/>
  <c r="K6740" i="1"/>
  <c r="L6740" i="1" s="1"/>
  <c r="K6741" i="1"/>
  <c r="L6741" i="1" s="1"/>
  <c r="K6742" i="1"/>
  <c r="L6742" i="1" s="1"/>
  <c r="K6743" i="1"/>
  <c r="L6743" i="1" s="1"/>
  <c r="K6744" i="1"/>
  <c r="L6744" i="1" s="1"/>
  <c r="K6745" i="1"/>
  <c r="L6745" i="1" s="1"/>
  <c r="K6746" i="1"/>
  <c r="L6746" i="1" s="1"/>
  <c r="K6747" i="1"/>
  <c r="L6747" i="1" s="1"/>
  <c r="K6748" i="1"/>
  <c r="L6748" i="1" s="1"/>
  <c r="K6749" i="1"/>
  <c r="L6749" i="1" s="1"/>
  <c r="K6750" i="1"/>
  <c r="L6750" i="1" s="1"/>
  <c r="K6751" i="1"/>
  <c r="L6751" i="1" s="1"/>
  <c r="K6752" i="1"/>
  <c r="L6752" i="1" s="1"/>
  <c r="K6753" i="1"/>
  <c r="L6753" i="1" s="1"/>
  <c r="K6754" i="1"/>
  <c r="L6754" i="1" s="1"/>
  <c r="K6755" i="1"/>
  <c r="L6755" i="1" s="1"/>
  <c r="K6756" i="1"/>
  <c r="L6756" i="1" s="1"/>
  <c r="K6757" i="1"/>
  <c r="L6757" i="1" s="1"/>
  <c r="K6758" i="1"/>
  <c r="L6758" i="1" s="1"/>
  <c r="K6759" i="1"/>
  <c r="L6759" i="1" s="1"/>
  <c r="K6760" i="1"/>
  <c r="L6760" i="1" s="1"/>
  <c r="K6761" i="1"/>
  <c r="L6761" i="1" s="1"/>
  <c r="K6762" i="1"/>
  <c r="L6762" i="1" s="1"/>
  <c r="K6763" i="1"/>
  <c r="L6763" i="1" s="1"/>
  <c r="K6764" i="1"/>
  <c r="L6764" i="1" s="1"/>
  <c r="K6765" i="1"/>
  <c r="L6765" i="1" s="1"/>
  <c r="K6766" i="1"/>
  <c r="L6766" i="1" s="1"/>
  <c r="K6767" i="1"/>
  <c r="L6767" i="1" s="1"/>
  <c r="K6768" i="1"/>
  <c r="L6768" i="1" s="1"/>
  <c r="K6769" i="1"/>
  <c r="L6769" i="1" s="1"/>
  <c r="K6770" i="1"/>
  <c r="L6770" i="1" s="1"/>
  <c r="K6771" i="1"/>
  <c r="L6771" i="1" s="1"/>
  <c r="K6772" i="1"/>
  <c r="L6772" i="1" s="1"/>
  <c r="K6773" i="1"/>
  <c r="L6773" i="1" s="1"/>
  <c r="K6774" i="1"/>
  <c r="L6774" i="1" s="1"/>
  <c r="K6775" i="1"/>
  <c r="L6775" i="1" s="1"/>
  <c r="K6776" i="1"/>
  <c r="L6776" i="1" s="1"/>
  <c r="K6777" i="1"/>
  <c r="L6777" i="1" s="1"/>
  <c r="K6778" i="1"/>
  <c r="L6778" i="1" s="1"/>
  <c r="K6779" i="1"/>
  <c r="L6779" i="1" s="1"/>
  <c r="K6780" i="1"/>
  <c r="L6780" i="1" s="1"/>
  <c r="K6781" i="1"/>
  <c r="L6781" i="1" s="1"/>
  <c r="K6782" i="1"/>
  <c r="L6782" i="1" s="1"/>
  <c r="K6783" i="1"/>
  <c r="L6783" i="1" s="1"/>
  <c r="K6784" i="1"/>
  <c r="L6784" i="1" s="1"/>
  <c r="K6785" i="1"/>
  <c r="L6785" i="1" s="1"/>
  <c r="K6786" i="1"/>
  <c r="L6786" i="1" s="1"/>
  <c r="K6787" i="1"/>
  <c r="L6787" i="1" s="1"/>
  <c r="K6788" i="1"/>
  <c r="L6788" i="1" s="1"/>
  <c r="K6789" i="1"/>
  <c r="L6789" i="1" s="1"/>
  <c r="K6790" i="1"/>
  <c r="L6790" i="1" s="1"/>
  <c r="K6791" i="1"/>
  <c r="L6791" i="1" s="1"/>
  <c r="K6792" i="1"/>
  <c r="L6792" i="1" s="1"/>
  <c r="K6793" i="1"/>
  <c r="L6793" i="1" s="1"/>
  <c r="K6794" i="1"/>
  <c r="L6794" i="1" s="1"/>
  <c r="K6795" i="1"/>
  <c r="L6795" i="1" s="1"/>
  <c r="K6796" i="1"/>
  <c r="L6796" i="1" s="1"/>
  <c r="K6797" i="1"/>
  <c r="L6797" i="1" s="1"/>
  <c r="K6798" i="1"/>
  <c r="L6798" i="1" s="1"/>
  <c r="K6799" i="1"/>
  <c r="L6799" i="1" s="1"/>
  <c r="K6800" i="1"/>
  <c r="L6800" i="1" s="1"/>
  <c r="K6801" i="1"/>
  <c r="L6801" i="1" s="1"/>
  <c r="K6802" i="1"/>
  <c r="L6802" i="1" s="1"/>
  <c r="K6803" i="1"/>
  <c r="L6803" i="1" s="1"/>
  <c r="K6804" i="1"/>
  <c r="L6804" i="1" s="1"/>
  <c r="K6805" i="1"/>
  <c r="L6805" i="1" s="1"/>
  <c r="K6806" i="1"/>
  <c r="L6806" i="1" s="1"/>
  <c r="K6807" i="1"/>
  <c r="L6807" i="1" s="1"/>
  <c r="K6808" i="1"/>
  <c r="L6808" i="1" s="1"/>
  <c r="K6809" i="1"/>
  <c r="L6809" i="1" s="1"/>
  <c r="K6810" i="1"/>
  <c r="L6810" i="1" s="1"/>
  <c r="K6811" i="1"/>
  <c r="L6811" i="1" s="1"/>
  <c r="K6812" i="1"/>
  <c r="L6812" i="1" s="1"/>
  <c r="K6813" i="1"/>
  <c r="L6813" i="1" s="1"/>
  <c r="K6814" i="1"/>
  <c r="L6814" i="1" s="1"/>
  <c r="K6815" i="1"/>
  <c r="L6815" i="1" s="1"/>
  <c r="K6816" i="1"/>
  <c r="L6816" i="1" s="1"/>
  <c r="K6817" i="1"/>
  <c r="L6817" i="1" s="1"/>
  <c r="K6818" i="1"/>
  <c r="L6818" i="1" s="1"/>
  <c r="K6819" i="1"/>
  <c r="L6819" i="1" s="1"/>
  <c r="K6820" i="1"/>
  <c r="L6820" i="1" s="1"/>
  <c r="K6821" i="1"/>
  <c r="L6821" i="1" s="1"/>
  <c r="K6822" i="1"/>
  <c r="L6822" i="1" s="1"/>
  <c r="K6823" i="1"/>
  <c r="L6823" i="1" s="1"/>
  <c r="K6824" i="1"/>
  <c r="L6824" i="1" s="1"/>
  <c r="K6825" i="1"/>
  <c r="L6825" i="1" s="1"/>
  <c r="K6826" i="1"/>
  <c r="L6826" i="1" s="1"/>
  <c r="K6827" i="1"/>
  <c r="L6827" i="1" s="1"/>
  <c r="K6828" i="1"/>
  <c r="L6828" i="1" s="1"/>
  <c r="K6829" i="1"/>
  <c r="L6829" i="1" s="1"/>
  <c r="K6830" i="1"/>
  <c r="L6830" i="1" s="1"/>
  <c r="K6831" i="1"/>
  <c r="L6831" i="1" s="1"/>
  <c r="K6832" i="1"/>
  <c r="L6832" i="1" s="1"/>
  <c r="K6833" i="1"/>
  <c r="L6833" i="1" s="1"/>
  <c r="K6834" i="1"/>
  <c r="L6834" i="1" s="1"/>
  <c r="K6835" i="1"/>
  <c r="L6835" i="1" s="1"/>
  <c r="K6836" i="1"/>
  <c r="L6836" i="1" s="1"/>
  <c r="K6837" i="1"/>
  <c r="L6837" i="1" s="1"/>
  <c r="K6838" i="1"/>
  <c r="L6838" i="1" s="1"/>
  <c r="K6839" i="1"/>
  <c r="L6839" i="1" s="1"/>
  <c r="K6840" i="1"/>
  <c r="L6840" i="1" s="1"/>
  <c r="K6841" i="1"/>
  <c r="L6841" i="1" s="1"/>
  <c r="K6842" i="1"/>
  <c r="L6842" i="1" s="1"/>
  <c r="K6843" i="1"/>
  <c r="L6843" i="1" s="1"/>
  <c r="K6844" i="1"/>
  <c r="L6844" i="1" s="1"/>
  <c r="K6845" i="1"/>
  <c r="L6845" i="1" s="1"/>
  <c r="K6846" i="1"/>
  <c r="L6846" i="1" s="1"/>
  <c r="K6847" i="1"/>
  <c r="L6847" i="1" s="1"/>
  <c r="K6848" i="1"/>
  <c r="L6848" i="1" s="1"/>
  <c r="K6849" i="1"/>
  <c r="L6849" i="1" s="1"/>
  <c r="K6850" i="1"/>
  <c r="L6850" i="1" s="1"/>
  <c r="K6851" i="1"/>
  <c r="L6851" i="1" s="1"/>
  <c r="K6852" i="1"/>
  <c r="L6852" i="1" s="1"/>
  <c r="K6853" i="1"/>
  <c r="L6853" i="1" s="1"/>
  <c r="K6854" i="1"/>
  <c r="L6854" i="1" s="1"/>
  <c r="K6855" i="1"/>
  <c r="L6855" i="1" s="1"/>
  <c r="K6856" i="1"/>
  <c r="L6856" i="1" s="1"/>
  <c r="K6857" i="1"/>
  <c r="L6857" i="1" s="1"/>
  <c r="K6858" i="1"/>
  <c r="L6858" i="1" s="1"/>
  <c r="K6859" i="1"/>
  <c r="L6859" i="1" s="1"/>
  <c r="K6860" i="1"/>
  <c r="L6860" i="1" s="1"/>
  <c r="K6861" i="1"/>
  <c r="L6861" i="1" s="1"/>
  <c r="K6862" i="1"/>
  <c r="L6862" i="1" s="1"/>
  <c r="K6863" i="1"/>
  <c r="L6863" i="1" s="1"/>
  <c r="K6864" i="1"/>
  <c r="L6864" i="1" s="1"/>
  <c r="K6865" i="1"/>
  <c r="L6865" i="1" s="1"/>
  <c r="K6866" i="1"/>
  <c r="L6866" i="1" s="1"/>
  <c r="K6867" i="1"/>
  <c r="L6867" i="1" s="1"/>
  <c r="K6868" i="1"/>
  <c r="L6868" i="1" s="1"/>
  <c r="K6869" i="1"/>
  <c r="L6869" i="1" s="1"/>
  <c r="K6870" i="1"/>
  <c r="L6870" i="1" s="1"/>
  <c r="K6871" i="1"/>
  <c r="L6871" i="1" s="1"/>
  <c r="K6872" i="1"/>
  <c r="L6872" i="1" s="1"/>
  <c r="K6873" i="1"/>
  <c r="L6873" i="1" s="1"/>
  <c r="K6874" i="1"/>
  <c r="L6874" i="1" s="1"/>
  <c r="K6875" i="1"/>
  <c r="L6875" i="1" s="1"/>
  <c r="K6876" i="1"/>
  <c r="L6876" i="1" s="1"/>
  <c r="K6877" i="1"/>
  <c r="L6877" i="1" s="1"/>
  <c r="K6878" i="1"/>
  <c r="L6878" i="1" s="1"/>
  <c r="K6879" i="1"/>
  <c r="L6879" i="1" s="1"/>
  <c r="K6880" i="1"/>
  <c r="L6880" i="1" s="1"/>
  <c r="K6881" i="1"/>
  <c r="L6881" i="1" s="1"/>
  <c r="K6882" i="1"/>
  <c r="L6882" i="1" s="1"/>
  <c r="K6883" i="1"/>
  <c r="L6883" i="1" s="1"/>
  <c r="K6884" i="1"/>
  <c r="L6884" i="1" s="1"/>
  <c r="K6885" i="1"/>
  <c r="L6885" i="1" s="1"/>
  <c r="K6886" i="1"/>
  <c r="L6886" i="1" s="1"/>
  <c r="K6887" i="1"/>
  <c r="L6887" i="1" s="1"/>
  <c r="K6888" i="1"/>
  <c r="L6888" i="1" s="1"/>
  <c r="K6889" i="1"/>
  <c r="L6889" i="1" s="1"/>
  <c r="K6890" i="1"/>
  <c r="L6890" i="1" s="1"/>
  <c r="K6891" i="1"/>
  <c r="L6891" i="1" s="1"/>
  <c r="K6892" i="1"/>
  <c r="L6892" i="1" s="1"/>
  <c r="K6893" i="1"/>
  <c r="L6893" i="1" s="1"/>
  <c r="K6894" i="1"/>
  <c r="L6894" i="1" s="1"/>
  <c r="K6895" i="1"/>
  <c r="L6895" i="1" s="1"/>
  <c r="K6896" i="1"/>
  <c r="L6896" i="1" s="1"/>
  <c r="K6897" i="1"/>
  <c r="L6897" i="1" s="1"/>
  <c r="K6898" i="1"/>
  <c r="L6898" i="1" s="1"/>
  <c r="K6899" i="1"/>
  <c r="L6899" i="1" s="1"/>
  <c r="K6900" i="1"/>
  <c r="L6900" i="1" s="1"/>
  <c r="K6901" i="1"/>
  <c r="L6901" i="1" s="1"/>
  <c r="K6902" i="1"/>
  <c r="L6902" i="1" s="1"/>
  <c r="K6903" i="1"/>
  <c r="L6903" i="1" s="1"/>
  <c r="K6904" i="1"/>
  <c r="L6904" i="1" s="1"/>
  <c r="K6905" i="1"/>
  <c r="L6905" i="1" s="1"/>
  <c r="K6906" i="1"/>
  <c r="L6906" i="1" s="1"/>
  <c r="K6907" i="1"/>
  <c r="L6907" i="1" s="1"/>
  <c r="K6908" i="1"/>
  <c r="L6908" i="1" s="1"/>
  <c r="K6909" i="1"/>
  <c r="L6909" i="1" s="1"/>
  <c r="K6910" i="1"/>
  <c r="L6910" i="1" s="1"/>
  <c r="K6911" i="1"/>
  <c r="L6911" i="1" s="1"/>
  <c r="K6912" i="1"/>
  <c r="L6912" i="1" s="1"/>
  <c r="K6913" i="1"/>
  <c r="L6913" i="1" s="1"/>
  <c r="K6914" i="1"/>
  <c r="L6914" i="1" s="1"/>
  <c r="K6915" i="1"/>
  <c r="L6915" i="1" s="1"/>
  <c r="K6916" i="1"/>
  <c r="L6916" i="1" s="1"/>
  <c r="K6917" i="1"/>
  <c r="L6917" i="1" s="1"/>
  <c r="K6918" i="1"/>
  <c r="L6918" i="1" s="1"/>
  <c r="K6919" i="1"/>
  <c r="L6919" i="1" s="1"/>
  <c r="K6920" i="1"/>
  <c r="L6920" i="1" s="1"/>
  <c r="K6921" i="1"/>
  <c r="L6921" i="1" s="1"/>
  <c r="K6922" i="1"/>
  <c r="L6922" i="1" s="1"/>
  <c r="K6923" i="1"/>
  <c r="L6923" i="1" s="1"/>
  <c r="K6924" i="1"/>
  <c r="L6924" i="1" s="1"/>
  <c r="K6925" i="1"/>
  <c r="L6925" i="1" s="1"/>
  <c r="K6926" i="1"/>
  <c r="L6926" i="1" s="1"/>
  <c r="K6927" i="1"/>
  <c r="L6927" i="1" s="1"/>
  <c r="K6928" i="1"/>
  <c r="L6928" i="1" s="1"/>
  <c r="K6929" i="1"/>
  <c r="L6929" i="1" s="1"/>
  <c r="K6930" i="1"/>
  <c r="L6930" i="1" s="1"/>
  <c r="K6931" i="1"/>
  <c r="L6931" i="1" s="1"/>
  <c r="K6932" i="1"/>
  <c r="L6932" i="1" s="1"/>
  <c r="K6933" i="1"/>
  <c r="L6933" i="1" s="1"/>
  <c r="K6934" i="1"/>
  <c r="L6934" i="1" s="1"/>
  <c r="K6935" i="1"/>
  <c r="L6935" i="1" s="1"/>
  <c r="K6936" i="1"/>
  <c r="L6936" i="1" s="1"/>
  <c r="K6937" i="1"/>
  <c r="L6937" i="1" s="1"/>
  <c r="K6938" i="1"/>
  <c r="L6938" i="1" s="1"/>
  <c r="K6939" i="1"/>
  <c r="L6939" i="1" s="1"/>
  <c r="K6940" i="1"/>
  <c r="L6940" i="1" s="1"/>
  <c r="K6941" i="1"/>
  <c r="L6941" i="1" s="1"/>
  <c r="K6942" i="1"/>
  <c r="L6942" i="1" s="1"/>
  <c r="K6943" i="1"/>
  <c r="L6943" i="1" s="1"/>
  <c r="K6944" i="1"/>
  <c r="L6944" i="1" s="1"/>
  <c r="K6945" i="1"/>
  <c r="L6945" i="1" s="1"/>
  <c r="K6946" i="1"/>
  <c r="L6946" i="1" s="1"/>
  <c r="K6947" i="1"/>
  <c r="L6947" i="1" s="1"/>
  <c r="K6948" i="1"/>
  <c r="L6948" i="1" s="1"/>
  <c r="K6949" i="1"/>
  <c r="L6949" i="1" s="1"/>
  <c r="K6950" i="1"/>
  <c r="L6950" i="1" s="1"/>
  <c r="K6951" i="1"/>
  <c r="L6951" i="1" s="1"/>
  <c r="K6952" i="1"/>
  <c r="L6952" i="1" s="1"/>
  <c r="K6953" i="1"/>
  <c r="L6953" i="1" s="1"/>
  <c r="K6954" i="1"/>
  <c r="L6954" i="1" s="1"/>
  <c r="K6955" i="1"/>
  <c r="L6955" i="1" s="1"/>
  <c r="K6956" i="1"/>
  <c r="L6956" i="1" s="1"/>
  <c r="K6957" i="1"/>
  <c r="L6957" i="1" s="1"/>
  <c r="K6958" i="1"/>
  <c r="L6958" i="1" s="1"/>
  <c r="K6959" i="1"/>
  <c r="L6959" i="1" s="1"/>
  <c r="K6960" i="1"/>
  <c r="L6960" i="1" s="1"/>
  <c r="K6961" i="1"/>
  <c r="L6961" i="1" s="1"/>
  <c r="K6962" i="1"/>
  <c r="L6962" i="1" s="1"/>
  <c r="K6963" i="1"/>
  <c r="L6963" i="1" s="1"/>
  <c r="K6964" i="1"/>
  <c r="L6964" i="1" s="1"/>
  <c r="K6965" i="1"/>
  <c r="L6965" i="1" s="1"/>
  <c r="K6966" i="1"/>
  <c r="L6966" i="1" s="1"/>
  <c r="K6967" i="1"/>
  <c r="L6967" i="1" s="1"/>
  <c r="K6968" i="1"/>
  <c r="L6968" i="1" s="1"/>
  <c r="K6969" i="1"/>
  <c r="L6969" i="1" s="1"/>
  <c r="K6970" i="1"/>
  <c r="L6970" i="1" s="1"/>
  <c r="K6971" i="1"/>
  <c r="L6971" i="1" s="1"/>
  <c r="K6972" i="1"/>
  <c r="L6972" i="1" s="1"/>
  <c r="K6973" i="1"/>
  <c r="L6973" i="1" s="1"/>
  <c r="K6974" i="1"/>
  <c r="L6974" i="1" s="1"/>
  <c r="K6975" i="1"/>
  <c r="L6975" i="1" s="1"/>
  <c r="K6976" i="1"/>
  <c r="L6976" i="1" s="1"/>
  <c r="K6977" i="1"/>
  <c r="L6977" i="1" s="1"/>
  <c r="K6978" i="1"/>
  <c r="L6978" i="1" s="1"/>
  <c r="K6979" i="1"/>
  <c r="L6979" i="1" s="1"/>
  <c r="K6980" i="1"/>
  <c r="L6980" i="1" s="1"/>
  <c r="K6981" i="1"/>
  <c r="L6981" i="1" s="1"/>
  <c r="K6982" i="1"/>
  <c r="L6982" i="1" s="1"/>
  <c r="K6983" i="1"/>
  <c r="L6983" i="1" s="1"/>
  <c r="K6984" i="1"/>
  <c r="L6984" i="1" s="1"/>
  <c r="K6985" i="1"/>
  <c r="L6985" i="1" s="1"/>
  <c r="K6986" i="1"/>
  <c r="L6986" i="1" s="1"/>
  <c r="K6987" i="1"/>
  <c r="L6987" i="1" s="1"/>
  <c r="K6988" i="1"/>
  <c r="L6988" i="1" s="1"/>
  <c r="K6989" i="1"/>
  <c r="L6989" i="1" s="1"/>
  <c r="K6990" i="1"/>
  <c r="L6990" i="1" s="1"/>
  <c r="K6991" i="1"/>
  <c r="L6991" i="1" s="1"/>
  <c r="K6992" i="1"/>
  <c r="L6992" i="1" s="1"/>
  <c r="K6993" i="1"/>
  <c r="L6993" i="1" s="1"/>
  <c r="K6994" i="1"/>
  <c r="L6994" i="1" s="1"/>
  <c r="K6995" i="1"/>
  <c r="L6995" i="1" s="1"/>
  <c r="K6996" i="1"/>
  <c r="L6996" i="1" s="1"/>
  <c r="K6997" i="1"/>
  <c r="L6997" i="1" s="1"/>
  <c r="K6998" i="1"/>
  <c r="L6998" i="1" s="1"/>
  <c r="K6999" i="1"/>
  <c r="L6999" i="1" s="1"/>
  <c r="K7000" i="1"/>
  <c r="L7000" i="1" s="1"/>
  <c r="K7001" i="1"/>
  <c r="L7001" i="1" s="1"/>
  <c r="K7002" i="1"/>
  <c r="L7002" i="1" s="1"/>
  <c r="K7003" i="1"/>
  <c r="L7003" i="1" s="1"/>
  <c r="K7004" i="1"/>
  <c r="L7004" i="1" s="1"/>
  <c r="K7005" i="1"/>
  <c r="L7005" i="1" s="1"/>
  <c r="K7006" i="1"/>
  <c r="L7006" i="1" s="1"/>
  <c r="K7007" i="1"/>
  <c r="L7007" i="1" s="1"/>
  <c r="K7008" i="1"/>
  <c r="L7008" i="1" s="1"/>
  <c r="K7009" i="1"/>
  <c r="L7009" i="1" s="1"/>
  <c r="K7010" i="1"/>
  <c r="L7010" i="1" s="1"/>
  <c r="K7011" i="1"/>
  <c r="L7011" i="1" s="1"/>
  <c r="K7012" i="1"/>
  <c r="L7012" i="1" s="1"/>
  <c r="K7013" i="1"/>
  <c r="L7013" i="1" s="1"/>
  <c r="K7014" i="1"/>
  <c r="L7014" i="1" s="1"/>
  <c r="K7015" i="1"/>
  <c r="L7015" i="1" s="1"/>
  <c r="K7016" i="1"/>
  <c r="L7016" i="1" s="1"/>
  <c r="K7017" i="1"/>
  <c r="L7017" i="1" s="1"/>
  <c r="K7018" i="1"/>
  <c r="L7018" i="1" s="1"/>
  <c r="K7019" i="1"/>
  <c r="L7019" i="1" s="1"/>
  <c r="K7020" i="1"/>
  <c r="L7020" i="1" s="1"/>
  <c r="K7021" i="1"/>
  <c r="L7021" i="1" s="1"/>
  <c r="K7022" i="1"/>
  <c r="L7022" i="1" s="1"/>
  <c r="K7023" i="1"/>
  <c r="L7023" i="1" s="1"/>
  <c r="K7024" i="1"/>
  <c r="L7024" i="1" s="1"/>
  <c r="K7025" i="1"/>
  <c r="L7025" i="1" s="1"/>
  <c r="K7026" i="1"/>
  <c r="L7026" i="1" s="1"/>
  <c r="K7027" i="1"/>
  <c r="L7027" i="1" s="1"/>
  <c r="K7028" i="1"/>
  <c r="L7028" i="1" s="1"/>
  <c r="K7029" i="1"/>
  <c r="L7029" i="1" s="1"/>
  <c r="K7030" i="1"/>
  <c r="L7030" i="1" s="1"/>
  <c r="K7031" i="1"/>
  <c r="L7031" i="1" s="1"/>
  <c r="K7032" i="1"/>
  <c r="L7032" i="1" s="1"/>
  <c r="K7033" i="1"/>
  <c r="L7033" i="1" s="1"/>
  <c r="K7034" i="1"/>
  <c r="L7034" i="1" s="1"/>
  <c r="K7035" i="1"/>
  <c r="L7035" i="1" s="1"/>
  <c r="K7036" i="1"/>
  <c r="L7036" i="1" s="1"/>
  <c r="K7037" i="1"/>
  <c r="L7037" i="1" s="1"/>
  <c r="K7038" i="1"/>
  <c r="L7038" i="1" s="1"/>
  <c r="K7039" i="1"/>
  <c r="L7039" i="1" s="1"/>
  <c r="K7040" i="1"/>
  <c r="L7040" i="1" s="1"/>
  <c r="K7041" i="1"/>
  <c r="L7041" i="1" s="1"/>
  <c r="K7042" i="1"/>
  <c r="L7042" i="1" s="1"/>
  <c r="K7043" i="1"/>
  <c r="L7043" i="1" s="1"/>
  <c r="K7044" i="1"/>
  <c r="L7044" i="1" s="1"/>
  <c r="K7045" i="1"/>
  <c r="L7045" i="1" s="1"/>
  <c r="K7046" i="1"/>
  <c r="L7046" i="1" s="1"/>
  <c r="K7047" i="1"/>
  <c r="L7047" i="1" s="1"/>
  <c r="K7048" i="1"/>
  <c r="L7048" i="1" s="1"/>
  <c r="K7049" i="1"/>
  <c r="L7049" i="1" s="1"/>
  <c r="K7050" i="1"/>
  <c r="L7050" i="1" s="1"/>
  <c r="K7051" i="1"/>
  <c r="L7051" i="1" s="1"/>
  <c r="K7052" i="1"/>
  <c r="L7052" i="1" s="1"/>
  <c r="K7053" i="1"/>
  <c r="L7053" i="1" s="1"/>
  <c r="K7054" i="1"/>
  <c r="L7054" i="1" s="1"/>
  <c r="K7055" i="1"/>
  <c r="L7055" i="1" s="1"/>
  <c r="K7056" i="1"/>
  <c r="L7056" i="1" s="1"/>
  <c r="K7057" i="1"/>
  <c r="L7057" i="1" s="1"/>
  <c r="K7058" i="1"/>
  <c r="L7058" i="1" s="1"/>
  <c r="K7059" i="1"/>
  <c r="L7059" i="1" s="1"/>
  <c r="K7060" i="1"/>
  <c r="L7060" i="1" s="1"/>
  <c r="K7061" i="1"/>
  <c r="L7061" i="1" s="1"/>
  <c r="K7062" i="1"/>
  <c r="L7062" i="1" s="1"/>
  <c r="K7063" i="1"/>
  <c r="L7063" i="1" s="1"/>
  <c r="K7064" i="1"/>
  <c r="L7064" i="1" s="1"/>
  <c r="K7065" i="1"/>
  <c r="L7065" i="1" s="1"/>
  <c r="K7066" i="1"/>
  <c r="L7066" i="1" s="1"/>
  <c r="K7067" i="1"/>
  <c r="L7067" i="1" s="1"/>
  <c r="K7068" i="1"/>
  <c r="L7068" i="1" s="1"/>
  <c r="K7069" i="1"/>
  <c r="L7069" i="1" s="1"/>
  <c r="K7070" i="1"/>
  <c r="L7070" i="1" s="1"/>
  <c r="K7071" i="1"/>
  <c r="L7071" i="1" s="1"/>
  <c r="K7072" i="1"/>
  <c r="L7072" i="1" s="1"/>
  <c r="K7073" i="1"/>
  <c r="L7073" i="1" s="1"/>
  <c r="K7074" i="1"/>
  <c r="L7074" i="1" s="1"/>
  <c r="K7075" i="1"/>
  <c r="L7075" i="1" s="1"/>
  <c r="K7076" i="1"/>
  <c r="L7076" i="1" s="1"/>
  <c r="K7077" i="1"/>
  <c r="L7077" i="1" s="1"/>
  <c r="K7078" i="1"/>
  <c r="L7078" i="1" s="1"/>
  <c r="K7079" i="1"/>
  <c r="L7079" i="1" s="1"/>
  <c r="K7080" i="1"/>
  <c r="L7080" i="1" s="1"/>
  <c r="K7081" i="1"/>
  <c r="L7081" i="1" s="1"/>
  <c r="K7082" i="1"/>
  <c r="L7082" i="1" s="1"/>
  <c r="K7083" i="1"/>
  <c r="L7083" i="1" s="1"/>
  <c r="K7084" i="1"/>
  <c r="L7084" i="1" s="1"/>
  <c r="K7085" i="1"/>
  <c r="L7085" i="1" s="1"/>
  <c r="K7086" i="1"/>
  <c r="L7086" i="1" s="1"/>
  <c r="K7087" i="1"/>
  <c r="L7087" i="1" s="1"/>
  <c r="K7088" i="1"/>
  <c r="L7088" i="1" s="1"/>
  <c r="K7089" i="1"/>
  <c r="L7089" i="1" s="1"/>
  <c r="K7090" i="1"/>
  <c r="L7090" i="1" s="1"/>
  <c r="K7091" i="1"/>
  <c r="L7091" i="1" s="1"/>
  <c r="K7092" i="1"/>
  <c r="L7092" i="1" s="1"/>
  <c r="K7093" i="1"/>
  <c r="L7093" i="1" s="1"/>
  <c r="K7094" i="1"/>
  <c r="L7094" i="1" s="1"/>
  <c r="K7095" i="1"/>
  <c r="L7095" i="1" s="1"/>
  <c r="K7096" i="1"/>
  <c r="L7096" i="1" s="1"/>
  <c r="K7097" i="1"/>
  <c r="L7097" i="1" s="1"/>
  <c r="K7098" i="1"/>
  <c r="L7098" i="1" s="1"/>
  <c r="K7099" i="1"/>
  <c r="L7099" i="1" s="1"/>
  <c r="K7100" i="1"/>
  <c r="L7100" i="1" s="1"/>
  <c r="K7101" i="1"/>
  <c r="L7101" i="1" s="1"/>
  <c r="K7102" i="1"/>
  <c r="L7102" i="1" s="1"/>
  <c r="K7103" i="1"/>
  <c r="L7103" i="1" s="1"/>
  <c r="K7104" i="1"/>
  <c r="L7104" i="1" s="1"/>
  <c r="K7105" i="1"/>
  <c r="L7105" i="1" s="1"/>
  <c r="K7106" i="1"/>
  <c r="L7106" i="1" s="1"/>
  <c r="K7107" i="1"/>
  <c r="L7107" i="1" s="1"/>
  <c r="K7108" i="1"/>
  <c r="L7108" i="1" s="1"/>
  <c r="K7109" i="1"/>
  <c r="L7109" i="1" s="1"/>
  <c r="K7110" i="1"/>
  <c r="L7110" i="1" s="1"/>
  <c r="K7111" i="1"/>
  <c r="L7111" i="1" s="1"/>
  <c r="K7112" i="1"/>
  <c r="L7112" i="1" s="1"/>
  <c r="K7113" i="1"/>
  <c r="L7113" i="1" s="1"/>
  <c r="K7114" i="1"/>
  <c r="L7114" i="1" s="1"/>
  <c r="K7115" i="1"/>
  <c r="L7115" i="1" s="1"/>
  <c r="K7116" i="1"/>
  <c r="L7116" i="1" s="1"/>
  <c r="K7117" i="1"/>
  <c r="L7117" i="1" s="1"/>
  <c r="K7118" i="1"/>
  <c r="L7118" i="1" s="1"/>
  <c r="K7119" i="1"/>
  <c r="L7119" i="1" s="1"/>
  <c r="K7120" i="1"/>
  <c r="L7120" i="1" s="1"/>
  <c r="K7121" i="1"/>
  <c r="L7121" i="1" s="1"/>
  <c r="K7122" i="1"/>
  <c r="L7122" i="1" s="1"/>
  <c r="K7123" i="1"/>
  <c r="L7123" i="1" s="1"/>
  <c r="K7124" i="1"/>
  <c r="L7124" i="1" s="1"/>
  <c r="K7125" i="1"/>
  <c r="L7125" i="1" s="1"/>
  <c r="K7126" i="1"/>
  <c r="L7126" i="1" s="1"/>
  <c r="K7127" i="1"/>
  <c r="L7127" i="1" s="1"/>
  <c r="K7128" i="1"/>
  <c r="L7128" i="1" s="1"/>
  <c r="K7129" i="1"/>
  <c r="L7129" i="1" s="1"/>
  <c r="K7130" i="1"/>
  <c r="L7130" i="1" s="1"/>
  <c r="K7131" i="1"/>
  <c r="L7131" i="1" s="1"/>
  <c r="K7132" i="1"/>
  <c r="L7132" i="1" s="1"/>
  <c r="K7133" i="1"/>
  <c r="L7133" i="1" s="1"/>
  <c r="K7134" i="1"/>
  <c r="L7134" i="1" s="1"/>
  <c r="K7135" i="1"/>
  <c r="L7135" i="1" s="1"/>
  <c r="K7136" i="1"/>
  <c r="L7136" i="1" s="1"/>
  <c r="K7137" i="1"/>
  <c r="L7137" i="1" s="1"/>
  <c r="K7138" i="1"/>
  <c r="L7138" i="1" s="1"/>
  <c r="K7139" i="1"/>
  <c r="L7139" i="1" s="1"/>
  <c r="K7140" i="1"/>
  <c r="L7140" i="1" s="1"/>
  <c r="K7141" i="1"/>
  <c r="L7141" i="1" s="1"/>
  <c r="K7142" i="1"/>
  <c r="L7142" i="1" s="1"/>
  <c r="K7143" i="1"/>
  <c r="L7143" i="1" s="1"/>
  <c r="K7144" i="1"/>
  <c r="L7144" i="1" s="1"/>
  <c r="K7145" i="1"/>
  <c r="L7145" i="1" s="1"/>
  <c r="K7146" i="1"/>
  <c r="L7146" i="1" s="1"/>
  <c r="K7147" i="1"/>
  <c r="L7147" i="1" s="1"/>
  <c r="K7148" i="1"/>
  <c r="L7148" i="1" s="1"/>
  <c r="K7149" i="1"/>
  <c r="L7149" i="1" s="1"/>
  <c r="K7150" i="1"/>
  <c r="L7150" i="1" s="1"/>
  <c r="K7151" i="1"/>
  <c r="L7151" i="1" s="1"/>
  <c r="K7152" i="1"/>
  <c r="L7152" i="1" s="1"/>
  <c r="K7153" i="1"/>
  <c r="L7153" i="1" s="1"/>
  <c r="K7154" i="1"/>
  <c r="L7154" i="1" s="1"/>
  <c r="K7155" i="1"/>
  <c r="L7155" i="1" s="1"/>
  <c r="K7156" i="1"/>
  <c r="L7156" i="1" s="1"/>
  <c r="K7157" i="1"/>
  <c r="L7157" i="1" s="1"/>
  <c r="K7158" i="1"/>
  <c r="L7158" i="1" s="1"/>
  <c r="K7159" i="1"/>
  <c r="L7159" i="1" s="1"/>
  <c r="K7160" i="1"/>
  <c r="L7160" i="1" s="1"/>
  <c r="K7161" i="1"/>
  <c r="L7161" i="1" s="1"/>
  <c r="K7162" i="1"/>
  <c r="L7162" i="1" s="1"/>
  <c r="K7163" i="1"/>
  <c r="L7163" i="1" s="1"/>
  <c r="K7164" i="1"/>
  <c r="L7164" i="1" s="1"/>
  <c r="K7165" i="1"/>
  <c r="L7165" i="1" s="1"/>
  <c r="K7166" i="1"/>
  <c r="L7166" i="1" s="1"/>
  <c r="K7167" i="1"/>
  <c r="L7167" i="1" s="1"/>
  <c r="K7168" i="1"/>
  <c r="L7168" i="1" s="1"/>
  <c r="K7169" i="1"/>
  <c r="L7169" i="1" s="1"/>
  <c r="K7170" i="1"/>
  <c r="L7170" i="1" s="1"/>
  <c r="K7171" i="1"/>
  <c r="L7171" i="1" s="1"/>
  <c r="K7172" i="1"/>
  <c r="L7172" i="1" s="1"/>
  <c r="K7173" i="1"/>
  <c r="L7173" i="1" s="1"/>
  <c r="K7174" i="1"/>
  <c r="L7174" i="1" s="1"/>
  <c r="K7175" i="1"/>
  <c r="L7175" i="1" s="1"/>
  <c r="K7176" i="1"/>
  <c r="L7176" i="1" s="1"/>
  <c r="K7177" i="1"/>
  <c r="L7177" i="1" s="1"/>
  <c r="K7178" i="1"/>
  <c r="L7178" i="1" s="1"/>
  <c r="K7179" i="1"/>
  <c r="L7179" i="1" s="1"/>
  <c r="K7180" i="1"/>
  <c r="L7180" i="1" s="1"/>
  <c r="K7181" i="1"/>
  <c r="L7181" i="1" s="1"/>
  <c r="K7182" i="1"/>
  <c r="L7182" i="1" s="1"/>
  <c r="K7183" i="1"/>
  <c r="L7183" i="1" s="1"/>
  <c r="K7184" i="1"/>
  <c r="L7184" i="1" s="1"/>
  <c r="K7185" i="1"/>
  <c r="L7185" i="1" s="1"/>
  <c r="K7186" i="1"/>
  <c r="L7186" i="1" s="1"/>
  <c r="K7187" i="1"/>
  <c r="L7187" i="1" s="1"/>
  <c r="K7188" i="1"/>
  <c r="L7188" i="1" s="1"/>
  <c r="K7189" i="1"/>
  <c r="L7189" i="1" s="1"/>
  <c r="K7190" i="1"/>
  <c r="L7190" i="1" s="1"/>
  <c r="K7191" i="1"/>
  <c r="L7191" i="1" s="1"/>
  <c r="K7192" i="1"/>
  <c r="L7192" i="1" s="1"/>
  <c r="K7193" i="1"/>
  <c r="L7193" i="1" s="1"/>
  <c r="K7194" i="1"/>
  <c r="L7194" i="1" s="1"/>
  <c r="K7195" i="1"/>
  <c r="L7195" i="1" s="1"/>
  <c r="K7196" i="1"/>
  <c r="L7196" i="1" s="1"/>
  <c r="K7197" i="1"/>
  <c r="L7197" i="1" s="1"/>
  <c r="K7198" i="1"/>
  <c r="L7198" i="1" s="1"/>
  <c r="K7199" i="1"/>
  <c r="L7199" i="1" s="1"/>
  <c r="K7200" i="1"/>
  <c r="L7200" i="1" s="1"/>
  <c r="K7201" i="1"/>
  <c r="L7201" i="1" s="1"/>
  <c r="K7202" i="1"/>
  <c r="L7202" i="1" s="1"/>
  <c r="K7203" i="1"/>
  <c r="L7203" i="1" s="1"/>
  <c r="K7204" i="1"/>
  <c r="L7204" i="1" s="1"/>
  <c r="K7205" i="1"/>
  <c r="L7205" i="1" s="1"/>
  <c r="K7206" i="1"/>
  <c r="L7206" i="1" s="1"/>
  <c r="K7207" i="1"/>
  <c r="L7207" i="1" s="1"/>
  <c r="K7208" i="1"/>
  <c r="L7208" i="1" s="1"/>
  <c r="K7209" i="1"/>
  <c r="L7209" i="1" s="1"/>
  <c r="K7210" i="1"/>
  <c r="L7210" i="1" s="1"/>
  <c r="K7211" i="1"/>
  <c r="L7211" i="1" s="1"/>
  <c r="K7212" i="1"/>
  <c r="L7212" i="1" s="1"/>
  <c r="K7213" i="1"/>
  <c r="L7213" i="1" s="1"/>
  <c r="K7214" i="1"/>
  <c r="L7214" i="1" s="1"/>
  <c r="K7215" i="1"/>
  <c r="L7215" i="1" s="1"/>
  <c r="K7216" i="1"/>
  <c r="L7216" i="1" s="1"/>
  <c r="K7217" i="1"/>
  <c r="L7217" i="1" s="1"/>
  <c r="K7218" i="1"/>
  <c r="L7218" i="1" s="1"/>
  <c r="K7219" i="1"/>
  <c r="L7219" i="1" s="1"/>
  <c r="K7220" i="1"/>
  <c r="L7220" i="1" s="1"/>
  <c r="K7221" i="1"/>
  <c r="L7221" i="1" s="1"/>
  <c r="K7222" i="1"/>
  <c r="L7222" i="1" s="1"/>
  <c r="K7223" i="1"/>
  <c r="L7223" i="1" s="1"/>
  <c r="K7224" i="1"/>
  <c r="L7224" i="1" s="1"/>
  <c r="K7225" i="1"/>
  <c r="L7225" i="1" s="1"/>
  <c r="K7226" i="1"/>
  <c r="L7226" i="1" s="1"/>
  <c r="K7227" i="1"/>
  <c r="L7227" i="1" s="1"/>
  <c r="K7228" i="1"/>
  <c r="L7228" i="1" s="1"/>
  <c r="K7229" i="1"/>
  <c r="L7229" i="1" s="1"/>
  <c r="K7230" i="1"/>
  <c r="L7230" i="1" s="1"/>
  <c r="K7231" i="1"/>
  <c r="L7231" i="1" s="1"/>
  <c r="K7232" i="1"/>
  <c r="L7232" i="1" s="1"/>
  <c r="K7233" i="1"/>
  <c r="L7233" i="1" s="1"/>
  <c r="K7234" i="1"/>
  <c r="L7234" i="1" s="1"/>
  <c r="K7235" i="1"/>
  <c r="L7235" i="1" s="1"/>
  <c r="K7236" i="1"/>
  <c r="L7236" i="1" s="1"/>
  <c r="K7237" i="1"/>
  <c r="L7237" i="1" s="1"/>
  <c r="K7238" i="1"/>
  <c r="L7238" i="1" s="1"/>
  <c r="K7239" i="1"/>
  <c r="L7239" i="1" s="1"/>
  <c r="K7240" i="1"/>
  <c r="L7240" i="1" s="1"/>
  <c r="K7241" i="1"/>
  <c r="L7241" i="1" s="1"/>
  <c r="K7242" i="1"/>
  <c r="L7242" i="1" s="1"/>
  <c r="K7243" i="1"/>
  <c r="L7243" i="1" s="1"/>
  <c r="K7244" i="1"/>
  <c r="L7244" i="1" s="1"/>
  <c r="K7245" i="1"/>
  <c r="L7245" i="1" s="1"/>
  <c r="K7246" i="1"/>
  <c r="L7246" i="1" s="1"/>
  <c r="K7247" i="1"/>
  <c r="L7247" i="1" s="1"/>
  <c r="K7248" i="1"/>
  <c r="L7248" i="1" s="1"/>
  <c r="K7249" i="1"/>
  <c r="L7249" i="1" s="1"/>
  <c r="K7250" i="1"/>
  <c r="L7250" i="1" s="1"/>
  <c r="K7251" i="1"/>
  <c r="L7251" i="1" s="1"/>
  <c r="K7252" i="1"/>
  <c r="L7252" i="1" s="1"/>
  <c r="K7253" i="1"/>
  <c r="L7253" i="1" s="1"/>
  <c r="K7254" i="1"/>
  <c r="L7254" i="1" s="1"/>
  <c r="K7255" i="1"/>
  <c r="L7255" i="1" s="1"/>
  <c r="K7256" i="1"/>
  <c r="L7256" i="1" s="1"/>
  <c r="K7257" i="1"/>
  <c r="L7257" i="1" s="1"/>
  <c r="K7258" i="1"/>
  <c r="L7258" i="1" s="1"/>
  <c r="K7259" i="1"/>
  <c r="L7259" i="1" s="1"/>
  <c r="K7260" i="1"/>
  <c r="L7260" i="1" s="1"/>
  <c r="K7261" i="1"/>
  <c r="L7261" i="1" s="1"/>
  <c r="K7262" i="1"/>
  <c r="L7262" i="1" s="1"/>
  <c r="K7263" i="1"/>
  <c r="L7263" i="1" s="1"/>
  <c r="K7264" i="1"/>
  <c r="L7264" i="1" s="1"/>
  <c r="K7265" i="1"/>
  <c r="L7265" i="1" s="1"/>
  <c r="K7266" i="1"/>
  <c r="L7266" i="1" s="1"/>
  <c r="K7267" i="1"/>
  <c r="L7267" i="1" s="1"/>
  <c r="K7268" i="1"/>
  <c r="L7268" i="1" s="1"/>
  <c r="K7269" i="1"/>
  <c r="L7269" i="1" s="1"/>
  <c r="K7270" i="1"/>
  <c r="L7270" i="1" s="1"/>
  <c r="K7271" i="1"/>
  <c r="L7271" i="1" s="1"/>
  <c r="K7272" i="1"/>
  <c r="L7272" i="1" s="1"/>
  <c r="K7273" i="1"/>
  <c r="L7273" i="1" s="1"/>
  <c r="K7274" i="1"/>
  <c r="L7274" i="1" s="1"/>
  <c r="K7275" i="1"/>
  <c r="L7275" i="1" s="1"/>
  <c r="K7276" i="1"/>
  <c r="L7276" i="1" s="1"/>
  <c r="K7277" i="1"/>
  <c r="L7277" i="1" s="1"/>
  <c r="K7278" i="1"/>
  <c r="L7278" i="1" s="1"/>
  <c r="K7279" i="1"/>
  <c r="L7279" i="1" s="1"/>
  <c r="K7280" i="1"/>
  <c r="L7280" i="1" s="1"/>
  <c r="K7281" i="1"/>
  <c r="L7281" i="1" s="1"/>
  <c r="K7282" i="1"/>
  <c r="L7282" i="1" s="1"/>
  <c r="K7283" i="1"/>
  <c r="L7283" i="1" s="1"/>
  <c r="K7284" i="1"/>
  <c r="L7284" i="1" s="1"/>
  <c r="K7285" i="1"/>
  <c r="L7285" i="1" s="1"/>
  <c r="K7286" i="1"/>
  <c r="L7286" i="1" s="1"/>
  <c r="K7287" i="1"/>
  <c r="L7287" i="1" s="1"/>
  <c r="K7288" i="1"/>
  <c r="L7288" i="1" s="1"/>
  <c r="K7289" i="1"/>
  <c r="L7289" i="1" s="1"/>
  <c r="K7290" i="1"/>
  <c r="L7290" i="1" s="1"/>
  <c r="K7291" i="1"/>
  <c r="L7291" i="1" s="1"/>
  <c r="K7292" i="1"/>
  <c r="L7292" i="1" s="1"/>
  <c r="K7293" i="1"/>
  <c r="L7293" i="1" s="1"/>
  <c r="K7294" i="1"/>
  <c r="L7294" i="1" s="1"/>
  <c r="K7295" i="1"/>
  <c r="L7295" i="1" s="1"/>
  <c r="K7296" i="1"/>
  <c r="L7296" i="1" s="1"/>
  <c r="K7297" i="1"/>
  <c r="L7297" i="1" s="1"/>
  <c r="K7298" i="1"/>
  <c r="L7298" i="1" s="1"/>
  <c r="K7299" i="1"/>
  <c r="L7299" i="1" s="1"/>
  <c r="K7300" i="1"/>
  <c r="L7300" i="1" s="1"/>
  <c r="K7301" i="1"/>
  <c r="L7301" i="1" s="1"/>
  <c r="K7302" i="1"/>
  <c r="L7302" i="1" s="1"/>
  <c r="K7303" i="1"/>
  <c r="L7303" i="1" s="1"/>
  <c r="K7304" i="1"/>
  <c r="L7304" i="1" s="1"/>
  <c r="K7305" i="1"/>
  <c r="L7305" i="1" s="1"/>
  <c r="K7306" i="1"/>
  <c r="L7306" i="1" s="1"/>
  <c r="K7307" i="1"/>
  <c r="L7307" i="1" s="1"/>
  <c r="K7308" i="1"/>
  <c r="L7308" i="1" s="1"/>
  <c r="K7309" i="1"/>
  <c r="L7309" i="1" s="1"/>
  <c r="K7310" i="1"/>
  <c r="L7310" i="1" s="1"/>
  <c r="K7311" i="1"/>
  <c r="L7311" i="1" s="1"/>
  <c r="K7312" i="1"/>
  <c r="L7312" i="1" s="1"/>
  <c r="K7313" i="1"/>
  <c r="L7313" i="1" s="1"/>
  <c r="K7314" i="1"/>
  <c r="L7314" i="1" s="1"/>
  <c r="K7315" i="1"/>
  <c r="L7315" i="1" s="1"/>
  <c r="K7316" i="1"/>
  <c r="L7316" i="1" s="1"/>
  <c r="K7317" i="1"/>
  <c r="L7317" i="1" s="1"/>
  <c r="K7318" i="1"/>
  <c r="L7318" i="1" s="1"/>
  <c r="K7319" i="1"/>
  <c r="L7319" i="1" s="1"/>
  <c r="K7320" i="1"/>
  <c r="L7320" i="1" s="1"/>
  <c r="K7321" i="1"/>
  <c r="L7321" i="1" s="1"/>
  <c r="K7322" i="1"/>
  <c r="L7322" i="1" s="1"/>
  <c r="K7323" i="1"/>
  <c r="L7323" i="1" s="1"/>
  <c r="K7324" i="1"/>
  <c r="L7324" i="1" s="1"/>
  <c r="K7325" i="1"/>
  <c r="L7325" i="1" s="1"/>
  <c r="K7326" i="1"/>
  <c r="L7326" i="1" s="1"/>
  <c r="K7327" i="1"/>
  <c r="L7327" i="1" s="1"/>
  <c r="K7328" i="1"/>
  <c r="L7328" i="1" s="1"/>
  <c r="K7329" i="1"/>
  <c r="L7329" i="1" s="1"/>
  <c r="K7330" i="1"/>
  <c r="L7330" i="1" s="1"/>
  <c r="K7331" i="1"/>
  <c r="L7331" i="1" s="1"/>
  <c r="K7332" i="1"/>
  <c r="L7332" i="1" s="1"/>
  <c r="K7333" i="1"/>
  <c r="L7333" i="1" s="1"/>
  <c r="K7334" i="1"/>
  <c r="L7334" i="1" s="1"/>
  <c r="K7335" i="1"/>
  <c r="L7335" i="1" s="1"/>
  <c r="K7336" i="1"/>
  <c r="L7336" i="1" s="1"/>
  <c r="K7337" i="1"/>
  <c r="L7337" i="1" s="1"/>
  <c r="K7338" i="1"/>
  <c r="L7338" i="1" s="1"/>
  <c r="K7339" i="1"/>
  <c r="L7339" i="1" s="1"/>
  <c r="K7340" i="1"/>
  <c r="L7340" i="1" s="1"/>
  <c r="K7341" i="1"/>
  <c r="L7341" i="1" s="1"/>
  <c r="K7342" i="1"/>
  <c r="L7342" i="1" s="1"/>
  <c r="K7343" i="1"/>
  <c r="L7343" i="1" s="1"/>
  <c r="K7344" i="1"/>
  <c r="L7344" i="1" s="1"/>
  <c r="K7345" i="1"/>
  <c r="L7345" i="1" s="1"/>
  <c r="K7346" i="1"/>
  <c r="L7346" i="1" s="1"/>
  <c r="K7347" i="1"/>
  <c r="L7347" i="1" s="1"/>
  <c r="K7348" i="1"/>
  <c r="L7348" i="1" s="1"/>
  <c r="K7349" i="1"/>
  <c r="L7349" i="1" s="1"/>
  <c r="K7350" i="1"/>
  <c r="L7350" i="1" s="1"/>
  <c r="K7351" i="1"/>
  <c r="L7351" i="1" s="1"/>
  <c r="K7352" i="1"/>
  <c r="L7352" i="1" s="1"/>
  <c r="K7353" i="1"/>
  <c r="L7353" i="1" s="1"/>
  <c r="K7354" i="1"/>
  <c r="L7354" i="1" s="1"/>
  <c r="K7355" i="1"/>
  <c r="L7355" i="1" s="1"/>
  <c r="K7356" i="1"/>
  <c r="L7356" i="1" s="1"/>
  <c r="K7357" i="1"/>
  <c r="L7357" i="1" s="1"/>
  <c r="K7358" i="1"/>
  <c r="L7358" i="1" s="1"/>
  <c r="K7359" i="1"/>
  <c r="L7359" i="1" s="1"/>
  <c r="K7360" i="1"/>
  <c r="L7360" i="1" s="1"/>
  <c r="K7361" i="1"/>
  <c r="L7361" i="1" s="1"/>
  <c r="K7362" i="1"/>
  <c r="L7362" i="1" s="1"/>
  <c r="K7363" i="1"/>
  <c r="L7363" i="1" s="1"/>
  <c r="K7364" i="1"/>
  <c r="L7364" i="1" s="1"/>
  <c r="K7365" i="1"/>
  <c r="L7365" i="1" s="1"/>
  <c r="K7366" i="1"/>
  <c r="L7366" i="1" s="1"/>
  <c r="K7367" i="1"/>
  <c r="L7367" i="1" s="1"/>
  <c r="K7368" i="1"/>
  <c r="L7368" i="1" s="1"/>
  <c r="K7369" i="1"/>
  <c r="L7369" i="1" s="1"/>
  <c r="K7370" i="1"/>
  <c r="L7370" i="1" s="1"/>
  <c r="K7371" i="1"/>
  <c r="L7371" i="1" s="1"/>
  <c r="K7372" i="1"/>
  <c r="L7372" i="1" s="1"/>
  <c r="K7373" i="1"/>
  <c r="L7373" i="1" s="1"/>
  <c r="K7374" i="1"/>
  <c r="L7374" i="1" s="1"/>
  <c r="K7375" i="1"/>
  <c r="L7375" i="1" s="1"/>
  <c r="K7376" i="1"/>
  <c r="L7376" i="1" s="1"/>
  <c r="K7377" i="1"/>
  <c r="L7377" i="1" s="1"/>
  <c r="K7378" i="1"/>
  <c r="L7378" i="1" s="1"/>
  <c r="K7379" i="1"/>
  <c r="L7379" i="1" s="1"/>
  <c r="K7380" i="1"/>
  <c r="L7380" i="1" s="1"/>
  <c r="K7381" i="1"/>
  <c r="L7381" i="1" s="1"/>
  <c r="K7382" i="1"/>
  <c r="L7382" i="1" s="1"/>
  <c r="K7383" i="1"/>
  <c r="L7383" i="1" s="1"/>
  <c r="K7384" i="1"/>
  <c r="L7384" i="1" s="1"/>
  <c r="K7385" i="1"/>
  <c r="L7385" i="1" s="1"/>
  <c r="K7386" i="1"/>
  <c r="L7386" i="1" s="1"/>
  <c r="K7387" i="1"/>
  <c r="L7387" i="1" s="1"/>
  <c r="K7388" i="1"/>
  <c r="L7388" i="1" s="1"/>
  <c r="K7389" i="1"/>
  <c r="L7389" i="1" s="1"/>
  <c r="K7390" i="1"/>
  <c r="L7390" i="1" s="1"/>
  <c r="K7391" i="1"/>
  <c r="L7391" i="1" s="1"/>
  <c r="K7392" i="1"/>
  <c r="L7392" i="1" s="1"/>
  <c r="K7393" i="1"/>
  <c r="L7393" i="1" s="1"/>
  <c r="K7394" i="1"/>
  <c r="L7394" i="1" s="1"/>
  <c r="K7395" i="1"/>
  <c r="L7395" i="1" s="1"/>
  <c r="K7396" i="1"/>
  <c r="L7396" i="1" s="1"/>
  <c r="K7397" i="1"/>
  <c r="L7397" i="1" s="1"/>
  <c r="K7398" i="1"/>
  <c r="L7398" i="1" s="1"/>
  <c r="K7399" i="1"/>
  <c r="L7399" i="1" s="1"/>
  <c r="K7400" i="1"/>
  <c r="L7400" i="1" s="1"/>
  <c r="K7401" i="1"/>
  <c r="L7401" i="1" s="1"/>
  <c r="K7402" i="1"/>
  <c r="L7402" i="1" s="1"/>
  <c r="K7403" i="1"/>
  <c r="L7403" i="1" s="1"/>
  <c r="K7404" i="1"/>
  <c r="L7404" i="1" s="1"/>
  <c r="K7405" i="1"/>
  <c r="L7405" i="1" s="1"/>
  <c r="K7406" i="1"/>
  <c r="L7406" i="1" s="1"/>
  <c r="K7407" i="1"/>
  <c r="L7407" i="1" s="1"/>
  <c r="K7408" i="1"/>
  <c r="L7408" i="1" s="1"/>
  <c r="K7409" i="1"/>
  <c r="L7409" i="1" s="1"/>
  <c r="K7410" i="1"/>
  <c r="L7410" i="1" s="1"/>
  <c r="K7411" i="1"/>
  <c r="L7411" i="1" s="1"/>
  <c r="K7412" i="1"/>
  <c r="L7412" i="1" s="1"/>
  <c r="K7413" i="1"/>
  <c r="L7413" i="1" s="1"/>
  <c r="K7414" i="1"/>
  <c r="L7414" i="1" s="1"/>
  <c r="K7415" i="1"/>
  <c r="L7415" i="1" s="1"/>
  <c r="K7416" i="1"/>
  <c r="L7416" i="1" s="1"/>
  <c r="K7417" i="1"/>
  <c r="L7417" i="1" s="1"/>
  <c r="K7418" i="1"/>
  <c r="L7418" i="1" s="1"/>
  <c r="K7419" i="1"/>
  <c r="L7419" i="1" s="1"/>
  <c r="K7420" i="1"/>
  <c r="L7420" i="1" s="1"/>
  <c r="K7421" i="1"/>
  <c r="L7421" i="1" s="1"/>
  <c r="K7422" i="1"/>
  <c r="L7422" i="1" s="1"/>
  <c r="K7423" i="1"/>
  <c r="L7423" i="1" s="1"/>
  <c r="K7424" i="1"/>
  <c r="L7424" i="1" s="1"/>
  <c r="K7425" i="1"/>
  <c r="L7425" i="1" s="1"/>
  <c r="K7426" i="1"/>
  <c r="L7426" i="1" s="1"/>
  <c r="K7427" i="1"/>
  <c r="L7427" i="1" s="1"/>
  <c r="K7428" i="1"/>
  <c r="L7428" i="1" s="1"/>
  <c r="K7429" i="1"/>
  <c r="L7429" i="1" s="1"/>
  <c r="K7430" i="1"/>
  <c r="L7430" i="1" s="1"/>
  <c r="K7431" i="1"/>
  <c r="L7431" i="1" s="1"/>
  <c r="K7432" i="1"/>
  <c r="L7432" i="1" s="1"/>
  <c r="K7433" i="1"/>
  <c r="L7433" i="1" s="1"/>
  <c r="K7434" i="1"/>
  <c r="L7434" i="1" s="1"/>
  <c r="K7435" i="1"/>
  <c r="L7435" i="1" s="1"/>
  <c r="K7436" i="1"/>
  <c r="L7436" i="1" s="1"/>
  <c r="K7437" i="1"/>
  <c r="L7437" i="1" s="1"/>
  <c r="K7438" i="1"/>
  <c r="L7438" i="1" s="1"/>
  <c r="K7439" i="1"/>
  <c r="L7439" i="1" s="1"/>
  <c r="K7440" i="1"/>
  <c r="L7440" i="1" s="1"/>
  <c r="K7441" i="1"/>
  <c r="L7441" i="1" s="1"/>
  <c r="K7442" i="1"/>
  <c r="L7442" i="1" s="1"/>
  <c r="K7443" i="1"/>
  <c r="L7443" i="1" s="1"/>
  <c r="K7444" i="1"/>
  <c r="L7444" i="1" s="1"/>
  <c r="K7445" i="1"/>
  <c r="L7445" i="1" s="1"/>
  <c r="K7446" i="1"/>
  <c r="L7446" i="1" s="1"/>
  <c r="K7447" i="1"/>
  <c r="L7447" i="1" s="1"/>
  <c r="K7448" i="1"/>
  <c r="L7448" i="1" s="1"/>
  <c r="K7449" i="1"/>
  <c r="L7449" i="1" s="1"/>
  <c r="K7450" i="1"/>
  <c r="L7450" i="1" s="1"/>
  <c r="K7451" i="1"/>
  <c r="L7451" i="1" s="1"/>
  <c r="K7452" i="1"/>
  <c r="L7452" i="1" s="1"/>
  <c r="K7453" i="1"/>
  <c r="L7453" i="1" s="1"/>
  <c r="K7454" i="1"/>
  <c r="L7454" i="1" s="1"/>
  <c r="K7455" i="1"/>
  <c r="L7455" i="1" s="1"/>
  <c r="K7456" i="1"/>
  <c r="L7456" i="1" s="1"/>
  <c r="K7457" i="1"/>
  <c r="L7457" i="1" s="1"/>
  <c r="K7458" i="1"/>
  <c r="L7458" i="1" s="1"/>
  <c r="K7459" i="1"/>
  <c r="L7459" i="1" s="1"/>
  <c r="K7460" i="1"/>
  <c r="L7460" i="1" s="1"/>
  <c r="K7461" i="1"/>
  <c r="L7461" i="1" s="1"/>
  <c r="K7462" i="1"/>
  <c r="L7462" i="1" s="1"/>
  <c r="K7463" i="1"/>
  <c r="L7463" i="1" s="1"/>
  <c r="K7464" i="1"/>
  <c r="L7464" i="1" s="1"/>
  <c r="K7465" i="1"/>
  <c r="L7465" i="1" s="1"/>
  <c r="K7466" i="1"/>
  <c r="L7466" i="1" s="1"/>
  <c r="K7467" i="1"/>
  <c r="L7467" i="1" s="1"/>
  <c r="K7468" i="1"/>
  <c r="L7468" i="1" s="1"/>
  <c r="K7469" i="1"/>
  <c r="L7469" i="1" s="1"/>
  <c r="K7470" i="1"/>
  <c r="L7470" i="1" s="1"/>
  <c r="K7471" i="1"/>
  <c r="L7471" i="1" s="1"/>
  <c r="K7472" i="1"/>
  <c r="L7472" i="1" s="1"/>
  <c r="K7473" i="1"/>
  <c r="L7473" i="1" s="1"/>
  <c r="K7474" i="1"/>
  <c r="L7474" i="1" s="1"/>
  <c r="K7475" i="1"/>
  <c r="L7475" i="1" s="1"/>
  <c r="K7476" i="1"/>
  <c r="L7476" i="1" s="1"/>
  <c r="K7477" i="1"/>
  <c r="L7477" i="1" s="1"/>
  <c r="K7478" i="1"/>
  <c r="L7478" i="1" s="1"/>
  <c r="K7479" i="1"/>
  <c r="L7479" i="1" s="1"/>
  <c r="K7480" i="1"/>
  <c r="L7480" i="1" s="1"/>
  <c r="K7481" i="1"/>
  <c r="L7481" i="1" s="1"/>
  <c r="K7482" i="1"/>
  <c r="L7482" i="1" s="1"/>
  <c r="K7483" i="1"/>
  <c r="L7483" i="1" s="1"/>
  <c r="K7484" i="1"/>
  <c r="L7484" i="1" s="1"/>
  <c r="K7485" i="1"/>
  <c r="L7485" i="1" s="1"/>
  <c r="K7486" i="1"/>
  <c r="L7486" i="1" s="1"/>
  <c r="K7487" i="1"/>
  <c r="L7487" i="1" s="1"/>
  <c r="K7488" i="1"/>
  <c r="L7488" i="1" s="1"/>
  <c r="K7489" i="1"/>
  <c r="L7489" i="1" s="1"/>
  <c r="K7490" i="1"/>
  <c r="L7490" i="1" s="1"/>
  <c r="K7491" i="1"/>
  <c r="L7491" i="1" s="1"/>
  <c r="K7492" i="1"/>
  <c r="L7492" i="1" s="1"/>
  <c r="K7493" i="1"/>
  <c r="L7493" i="1" s="1"/>
  <c r="K7494" i="1"/>
  <c r="L7494" i="1" s="1"/>
  <c r="K7495" i="1"/>
  <c r="L7495" i="1" s="1"/>
  <c r="K7496" i="1"/>
  <c r="L7496" i="1" s="1"/>
  <c r="K7497" i="1"/>
  <c r="L7497" i="1" s="1"/>
  <c r="K7498" i="1"/>
  <c r="L7498" i="1" s="1"/>
  <c r="K7499" i="1"/>
  <c r="L7499" i="1" s="1"/>
  <c r="K7500" i="1"/>
  <c r="L7500" i="1" s="1"/>
  <c r="K7501" i="1"/>
  <c r="L7501" i="1" s="1"/>
  <c r="K7502" i="1"/>
  <c r="L7502" i="1" s="1"/>
  <c r="K7503" i="1"/>
  <c r="L7503" i="1" s="1"/>
  <c r="K7504" i="1"/>
  <c r="L7504" i="1" s="1"/>
  <c r="K7505" i="1"/>
  <c r="L7505" i="1" s="1"/>
  <c r="K7506" i="1"/>
  <c r="L7506" i="1" s="1"/>
  <c r="K7507" i="1"/>
  <c r="L7507" i="1" s="1"/>
  <c r="K7508" i="1"/>
  <c r="L7508" i="1" s="1"/>
  <c r="K7509" i="1"/>
  <c r="L7509" i="1" s="1"/>
  <c r="K7510" i="1"/>
  <c r="L7510" i="1" s="1"/>
  <c r="K7511" i="1"/>
  <c r="L7511" i="1" s="1"/>
  <c r="K7512" i="1"/>
  <c r="L7512" i="1" s="1"/>
  <c r="K7513" i="1"/>
  <c r="L7513" i="1" s="1"/>
  <c r="K7514" i="1"/>
  <c r="L7514" i="1" s="1"/>
  <c r="K7515" i="1"/>
  <c r="L7515" i="1" s="1"/>
  <c r="K7516" i="1"/>
  <c r="L7516" i="1" s="1"/>
  <c r="K7517" i="1"/>
  <c r="L7517" i="1" s="1"/>
  <c r="K7518" i="1"/>
  <c r="L7518" i="1" s="1"/>
  <c r="K7519" i="1"/>
  <c r="L7519" i="1" s="1"/>
  <c r="K7520" i="1"/>
  <c r="L7520" i="1" s="1"/>
  <c r="K7521" i="1"/>
  <c r="L7521" i="1" s="1"/>
  <c r="K7522" i="1"/>
  <c r="L7522" i="1" s="1"/>
  <c r="K7523" i="1"/>
  <c r="L7523" i="1" s="1"/>
  <c r="K7524" i="1"/>
  <c r="L7524" i="1" s="1"/>
  <c r="K7525" i="1"/>
  <c r="L7525" i="1" s="1"/>
  <c r="K7526" i="1"/>
  <c r="L7526" i="1" s="1"/>
  <c r="K7527" i="1"/>
  <c r="L7527" i="1" s="1"/>
  <c r="K7528" i="1"/>
  <c r="L7528" i="1" s="1"/>
  <c r="K7529" i="1"/>
  <c r="L7529" i="1" s="1"/>
  <c r="K7530" i="1"/>
  <c r="L7530" i="1" s="1"/>
  <c r="K7531" i="1"/>
  <c r="L7531" i="1" s="1"/>
  <c r="K7532" i="1"/>
  <c r="L7532" i="1" s="1"/>
  <c r="K7533" i="1"/>
  <c r="L7533" i="1" s="1"/>
  <c r="K7534" i="1"/>
  <c r="L7534" i="1" s="1"/>
  <c r="K7535" i="1"/>
  <c r="L7535" i="1" s="1"/>
  <c r="K7536" i="1"/>
  <c r="L7536" i="1" s="1"/>
  <c r="K7537" i="1"/>
  <c r="L7537" i="1" s="1"/>
  <c r="K7538" i="1"/>
  <c r="L7538" i="1" s="1"/>
  <c r="K7539" i="1"/>
  <c r="L7539" i="1" s="1"/>
  <c r="K7540" i="1"/>
  <c r="L7540" i="1" s="1"/>
  <c r="K7541" i="1"/>
  <c r="L7541" i="1" s="1"/>
  <c r="K7542" i="1"/>
  <c r="L7542" i="1" s="1"/>
  <c r="K7543" i="1"/>
  <c r="L7543" i="1" s="1"/>
  <c r="K7544" i="1"/>
  <c r="L7544" i="1" s="1"/>
  <c r="K7545" i="1"/>
  <c r="L7545" i="1" s="1"/>
  <c r="K7546" i="1"/>
  <c r="L7546" i="1" s="1"/>
  <c r="K7547" i="1"/>
  <c r="L7547" i="1" s="1"/>
  <c r="K7548" i="1"/>
  <c r="L7548" i="1" s="1"/>
  <c r="K7549" i="1"/>
  <c r="L7549" i="1" s="1"/>
  <c r="K7550" i="1"/>
  <c r="L7550" i="1" s="1"/>
  <c r="K7551" i="1"/>
  <c r="L7551" i="1" s="1"/>
  <c r="K7552" i="1"/>
  <c r="L7552" i="1" s="1"/>
  <c r="K7553" i="1"/>
  <c r="L7553" i="1" s="1"/>
  <c r="K7554" i="1"/>
  <c r="L7554" i="1" s="1"/>
  <c r="K7555" i="1"/>
  <c r="L7555" i="1" s="1"/>
  <c r="K7556" i="1"/>
  <c r="L7556" i="1" s="1"/>
  <c r="K7557" i="1"/>
  <c r="L7557" i="1" s="1"/>
  <c r="K7558" i="1"/>
  <c r="L7558" i="1" s="1"/>
  <c r="K7559" i="1"/>
  <c r="L7559" i="1" s="1"/>
  <c r="K7560" i="1"/>
  <c r="L7560" i="1" s="1"/>
  <c r="K7561" i="1"/>
  <c r="L7561" i="1" s="1"/>
  <c r="K7562" i="1"/>
  <c r="L7562" i="1" s="1"/>
  <c r="K7563" i="1"/>
  <c r="L7563" i="1" s="1"/>
  <c r="K7564" i="1"/>
  <c r="L7564" i="1" s="1"/>
  <c r="K7565" i="1"/>
  <c r="L7565" i="1" s="1"/>
  <c r="K7566" i="1"/>
  <c r="L7566" i="1" s="1"/>
  <c r="K7567" i="1"/>
  <c r="L7567" i="1" s="1"/>
  <c r="K7568" i="1"/>
  <c r="L7568" i="1" s="1"/>
  <c r="K7569" i="1"/>
  <c r="L7569" i="1" s="1"/>
  <c r="K7570" i="1"/>
  <c r="L7570" i="1" s="1"/>
  <c r="K7571" i="1"/>
  <c r="L7571" i="1" s="1"/>
  <c r="K7572" i="1"/>
  <c r="L7572" i="1" s="1"/>
  <c r="K7573" i="1"/>
  <c r="L7573" i="1" s="1"/>
  <c r="K7574" i="1"/>
  <c r="L7574" i="1" s="1"/>
  <c r="K7575" i="1"/>
  <c r="L7575" i="1" s="1"/>
  <c r="K7576" i="1"/>
  <c r="L7576" i="1" s="1"/>
  <c r="K7577" i="1"/>
  <c r="L7577" i="1" s="1"/>
  <c r="K7578" i="1"/>
  <c r="L7578" i="1" s="1"/>
  <c r="K7579" i="1"/>
  <c r="L7579" i="1" s="1"/>
  <c r="K7580" i="1"/>
  <c r="L7580" i="1" s="1"/>
  <c r="K7581" i="1"/>
  <c r="L7581" i="1" s="1"/>
  <c r="K7582" i="1"/>
  <c r="L7582" i="1" s="1"/>
  <c r="K7583" i="1"/>
  <c r="L7583" i="1" s="1"/>
  <c r="K7584" i="1"/>
  <c r="L7584" i="1" s="1"/>
  <c r="K7585" i="1"/>
  <c r="L7585" i="1" s="1"/>
  <c r="K7586" i="1"/>
  <c r="L7586" i="1" s="1"/>
  <c r="K7587" i="1"/>
  <c r="L7587" i="1" s="1"/>
  <c r="K7588" i="1"/>
  <c r="L7588" i="1" s="1"/>
  <c r="K7589" i="1"/>
  <c r="L7589" i="1" s="1"/>
  <c r="K7590" i="1"/>
  <c r="L7590" i="1" s="1"/>
  <c r="K7591" i="1"/>
  <c r="L7591" i="1" s="1"/>
  <c r="K7592" i="1"/>
  <c r="L7592" i="1" s="1"/>
  <c r="K7593" i="1"/>
  <c r="L7593" i="1" s="1"/>
  <c r="K7594" i="1"/>
  <c r="L7594" i="1" s="1"/>
  <c r="K7595" i="1"/>
  <c r="L7595" i="1" s="1"/>
  <c r="K7596" i="1"/>
  <c r="L7596" i="1" s="1"/>
  <c r="K7597" i="1"/>
  <c r="L7597" i="1" s="1"/>
  <c r="K7598" i="1"/>
  <c r="L7598" i="1" s="1"/>
  <c r="K7599" i="1"/>
  <c r="L7599" i="1" s="1"/>
  <c r="K7600" i="1"/>
  <c r="L7600" i="1" s="1"/>
  <c r="K7601" i="1"/>
  <c r="L7601" i="1" s="1"/>
  <c r="K7602" i="1"/>
  <c r="L7602" i="1" s="1"/>
  <c r="K7603" i="1"/>
  <c r="L7603" i="1" s="1"/>
  <c r="K7604" i="1"/>
  <c r="L7604" i="1" s="1"/>
  <c r="K7605" i="1"/>
  <c r="L7605" i="1" s="1"/>
  <c r="K7606" i="1"/>
  <c r="L7606" i="1" s="1"/>
  <c r="K7607" i="1"/>
  <c r="L7607" i="1" s="1"/>
  <c r="K7608" i="1"/>
  <c r="L7608" i="1" s="1"/>
  <c r="K7609" i="1"/>
  <c r="L7609" i="1" s="1"/>
  <c r="K7610" i="1"/>
  <c r="L7610" i="1" s="1"/>
  <c r="K7611" i="1"/>
  <c r="L7611" i="1" s="1"/>
  <c r="K7612" i="1"/>
  <c r="L7612" i="1" s="1"/>
  <c r="K7613" i="1"/>
  <c r="L7613" i="1" s="1"/>
  <c r="K7614" i="1"/>
  <c r="L7614" i="1" s="1"/>
  <c r="K7615" i="1"/>
  <c r="L7615" i="1" s="1"/>
  <c r="K7616" i="1"/>
  <c r="L7616" i="1" s="1"/>
  <c r="K7617" i="1"/>
  <c r="L7617" i="1" s="1"/>
  <c r="K7618" i="1"/>
  <c r="L7618" i="1" s="1"/>
  <c r="K7619" i="1"/>
  <c r="L7619" i="1" s="1"/>
  <c r="K7620" i="1"/>
  <c r="L7620" i="1" s="1"/>
  <c r="K7621" i="1"/>
  <c r="L7621" i="1" s="1"/>
  <c r="K7622" i="1"/>
  <c r="L7622" i="1" s="1"/>
  <c r="K7623" i="1"/>
  <c r="L7623" i="1" s="1"/>
  <c r="K7624" i="1"/>
  <c r="L7624" i="1" s="1"/>
  <c r="K7625" i="1"/>
  <c r="L7625" i="1" s="1"/>
  <c r="K7626" i="1"/>
  <c r="L7626" i="1" s="1"/>
  <c r="K7627" i="1"/>
  <c r="L7627" i="1" s="1"/>
  <c r="K7628" i="1"/>
  <c r="L7628" i="1" s="1"/>
  <c r="K7629" i="1"/>
  <c r="L7629" i="1" s="1"/>
  <c r="K7630" i="1"/>
  <c r="L7630" i="1" s="1"/>
  <c r="K7631" i="1"/>
  <c r="L7631" i="1" s="1"/>
  <c r="K7632" i="1"/>
  <c r="L7632" i="1" s="1"/>
  <c r="K7633" i="1"/>
  <c r="L7633" i="1" s="1"/>
  <c r="K7634" i="1"/>
  <c r="L7634" i="1" s="1"/>
  <c r="K7635" i="1"/>
  <c r="L7635" i="1" s="1"/>
  <c r="K7636" i="1"/>
  <c r="L7636" i="1" s="1"/>
  <c r="K7637" i="1"/>
  <c r="L7637" i="1" s="1"/>
  <c r="K7638" i="1"/>
  <c r="L7638" i="1" s="1"/>
  <c r="K7639" i="1"/>
  <c r="L7639" i="1" s="1"/>
  <c r="K7640" i="1"/>
  <c r="L7640" i="1" s="1"/>
  <c r="K7641" i="1"/>
  <c r="L7641" i="1" s="1"/>
  <c r="K7642" i="1"/>
  <c r="L7642" i="1" s="1"/>
  <c r="K7643" i="1"/>
  <c r="L7643" i="1" s="1"/>
  <c r="K7644" i="1"/>
  <c r="L7644" i="1" s="1"/>
  <c r="K7645" i="1"/>
  <c r="L7645" i="1" s="1"/>
  <c r="K7646" i="1"/>
  <c r="L7646" i="1" s="1"/>
  <c r="K7647" i="1"/>
  <c r="L7647" i="1" s="1"/>
  <c r="K7648" i="1"/>
  <c r="L7648" i="1" s="1"/>
  <c r="K7649" i="1"/>
  <c r="L7649" i="1" s="1"/>
  <c r="K7650" i="1"/>
  <c r="L7650" i="1" s="1"/>
  <c r="K7651" i="1"/>
  <c r="L7651" i="1" s="1"/>
  <c r="K7652" i="1"/>
  <c r="L7652" i="1" s="1"/>
  <c r="K7653" i="1"/>
  <c r="L7653" i="1" s="1"/>
  <c r="K7654" i="1"/>
  <c r="L7654" i="1" s="1"/>
  <c r="K7655" i="1"/>
  <c r="L7655" i="1" s="1"/>
  <c r="K7656" i="1"/>
  <c r="L7656" i="1" s="1"/>
  <c r="K7657" i="1"/>
  <c r="L7657" i="1" s="1"/>
  <c r="K7658" i="1"/>
  <c r="L7658" i="1" s="1"/>
  <c r="K7659" i="1"/>
  <c r="L7659" i="1" s="1"/>
  <c r="K7660" i="1"/>
  <c r="L7660" i="1" s="1"/>
  <c r="K7661" i="1"/>
  <c r="L7661" i="1" s="1"/>
  <c r="K7662" i="1"/>
  <c r="L7662" i="1" s="1"/>
  <c r="K7663" i="1"/>
  <c r="L7663" i="1" s="1"/>
  <c r="K7664" i="1"/>
  <c r="L7664" i="1" s="1"/>
  <c r="K7665" i="1"/>
  <c r="L7665" i="1" s="1"/>
  <c r="K7666" i="1"/>
  <c r="L7666" i="1" s="1"/>
  <c r="K7667" i="1"/>
  <c r="L7667" i="1" s="1"/>
  <c r="K7668" i="1"/>
  <c r="L7668" i="1" s="1"/>
  <c r="K7669" i="1"/>
  <c r="L7669" i="1" s="1"/>
  <c r="K7670" i="1"/>
  <c r="L7670" i="1" s="1"/>
  <c r="K7671" i="1"/>
  <c r="L7671" i="1" s="1"/>
  <c r="K7672" i="1"/>
  <c r="L7672" i="1" s="1"/>
  <c r="K7673" i="1"/>
  <c r="L7673" i="1" s="1"/>
  <c r="K7674" i="1"/>
  <c r="L7674" i="1" s="1"/>
  <c r="K7675" i="1"/>
  <c r="L7675" i="1" s="1"/>
  <c r="K7676" i="1"/>
  <c r="L7676" i="1" s="1"/>
  <c r="K7677" i="1"/>
  <c r="L7677" i="1" s="1"/>
  <c r="K7678" i="1"/>
  <c r="L7678" i="1" s="1"/>
  <c r="K7679" i="1"/>
  <c r="L7679" i="1" s="1"/>
  <c r="K7680" i="1"/>
  <c r="L7680" i="1" s="1"/>
  <c r="K7681" i="1"/>
  <c r="L7681" i="1" s="1"/>
  <c r="K7682" i="1"/>
  <c r="L7682" i="1" s="1"/>
  <c r="K7683" i="1"/>
  <c r="L7683" i="1" s="1"/>
  <c r="K7684" i="1"/>
  <c r="L7684" i="1" s="1"/>
  <c r="K7685" i="1"/>
  <c r="L7685" i="1" s="1"/>
  <c r="K7686" i="1"/>
  <c r="L7686" i="1" s="1"/>
  <c r="K7687" i="1"/>
  <c r="L7687" i="1" s="1"/>
  <c r="K7688" i="1"/>
  <c r="L7688" i="1" s="1"/>
  <c r="K7689" i="1"/>
  <c r="L7689" i="1" s="1"/>
  <c r="K7690" i="1"/>
  <c r="L7690" i="1" s="1"/>
  <c r="K7691" i="1"/>
  <c r="L7691" i="1" s="1"/>
  <c r="K7692" i="1"/>
  <c r="L7692" i="1" s="1"/>
  <c r="K7693" i="1"/>
  <c r="L7693" i="1" s="1"/>
  <c r="K7694" i="1"/>
  <c r="L7694" i="1" s="1"/>
  <c r="K7695" i="1"/>
  <c r="L7695" i="1" s="1"/>
  <c r="K7696" i="1"/>
  <c r="L7696" i="1" s="1"/>
  <c r="K7697" i="1"/>
  <c r="L7697" i="1" s="1"/>
  <c r="K7698" i="1"/>
  <c r="L7698" i="1" s="1"/>
  <c r="K7699" i="1"/>
  <c r="L7699" i="1" s="1"/>
  <c r="K7700" i="1"/>
  <c r="L7700" i="1" s="1"/>
  <c r="K7701" i="1"/>
  <c r="L7701" i="1" s="1"/>
  <c r="K7702" i="1"/>
  <c r="L7702" i="1" s="1"/>
  <c r="K7703" i="1"/>
  <c r="L7703" i="1" s="1"/>
  <c r="K7704" i="1"/>
  <c r="L7704" i="1" s="1"/>
  <c r="K7705" i="1"/>
  <c r="L7705" i="1" s="1"/>
  <c r="K7706" i="1"/>
  <c r="L7706" i="1" s="1"/>
  <c r="K7707" i="1"/>
  <c r="L7707" i="1" s="1"/>
  <c r="K7708" i="1"/>
  <c r="L7708" i="1" s="1"/>
  <c r="K7709" i="1"/>
  <c r="L7709" i="1" s="1"/>
  <c r="K7710" i="1"/>
  <c r="L7710" i="1" s="1"/>
  <c r="K7711" i="1"/>
  <c r="L7711" i="1" s="1"/>
  <c r="K7712" i="1"/>
  <c r="L7712" i="1" s="1"/>
  <c r="K7713" i="1"/>
  <c r="L7713" i="1" s="1"/>
  <c r="K7714" i="1"/>
  <c r="L7714" i="1" s="1"/>
  <c r="K7715" i="1"/>
  <c r="L7715" i="1" s="1"/>
  <c r="K7716" i="1"/>
  <c r="L7716" i="1" s="1"/>
  <c r="K7717" i="1"/>
  <c r="L7717" i="1" s="1"/>
  <c r="K7718" i="1"/>
  <c r="L7718" i="1" s="1"/>
  <c r="K7719" i="1"/>
  <c r="L7719" i="1" s="1"/>
  <c r="K7720" i="1"/>
  <c r="L7720" i="1" s="1"/>
  <c r="K7721" i="1"/>
  <c r="L7721" i="1" s="1"/>
  <c r="K7722" i="1"/>
  <c r="L7722" i="1" s="1"/>
  <c r="K7723" i="1"/>
  <c r="L7723" i="1" s="1"/>
  <c r="K7724" i="1"/>
  <c r="L7724" i="1" s="1"/>
  <c r="K7725" i="1"/>
  <c r="L7725" i="1" s="1"/>
  <c r="K7726" i="1"/>
  <c r="L7726" i="1" s="1"/>
  <c r="K7727" i="1"/>
  <c r="L7727" i="1" s="1"/>
  <c r="K7728" i="1"/>
  <c r="L7728" i="1" s="1"/>
  <c r="K7729" i="1"/>
  <c r="L7729" i="1" s="1"/>
  <c r="K7730" i="1"/>
  <c r="L7730" i="1" s="1"/>
  <c r="K7731" i="1"/>
  <c r="L7731" i="1" s="1"/>
  <c r="K7732" i="1"/>
  <c r="L7732" i="1" s="1"/>
  <c r="K7733" i="1"/>
  <c r="L7733" i="1" s="1"/>
  <c r="K7734" i="1"/>
  <c r="L7734" i="1" s="1"/>
  <c r="K7735" i="1"/>
  <c r="L7735" i="1" s="1"/>
  <c r="K7736" i="1"/>
  <c r="L7736" i="1" s="1"/>
  <c r="K7737" i="1"/>
  <c r="L7737" i="1" s="1"/>
  <c r="K7738" i="1"/>
  <c r="L7738" i="1" s="1"/>
  <c r="K7739" i="1"/>
  <c r="L7739" i="1" s="1"/>
  <c r="K7740" i="1"/>
  <c r="L7740" i="1" s="1"/>
  <c r="K7741" i="1"/>
  <c r="L7741" i="1" s="1"/>
  <c r="K7742" i="1"/>
  <c r="L7742" i="1" s="1"/>
  <c r="K7743" i="1"/>
  <c r="L7743" i="1" s="1"/>
  <c r="K7744" i="1"/>
  <c r="L7744" i="1" s="1"/>
  <c r="K7745" i="1"/>
  <c r="L7745" i="1" s="1"/>
  <c r="K7746" i="1"/>
  <c r="L7746" i="1" s="1"/>
  <c r="K7747" i="1"/>
  <c r="L7747" i="1" s="1"/>
  <c r="K7748" i="1"/>
  <c r="L7748" i="1" s="1"/>
  <c r="K7749" i="1"/>
  <c r="L7749" i="1" s="1"/>
  <c r="K7750" i="1"/>
  <c r="L7750" i="1" s="1"/>
  <c r="K7751" i="1"/>
  <c r="L7751" i="1" s="1"/>
  <c r="K7752" i="1"/>
  <c r="L7752" i="1" s="1"/>
  <c r="K7753" i="1"/>
  <c r="L7753" i="1" s="1"/>
  <c r="K7754" i="1"/>
  <c r="L7754" i="1" s="1"/>
  <c r="K7755" i="1"/>
  <c r="L7755" i="1" s="1"/>
  <c r="K7756" i="1"/>
  <c r="L7756" i="1" s="1"/>
  <c r="K7757" i="1"/>
  <c r="L7757" i="1" s="1"/>
  <c r="K7758" i="1"/>
  <c r="L7758" i="1" s="1"/>
  <c r="K7759" i="1"/>
  <c r="L7759" i="1" s="1"/>
  <c r="K7760" i="1"/>
  <c r="L7760" i="1" s="1"/>
  <c r="K7761" i="1"/>
  <c r="L7761" i="1" s="1"/>
  <c r="K7762" i="1"/>
  <c r="L7762" i="1" s="1"/>
  <c r="K7763" i="1"/>
  <c r="L7763" i="1" s="1"/>
  <c r="K7764" i="1"/>
  <c r="L7764" i="1" s="1"/>
  <c r="K7765" i="1"/>
  <c r="L7765" i="1" s="1"/>
  <c r="K7766" i="1"/>
  <c r="L7766" i="1" s="1"/>
  <c r="K7767" i="1"/>
  <c r="L7767" i="1" s="1"/>
  <c r="K7768" i="1"/>
  <c r="L7768" i="1" s="1"/>
  <c r="K7769" i="1"/>
  <c r="L7769" i="1" s="1"/>
  <c r="K7770" i="1"/>
  <c r="L7770" i="1" s="1"/>
  <c r="K7771" i="1"/>
  <c r="L7771" i="1" s="1"/>
  <c r="K7772" i="1"/>
  <c r="L7772" i="1" s="1"/>
  <c r="K7773" i="1"/>
  <c r="L7773" i="1" s="1"/>
  <c r="K7774" i="1"/>
  <c r="L7774" i="1" s="1"/>
  <c r="K7775" i="1"/>
  <c r="L7775" i="1" s="1"/>
  <c r="K7776" i="1"/>
  <c r="L7776" i="1" s="1"/>
  <c r="K7777" i="1"/>
  <c r="L7777" i="1" s="1"/>
  <c r="K7778" i="1"/>
  <c r="L7778" i="1" s="1"/>
  <c r="K7779" i="1"/>
  <c r="L7779" i="1" s="1"/>
  <c r="K7780" i="1"/>
  <c r="L7780" i="1" s="1"/>
  <c r="K7781" i="1"/>
  <c r="L7781" i="1" s="1"/>
  <c r="K7782" i="1"/>
  <c r="L7782" i="1" s="1"/>
  <c r="K7783" i="1"/>
  <c r="L7783" i="1" s="1"/>
  <c r="K7784" i="1"/>
  <c r="L7784" i="1" s="1"/>
  <c r="K7785" i="1"/>
  <c r="L7785" i="1" s="1"/>
  <c r="K7786" i="1"/>
  <c r="L7786" i="1" s="1"/>
  <c r="K7787" i="1"/>
  <c r="L7787" i="1" s="1"/>
  <c r="K7788" i="1"/>
  <c r="L7788" i="1" s="1"/>
  <c r="K7789" i="1"/>
  <c r="L7789" i="1" s="1"/>
  <c r="K7790" i="1"/>
  <c r="L7790" i="1" s="1"/>
  <c r="K7791" i="1"/>
  <c r="L7791" i="1" s="1"/>
  <c r="K7792" i="1"/>
  <c r="L7792" i="1" s="1"/>
  <c r="K7793" i="1"/>
  <c r="L7793" i="1" s="1"/>
  <c r="K7794" i="1"/>
  <c r="L7794" i="1" s="1"/>
  <c r="K7795" i="1"/>
  <c r="L7795" i="1" s="1"/>
  <c r="K7796" i="1"/>
  <c r="L7796" i="1" s="1"/>
  <c r="K7797" i="1"/>
  <c r="L7797" i="1" s="1"/>
  <c r="K7798" i="1"/>
  <c r="L7798" i="1" s="1"/>
  <c r="K7799" i="1"/>
  <c r="L7799" i="1" s="1"/>
  <c r="K7800" i="1"/>
  <c r="L7800" i="1" s="1"/>
  <c r="K7801" i="1"/>
  <c r="L7801" i="1" s="1"/>
  <c r="K7802" i="1"/>
  <c r="L7802" i="1" s="1"/>
  <c r="K7803" i="1"/>
  <c r="L7803" i="1" s="1"/>
  <c r="K7804" i="1"/>
  <c r="L7804" i="1" s="1"/>
  <c r="K7805" i="1"/>
  <c r="L7805" i="1" s="1"/>
  <c r="K7806" i="1"/>
  <c r="L7806" i="1" s="1"/>
  <c r="K7807" i="1"/>
  <c r="L7807" i="1" s="1"/>
  <c r="K7808" i="1"/>
  <c r="L7808" i="1" s="1"/>
  <c r="K7809" i="1"/>
  <c r="L7809" i="1" s="1"/>
  <c r="K7810" i="1"/>
  <c r="L7810" i="1" s="1"/>
  <c r="K7811" i="1"/>
  <c r="L7811" i="1" s="1"/>
  <c r="K7812" i="1"/>
  <c r="L7812" i="1" s="1"/>
  <c r="K7813" i="1"/>
  <c r="L7813" i="1" s="1"/>
  <c r="K7814" i="1"/>
  <c r="L7814" i="1" s="1"/>
  <c r="K7815" i="1"/>
  <c r="L7815" i="1" s="1"/>
  <c r="K7816" i="1"/>
  <c r="L7816" i="1" s="1"/>
  <c r="K7817" i="1"/>
  <c r="L7817" i="1" s="1"/>
  <c r="K7818" i="1"/>
  <c r="L7818" i="1" s="1"/>
  <c r="K7819" i="1"/>
  <c r="L7819" i="1" s="1"/>
  <c r="K7820" i="1"/>
  <c r="L7820" i="1" s="1"/>
  <c r="K7821" i="1"/>
  <c r="L7821" i="1" s="1"/>
  <c r="K7822" i="1"/>
  <c r="L7822" i="1" s="1"/>
  <c r="K7823" i="1"/>
  <c r="L7823" i="1" s="1"/>
  <c r="K7824" i="1"/>
  <c r="L7824" i="1" s="1"/>
  <c r="K7825" i="1"/>
  <c r="L7825" i="1" s="1"/>
  <c r="K7826" i="1"/>
  <c r="L7826" i="1" s="1"/>
  <c r="K7827" i="1"/>
  <c r="L7827" i="1" s="1"/>
  <c r="K7828" i="1"/>
  <c r="L7828" i="1" s="1"/>
  <c r="K7829" i="1"/>
  <c r="L7829" i="1" s="1"/>
  <c r="K7830" i="1"/>
  <c r="L7830" i="1" s="1"/>
  <c r="K7831" i="1"/>
  <c r="L7831" i="1" s="1"/>
  <c r="K7832" i="1"/>
  <c r="L7832" i="1" s="1"/>
  <c r="K7833" i="1"/>
  <c r="L7833" i="1" s="1"/>
  <c r="K7834" i="1"/>
  <c r="L7834" i="1" s="1"/>
  <c r="K7835" i="1"/>
  <c r="L7835" i="1" s="1"/>
  <c r="K7836" i="1"/>
  <c r="L7836" i="1" s="1"/>
  <c r="K7837" i="1"/>
  <c r="L7837" i="1" s="1"/>
  <c r="K7838" i="1"/>
  <c r="L7838" i="1" s="1"/>
  <c r="K7839" i="1"/>
  <c r="L7839" i="1" s="1"/>
  <c r="K7840" i="1"/>
  <c r="L7840" i="1" s="1"/>
  <c r="K7841" i="1"/>
  <c r="L7841" i="1" s="1"/>
  <c r="K7842" i="1"/>
  <c r="L7842" i="1" s="1"/>
  <c r="K7843" i="1"/>
  <c r="L7843" i="1" s="1"/>
  <c r="K7844" i="1"/>
  <c r="L7844" i="1" s="1"/>
  <c r="K7845" i="1"/>
  <c r="L7845" i="1" s="1"/>
  <c r="K7846" i="1"/>
  <c r="L7846" i="1" s="1"/>
  <c r="K7847" i="1"/>
  <c r="L7847" i="1" s="1"/>
  <c r="K7848" i="1"/>
  <c r="L7848" i="1" s="1"/>
  <c r="K7849" i="1"/>
  <c r="L7849" i="1" s="1"/>
  <c r="K7850" i="1"/>
  <c r="L7850" i="1" s="1"/>
  <c r="K7851" i="1"/>
  <c r="L7851" i="1" s="1"/>
  <c r="K7852" i="1"/>
  <c r="L7852" i="1" s="1"/>
  <c r="K7853" i="1"/>
  <c r="L7853" i="1" s="1"/>
  <c r="K7854" i="1"/>
  <c r="L7854" i="1" s="1"/>
  <c r="K7855" i="1"/>
  <c r="L7855" i="1" s="1"/>
  <c r="K7856" i="1"/>
  <c r="L7856" i="1" s="1"/>
  <c r="K7857" i="1"/>
  <c r="L7857" i="1" s="1"/>
  <c r="K7858" i="1"/>
  <c r="L7858" i="1" s="1"/>
  <c r="K7859" i="1"/>
  <c r="L7859" i="1" s="1"/>
  <c r="K7860" i="1"/>
  <c r="L7860" i="1" s="1"/>
  <c r="K7861" i="1"/>
  <c r="L7861" i="1" s="1"/>
  <c r="K7862" i="1"/>
  <c r="L7862" i="1" s="1"/>
  <c r="K7863" i="1"/>
  <c r="L7863" i="1" s="1"/>
  <c r="K7864" i="1"/>
  <c r="L7864" i="1" s="1"/>
  <c r="K7865" i="1"/>
  <c r="L7865" i="1" s="1"/>
  <c r="K7866" i="1"/>
  <c r="L7866" i="1" s="1"/>
  <c r="K7867" i="1"/>
  <c r="L7867" i="1" s="1"/>
  <c r="K7868" i="1"/>
  <c r="L7868" i="1" s="1"/>
  <c r="K7869" i="1"/>
  <c r="L7869" i="1" s="1"/>
  <c r="K7870" i="1"/>
  <c r="L7870" i="1" s="1"/>
  <c r="K7871" i="1"/>
  <c r="L7871" i="1" s="1"/>
  <c r="K7872" i="1"/>
  <c r="L7872" i="1" s="1"/>
  <c r="K7873" i="1"/>
  <c r="L7873" i="1" s="1"/>
  <c r="K7874" i="1"/>
  <c r="L7874" i="1" s="1"/>
  <c r="K7875" i="1"/>
  <c r="L7875" i="1" s="1"/>
  <c r="K7876" i="1"/>
  <c r="L7876" i="1" s="1"/>
  <c r="K7877" i="1"/>
  <c r="L7877" i="1" s="1"/>
  <c r="K7878" i="1"/>
  <c r="L7878" i="1" s="1"/>
  <c r="K7879" i="1"/>
  <c r="L7879" i="1" s="1"/>
  <c r="K7880" i="1"/>
  <c r="L7880" i="1" s="1"/>
  <c r="K7881" i="1"/>
  <c r="L7881" i="1" s="1"/>
  <c r="K7882" i="1"/>
  <c r="L7882" i="1" s="1"/>
  <c r="K7883" i="1"/>
  <c r="L7883" i="1" s="1"/>
  <c r="K7884" i="1"/>
  <c r="L7884" i="1" s="1"/>
  <c r="K7885" i="1"/>
  <c r="L7885" i="1" s="1"/>
  <c r="K7886" i="1"/>
  <c r="L7886" i="1" s="1"/>
  <c r="K7887" i="1"/>
  <c r="L7887" i="1" s="1"/>
  <c r="K7888" i="1"/>
  <c r="L7888" i="1" s="1"/>
  <c r="K7889" i="1"/>
  <c r="L7889" i="1" s="1"/>
  <c r="K7890" i="1"/>
  <c r="L7890" i="1" s="1"/>
  <c r="K7891" i="1"/>
  <c r="L7891" i="1" s="1"/>
  <c r="K7892" i="1"/>
  <c r="L7892" i="1" s="1"/>
  <c r="K7893" i="1"/>
  <c r="L7893" i="1" s="1"/>
  <c r="K7894" i="1"/>
  <c r="L7894" i="1" s="1"/>
  <c r="K7895" i="1"/>
  <c r="L7895" i="1" s="1"/>
  <c r="K7896" i="1"/>
  <c r="L7896" i="1" s="1"/>
  <c r="K7897" i="1"/>
  <c r="L7897" i="1" s="1"/>
  <c r="K7898" i="1"/>
  <c r="L7898" i="1" s="1"/>
  <c r="K7899" i="1"/>
  <c r="L7899" i="1" s="1"/>
  <c r="K7900" i="1"/>
  <c r="L7900" i="1" s="1"/>
  <c r="K7901" i="1"/>
  <c r="L7901" i="1" s="1"/>
  <c r="K7902" i="1"/>
  <c r="L7902" i="1" s="1"/>
  <c r="K7903" i="1"/>
  <c r="L7903" i="1" s="1"/>
  <c r="K7904" i="1"/>
  <c r="L7904" i="1" s="1"/>
  <c r="K7905" i="1"/>
  <c r="L7905" i="1" s="1"/>
  <c r="K7906" i="1"/>
  <c r="L7906" i="1" s="1"/>
  <c r="K7907" i="1"/>
  <c r="L7907" i="1" s="1"/>
  <c r="K7908" i="1"/>
  <c r="L7908" i="1" s="1"/>
  <c r="K7909" i="1"/>
  <c r="L7909" i="1" s="1"/>
  <c r="K7910" i="1"/>
  <c r="L7910" i="1" s="1"/>
  <c r="K7911" i="1"/>
  <c r="L7911" i="1" s="1"/>
  <c r="K7912" i="1"/>
  <c r="L7912" i="1" s="1"/>
  <c r="K7913" i="1"/>
  <c r="L7913" i="1" s="1"/>
  <c r="K7914" i="1"/>
  <c r="L7914" i="1" s="1"/>
  <c r="K7915" i="1"/>
  <c r="L7915" i="1" s="1"/>
  <c r="K7916" i="1"/>
  <c r="L7916" i="1" s="1"/>
  <c r="K7917" i="1"/>
  <c r="L7917" i="1" s="1"/>
  <c r="K7918" i="1"/>
  <c r="L7918" i="1" s="1"/>
  <c r="K7919" i="1"/>
  <c r="L7919" i="1" s="1"/>
  <c r="K7920" i="1"/>
  <c r="L7920" i="1" s="1"/>
  <c r="K7921" i="1"/>
  <c r="L7921" i="1" s="1"/>
  <c r="K7922" i="1"/>
  <c r="L7922" i="1" s="1"/>
  <c r="K7923" i="1"/>
  <c r="L7923" i="1" s="1"/>
  <c r="K7924" i="1"/>
  <c r="L7924" i="1" s="1"/>
  <c r="K7925" i="1"/>
  <c r="L7925" i="1" s="1"/>
  <c r="K7926" i="1"/>
  <c r="L7926" i="1" s="1"/>
  <c r="K7927" i="1"/>
  <c r="L7927" i="1" s="1"/>
  <c r="K7928" i="1"/>
  <c r="L7928" i="1" s="1"/>
  <c r="K7929" i="1"/>
  <c r="L7929" i="1" s="1"/>
  <c r="K7930" i="1"/>
  <c r="L7930" i="1" s="1"/>
  <c r="K7931" i="1"/>
  <c r="L7931" i="1" s="1"/>
  <c r="K7932" i="1"/>
  <c r="L7932" i="1" s="1"/>
  <c r="K7933" i="1"/>
  <c r="L7933" i="1" s="1"/>
  <c r="K7934" i="1"/>
  <c r="L7934" i="1" s="1"/>
  <c r="K7935" i="1"/>
  <c r="L7935" i="1" s="1"/>
  <c r="K7936" i="1"/>
  <c r="L7936" i="1" s="1"/>
  <c r="K7937" i="1"/>
  <c r="L7937" i="1" s="1"/>
  <c r="K7938" i="1"/>
  <c r="L7938" i="1" s="1"/>
  <c r="K7939" i="1"/>
  <c r="L7939" i="1" s="1"/>
  <c r="K7940" i="1"/>
  <c r="L7940" i="1" s="1"/>
  <c r="K7941" i="1"/>
  <c r="L7941" i="1" s="1"/>
  <c r="K7942" i="1"/>
  <c r="L7942" i="1" s="1"/>
  <c r="K7943" i="1"/>
  <c r="L7943" i="1" s="1"/>
  <c r="K7944" i="1"/>
  <c r="L7944" i="1" s="1"/>
  <c r="K7945" i="1"/>
  <c r="L7945" i="1" s="1"/>
  <c r="K7946" i="1"/>
  <c r="L7946" i="1" s="1"/>
  <c r="K7947" i="1"/>
  <c r="L7947" i="1" s="1"/>
  <c r="K7948" i="1"/>
  <c r="L7948" i="1" s="1"/>
  <c r="K7949" i="1"/>
  <c r="L7949" i="1" s="1"/>
  <c r="K7950" i="1"/>
  <c r="L7950" i="1" s="1"/>
  <c r="K7951" i="1"/>
  <c r="L7951" i="1" s="1"/>
  <c r="K7952" i="1"/>
  <c r="L7952" i="1" s="1"/>
  <c r="K7953" i="1"/>
  <c r="L7953" i="1" s="1"/>
  <c r="K7954" i="1"/>
  <c r="L7954" i="1" s="1"/>
  <c r="K7955" i="1"/>
  <c r="L7955" i="1" s="1"/>
  <c r="K7956" i="1"/>
  <c r="L7956" i="1" s="1"/>
  <c r="K7957" i="1"/>
  <c r="L7957" i="1" s="1"/>
  <c r="K7958" i="1"/>
  <c r="L7958" i="1" s="1"/>
  <c r="K7959" i="1"/>
  <c r="L7959" i="1" s="1"/>
  <c r="K7960" i="1"/>
  <c r="L7960" i="1" s="1"/>
  <c r="K7961" i="1"/>
  <c r="L7961" i="1" s="1"/>
  <c r="K7962" i="1"/>
  <c r="L7962" i="1" s="1"/>
  <c r="K7963" i="1"/>
  <c r="L7963" i="1" s="1"/>
  <c r="K7964" i="1"/>
  <c r="L7964" i="1" s="1"/>
  <c r="K7965" i="1"/>
  <c r="L7965" i="1" s="1"/>
  <c r="K7966" i="1"/>
  <c r="L7966" i="1" s="1"/>
  <c r="K7967" i="1"/>
  <c r="L7967" i="1" s="1"/>
  <c r="K7968" i="1"/>
  <c r="L7968" i="1" s="1"/>
  <c r="K7969" i="1"/>
  <c r="L7969" i="1" s="1"/>
  <c r="K7970" i="1"/>
  <c r="L7970" i="1" s="1"/>
  <c r="K7971" i="1"/>
  <c r="L7971" i="1" s="1"/>
  <c r="K7972" i="1"/>
  <c r="L7972" i="1" s="1"/>
  <c r="K7973" i="1"/>
  <c r="L7973" i="1" s="1"/>
  <c r="K7974" i="1"/>
  <c r="L7974" i="1" s="1"/>
  <c r="K7975" i="1"/>
  <c r="L7975" i="1" s="1"/>
  <c r="K7976" i="1"/>
  <c r="L7976" i="1" s="1"/>
  <c r="K7977" i="1"/>
  <c r="L7977" i="1" s="1"/>
  <c r="K7978" i="1"/>
  <c r="L7978" i="1" s="1"/>
  <c r="K7979" i="1"/>
  <c r="L7979" i="1" s="1"/>
  <c r="K7980" i="1"/>
  <c r="L7980" i="1" s="1"/>
  <c r="K7981" i="1"/>
  <c r="L7981" i="1" s="1"/>
  <c r="K7982" i="1"/>
  <c r="L7982" i="1" s="1"/>
  <c r="K7983" i="1"/>
  <c r="L7983" i="1" s="1"/>
  <c r="K7984" i="1"/>
  <c r="L7984" i="1" s="1"/>
  <c r="K7985" i="1"/>
  <c r="L7985" i="1" s="1"/>
  <c r="K7986" i="1"/>
  <c r="L7986" i="1" s="1"/>
  <c r="K7987" i="1"/>
  <c r="L7987" i="1" s="1"/>
  <c r="K7988" i="1"/>
  <c r="L7988" i="1" s="1"/>
  <c r="K7989" i="1"/>
  <c r="L7989" i="1" s="1"/>
  <c r="K7990" i="1"/>
  <c r="L7990" i="1" s="1"/>
  <c r="K7991" i="1"/>
  <c r="L7991" i="1" s="1"/>
  <c r="K7992" i="1"/>
  <c r="L7992" i="1" s="1"/>
  <c r="K7993" i="1"/>
  <c r="L7993" i="1" s="1"/>
  <c r="K7994" i="1"/>
  <c r="L7994" i="1" s="1"/>
  <c r="K7995" i="1"/>
  <c r="L7995" i="1" s="1"/>
  <c r="K7996" i="1"/>
  <c r="L7996" i="1" s="1"/>
  <c r="K7997" i="1"/>
  <c r="L7997" i="1" s="1"/>
  <c r="K7998" i="1"/>
  <c r="L7998" i="1" s="1"/>
  <c r="K7999" i="1"/>
  <c r="L7999" i="1" s="1"/>
  <c r="K8000" i="1"/>
  <c r="L8000" i="1" s="1"/>
  <c r="K8001" i="1"/>
  <c r="L8001" i="1" s="1"/>
  <c r="K8002" i="1"/>
  <c r="L8002" i="1" s="1"/>
  <c r="K8003" i="1"/>
  <c r="L8003" i="1" s="1"/>
  <c r="K8004" i="1"/>
  <c r="L8004" i="1" s="1"/>
  <c r="K8005" i="1"/>
  <c r="L8005" i="1" s="1"/>
  <c r="K8006" i="1"/>
  <c r="L8006" i="1" s="1"/>
  <c r="K8007" i="1"/>
  <c r="L8007" i="1" s="1"/>
  <c r="K8008" i="1"/>
  <c r="L8008" i="1" s="1"/>
  <c r="K8009" i="1"/>
  <c r="L8009" i="1" s="1"/>
  <c r="K8010" i="1"/>
  <c r="L8010" i="1" s="1"/>
  <c r="K8011" i="1"/>
  <c r="L8011" i="1" s="1"/>
  <c r="K8012" i="1"/>
  <c r="L8012" i="1" s="1"/>
  <c r="K8013" i="1"/>
  <c r="L8013" i="1" s="1"/>
  <c r="K8014" i="1"/>
  <c r="L8014" i="1" s="1"/>
  <c r="K8015" i="1"/>
  <c r="L8015" i="1" s="1"/>
  <c r="K8016" i="1"/>
  <c r="L8016" i="1" s="1"/>
  <c r="K8017" i="1"/>
  <c r="L8017" i="1" s="1"/>
  <c r="K8018" i="1"/>
  <c r="L8018" i="1" s="1"/>
  <c r="K8019" i="1"/>
  <c r="L8019" i="1" s="1"/>
  <c r="K8020" i="1"/>
  <c r="L8020" i="1" s="1"/>
  <c r="K8021" i="1"/>
  <c r="L8021" i="1" s="1"/>
  <c r="K8022" i="1"/>
  <c r="L8022" i="1" s="1"/>
  <c r="K8023" i="1"/>
  <c r="L8023" i="1" s="1"/>
  <c r="K8024" i="1"/>
  <c r="L8024" i="1" s="1"/>
  <c r="K8025" i="1"/>
  <c r="L8025" i="1" s="1"/>
  <c r="K8026" i="1"/>
  <c r="L8026" i="1" s="1"/>
  <c r="K8027" i="1"/>
  <c r="L8027" i="1" s="1"/>
  <c r="K8028" i="1"/>
  <c r="L8028" i="1" s="1"/>
  <c r="K8029" i="1"/>
  <c r="L8029" i="1" s="1"/>
  <c r="K8030" i="1"/>
  <c r="L8030" i="1" s="1"/>
  <c r="K8031" i="1"/>
  <c r="L8031" i="1" s="1"/>
  <c r="K8032" i="1"/>
  <c r="L8032" i="1" s="1"/>
  <c r="K8033" i="1"/>
  <c r="L8033" i="1" s="1"/>
  <c r="K8034" i="1"/>
  <c r="L8034" i="1" s="1"/>
  <c r="K8035" i="1"/>
  <c r="L8035" i="1" s="1"/>
  <c r="K8036" i="1"/>
  <c r="L8036" i="1" s="1"/>
  <c r="K8037" i="1"/>
  <c r="L8037" i="1" s="1"/>
  <c r="K8038" i="1"/>
  <c r="L8038" i="1" s="1"/>
  <c r="K8039" i="1"/>
  <c r="L8039" i="1" s="1"/>
  <c r="K8040" i="1"/>
  <c r="L8040" i="1" s="1"/>
  <c r="K8041" i="1"/>
  <c r="L8041" i="1" s="1"/>
  <c r="K8042" i="1"/>
  <c r="L8042" i="1" s="1"/>
  <c r="K8043" i="1"/>
  <c r="L8043" i="1" s="1"/>
  <c r="K8044" i="1"/>
  <c r="L8044" i="1" s="1"/>
  <c r="K8045" i="1"/>
  <c r="L8045" i="1" s="1"/>
  <c r="K8046" i="1"/>
  <c r="L8046" i="1" s="1"/>
  <c r="K8047" i="1"/>
  <c r="L8047" i="1" s="1"/>
  <c r="K8048" i="1"/>
  <c r="L8048" i="1" s="1"/>
  <c r="K8049" i="1"/>
  <c r="L8049" i="1" s="1"/>
  <c r="K8050" i="1"/>
  <c r="L8050" i="1" s="1"/>
  <c r="K8051" i="1"/>
  <c r="L8051" i="1" s="1"/>
  <c r="K8052" i="1"/>
  <c r="L8052" i="1" s="1"/>
  <c r="K8053" i="1"/>
  <c r="L8053" i="1" s="1"/>
  <c r="K8054" i="1"/>
  <c r="L8054" i="1" s="1"/>
  <c r="K8055" i="1"/>
  <c r="L8055" i="1" s="1"/>
  <c r="K8056" i="1"/>
  <c r="L8056" i="1" s="1"/>
  <c r="K8057" i="1"/>
  <c r="L8057" i="1" s="1"/>
  <c r="K8058" i="1"/>
  <c r="L8058" i="1" s="1"/>
  <c r="K8059" i="1"/>
  <c r="L8059" i="1" s="1"/>
  <c r="K8060" i="1"/>
  <c r="L8060" i="1" s="1"/>
  <c r="K8061" i="1"/>
  <c r="L8061" i="1" s="1"/>
  <c r="K8062" i="1"/>
  <c r="L8062" i="1" s="1"/>
  <c r="K8063" i="1"/>
  <c r="L8063" i="1" s="1"/>
  <c r="K8064" i="1"/>
  <c r="L8064" i="1" s="1"/>
  <c r="K8065" i="1"/>
  <c r="L8065" i="1" s="1"/>
  <c r="K8066" i="1"/>
  <c r="L8066" i="1" s="1"/>
  <c r="K8067" i="1"/>
  <c r="L8067" i="1" s="1"/>
  <c r="K8068" i="1"/>
  <c r="L8068" i="1" s="1"/>
  <c r="K8069" i="1"/>
  <c r="L8069" i="1" s="1"/>
  <c r="K8070" i="1"/>
  <c r="L8070" i="1" s="1"/>
  <c r="K8071" i="1"/>
  <c r="L8071" i="1" s="1"/>
  <c r="K8072" i="1"/>
  <c r="L8072" i="1" s="1"/>
  <c r="K8073" i="1"/>
  <c r="L8073" i="1" s="1"/>
  <c r="K8074" i="1"/>
  <c r="L8074" i="1" s="1"/>
  <c r="K8075" i="1"/>
  <c r="L8075" i="1" s="1"/>
  <c r="K8076" i="1"/>
  <c r="L8076" i="1" s="1"/>
  <c r="K8077" i="1"/>
  <c r="L8077" i="1" s="1"/>
  <c r="K8078" i="1"/>
  <c r="L8078" i="1" s="1"/>
  <c r="K8079" i="1"/>
  <c r="L8079" i="1" s="1"/>
  <c r="K8080" i="1"/>
  <c r="L8080" i="1" s="1"/>
  <c r="K8081" i="1"/>
  <c r="L8081" i="1" s="1"/>
  <c r="K8082" i="1"/>
  <c r="L8082" i="1" s="1"/>
  <c r="K8083" i="1"/>
  <c r="L8083" i="1" s="1"/>
  <c r="K8084" i="1"/>
  <c r="L8084" i="1" s="1"/>
  <c r="K8085" i="1"/>
  <c r="L8085" i="1" s="1"/>
  <c r="K8086" i="1"/>
  <c r="L8086" i="1" s="1"/>
  <c r="K8087" i="1"/>
  <c r="L8087" i="1" s="1"/>
  <c r="K8088" i="1"/>
  <c r="L8088" i="1" s="1"/>
  <c r="K8089" i="1"/>
  <c r="L8089" i="1" s="1"/>
  <c r="K8090" i="1"/>
  <c r="L8090" i="1" s="1"/>
  <c r="K8091" i="1"/>
  <c r="L8091" i="1" s="1"/>
  <c r="K8092" i="1"/>
  <c r="L8092" i="1" s="1"/>
  <c r="K8093" i="1"/>
  <c r="L8093" i="1" s="1"/>
  <c r="K8094" i="1"/>
  <c r="L8094" i="1" s="1"/>
  <c r="K8095" i="1"/>
  <c r="L8095" i="1" s="1"/>
  <c r="K8096" i="1"/>
  <c r="L8096" i="1" s="1"/>
  <c r="K8097" i="1"/>
  <c r="L8097" i="1" s="1"/>
  <c r="K8098" i="1"/>
  <c r="L8098" i="1" s="1"/>
  <c r="K8099" i="1"/>
  <c r="L8099" i="1" s="1"/>
  <c r="K8100" i="1"/>
  <c r="L8100" i="1" s="1"/>
  <c r="K8101" i="1"/>
  <c r="L8101" i="1" s="1"/>
  <c r="K8102" i="1"/>
  <c r="L8102" i="1" s="1"/>
  <c r="K8103" i="1"/>
  <c r="L8103" i="1" s="1"/>
  <c r="K8104" i="1"/>
  <c r="L8104" i="1" s="1"/>
  <c r="K8105" i="1"/>
  <c r="L8105" i="1" s="1"/>
  <c r="K8106" i="1"/>
  <c r="L8106" i="1" s="1"/>
  <c r="K8107" i="1"/>
  <c r="L8107" i="1" s="1"/>
  <c r="K8108" i="1"/>
  <c r="L8108" i="1" s="1"/>
  <c r="K8109" i="1"/>
  <c r="L8109" i="1" s="1"/>
  <c r="K8110" i="1"/>
  <c r="L8110" i="1" s="1"/>
  <c r="K8111" i="1"/>
  <c r="L8111" i="1" s="1"/>
  <c r="K8112" i="1"/>
  <c r="L8112" i="1" s="1"/>
  <c r="K8113" i="1"/>
  <c r="L8113" i="1" s="1"/>
  <c r="K8114" i="1"/>
  <c r="L8114" i="1" s="1"/>
  <c r="K8115" i="1"/>
  <c r="L8115" i="1" s="1"/>
  <c r="K8116" i="1"/>
  <c r="L8116" i="1" s="1"/>
  <c r="K8117" i="1"/>
  <c r="L8117" i="1" s="1"/>
  <c r="K8118" i="1"/>
  <c r="L8118" i="1" s="1"/>
  <c r="K8119" i="1"/>
  <c r="L8119" i="1" s="1"/>
  <c r="K8120" i="1"/>
  <c r="L8120" i="1" s="1"/>
  <c r="K8121" i="1"/>
  <c r="L8121" i="1" s="1"/>
  <c r="K8122" i="1"/>
  <c r="L8122" i="1" s="1"/>
  <c r="K8123" i="1"/>
  <c r="L8123" i="1" s="1"/>
  <c r="K8124" i="1"/>
  <c r="L8124" i="1" s="1"/>
  <c r="K8125" i="1"/>
  <c r="L8125" i="1" s="1"/>
  <c r="K8126" i="1"/>
  <c r="L8126" i="1" s="1"/>
  <c r="K8127" i="1"/>
  <c r="L8127" i="1" s="1"/>
  <c r="K8128" i="1"/>
  <c r="L8128" i="1" s="1"/>
  <c r="K8129" i="1"/>
  <c r="L8129" i="1" s="1"/>
  <c r="K8130" i="1"/>
  <c r="L8130" i="1" s="1"/>
  <c r="K8131" i="1"/>
  <c r="L8131" i="1" s="1"/>
  <c r="K8132" i="1"/>
  <c r="L8132" i="1" s="1"/>
  <c r="K8133" i="1"/>
  <c r="L8133" i="1" s="1"/>
  <c r="K8134" i="1"/>
  <c r="L8134" i="1" s="1"/>
  <c r="K8135" i="1"/>
  <c r="L8135" i="1" s="1"/>
  <c r="K8136" i="1"/>
  <c r="L8136" i="1" s="1"/>
  <c r="K8137" i="1"/>
  <c r="L8137" i="1" s="1"/>
  <c r="K8138" i="1"/>
  <c r="L8138" i="1" s="1"/>
  <c r="K8139" i="1"/>
  <c r="L8139" i="1" s="1"/>
  <c r="K8140" i="1"/>
  <c r="L8140" i="1" s="1"/>
  <c r="K8141" i="1"/>
  <c r="L8141" i="1" s="1"/>
  <c r="K8142" i="1"/>
  <c r="L8142" i="1" s="1"/>
  <c r="K8143" i="1"/>
  <c r="L8143" i="1" s="1"/>
  <c r="K8144" i="1"/>
  <c r="L8144" i="1" s="1"/>
  <c r="K8145" i="1"/>
  <c r="L8145" i="1" s="1"/>
  <c r="K8146" i="1"/>
  <c r="L8146" i="1" s="1"/>
  <c r="K8147" i="1"/>
  <c r="L8147" i="1" s="1"/>
  <c r="K8148" i="1"/>
  <c r="L8148" i="1" s="1"/>
  <c r="K8149" i="1"/>
  <c r="L8149" i="1" s="1"/>
  <c r="K8150" i="1"/>
  <c r="L8150" i="1" s="1"/>
  <c r="K8151" i="1"/>
  <c r="L8151" i="1" s="1"/>
  <c r="K8152" i="1"/>
  <c r="L8152" i="1" s="1"/>
  <c r="K8153" i="1"/>
  <c r="L8153" i="1" s="1"/>
  <c r="K8154" i="1"/>
  <c r="L8154" i="1" s="1"/>
  <c r="K8155" i="1"/>
  <c r="L8155" i="1" s="1"/>
  <c r="K8156" i="1"/>
  <c r="L8156" i="1" s="1"/>
  <c r="K8157" i="1"/>
  <c r="L8157" i="1" s="1"/>
  <c r="K8158" i="1"/>
  <c r="L8158" i="1" s="1"/>
  <c r="K8159" i="1"/>
  <c r="L8159" i="1" s="1"/>
  <c r="K8160" i="1"/>
  <c r="L8160" i="1" s="1"/>
  <c r="K8161" i="1"/>
  <c r="L8161" i="1" s="1"/>
  <c r="K8162" i="1"/>
  <c r="L8162" i="1" s="1"/>
  <c r="K8163" i="1"/>
  <c r="L8163" i="1" s="1"/>
  <c r="K8164" i="1"/>
  <c r="L8164" i="1" s="1"/>
  <c r="K8165" i="1"/>
  <c r="L8165" i="1" s="1"/>
  <c r="K8166" i="1"/>
  <c r="L8166" i="1" s="1"/>
  <c r="K8167" i="1"/>
  <c r="L8167" i="1" s="1"/>
  <c r="K8168" i="1"/>
  <c r="L8168" i="1" s="1"/>
  <c r="K8169" i="1"/>
  <c r="L8169" i="1" s="1"/>
  <c r="K8170" i="1"/>
  <c r="L8170" i="1" s="1"/>
  <c r="K8171" i="1"/>
  <c r="L8171" i="1" s="1"/>
  <c r="K8172" i="1"/>
  <c r="L8172" i="1" s="1"/>
  <c r="K8173" i="1"/>
  <c r="L8173" i="1" s="1"/>
  <c r="K8174" i="1"/>
  <c r="L8174" i="1" s="1"/>
  <c r="K8175" i="1"/>
  <c r="L8175" i="1" s="1"/>
  <c r="K8176" i="1"/>
  <c r="L8176" i="1" s="1"/>
  <c r="K8177" i="1"/>
  <c r="L8177" i="1" s="1"/>
  <c r="K8178" i="1"/>
  <c r="L8178" i="1" s="1"/>
  <c r="K8179" i="1"/>
  <c r="L8179" i="1" s="1"/>
  <c r="K8180" i="1"/>
  <c r="L8180" i="1" s="1"/>
  <c r="K8181" i="1"/>
  <c r="L8181" i="1" s="1"/>
  <c r="K8182" i="1"/>
  <c r="L8182" i="1" s="1"/>
  <c r="K8183" i="1"/>
  <c r="L8183" i="1" s="1"/>
  <c r="K8184" i="1"/>
  <c r="L8184" i="1" s="1"/>
  <c r="K8185" i="1"/>
  <c r="L8185" i="1" s="1"/>
  <c r="K8186" i="1"/>
  <c r="L8186" i="1" s="1"/>
  <c r="K8187" i="1"/>
  <c r="L8187" i="1" s="1"/>
  <c r="K8188" i="1"/>
  <c r="L8188" i="1" s="1"/>
  <c r="K8189" i="1"/>
  <c r="L8189" i="1" s="1"/>
  <c r="K8190" i="1"/>
  <c r="L8190" i="1" s="1"/>
  <c r="K8191" i="1"/>
  <c r="L8191" i="1" s="1"/>
  <c r="K8192" i="1"/>
  <c r="L8192" i="1" s="1"/>
  <c r="K8193" i="1"/>
  <c r="L8193" i="1" s="1"/>
  <c r="K8194" i="1"/>
  <c r="L8194" i="1" s="1"/>
  <c r="K8195" i="1"/>
  <c r="L8195" i="1" s="1"/>
  <c r="K8196" i="1"/>
  <c r="L8196" i="1" s="1"/>
  <c r="K8197" i="1"/>
  <c r="L8197" i="1" s="1"/>
  <c r="K8198" i="1"/>
  <c r="L8198" i="1" s="1"/>
  <c r="K8199" i="1"/>
  <c r="L8199" i="1" s="1"/>
  <c r="K8200" i="1"/>
  <c r="L8200" i="1" s="1"/>
  <c r="K8201" i="1"/>
  <c r="L8201" i="1" s="1"/>
  <c r="K8202" i="1"/>
  <c r="L8202" i="1" s="1"/>
  <c r="K8203" i="1"/>
  <c r="L8203" i="1" s="1"/>
  <c r="K8204" i="1"/>
  <c r="L8204" i="1" s="1"/>
  <c r="K8205" i="1"/>
  <c r="L8205" i="1" s="1"/>
  <c r="K8206" i="1"/>
  <c r="L8206" i="1" s="1"/>
  <c r="K8207" i="1"/>
  <c r="L8207" i="1" s="1"/>
  <c r="K8208" i="1"/>
  <c r="L8208" i="1" s="1"/>
  <c r="K8209" i="1"/>
  <c r="L8209" i="1" s="1"/>
  <c r="K8210" i="1"/>
  <c r="L8210" i="1" s="1"/>
  <c r="K8211" i="1"/>
  <c r="L8211" i="1" s="1"/>
  <c r="K8212" i="1"/>
  <c r="L8212" i="1" s="1"/>
  <c r="K8213" i="1"/>
  <c r="L8213" i="1" s="1"/>
  <c r="K8214" i="1"/>
  <c r="L8214" i="1" s="1"/>
  <c r="K8215" i="1"/>
  <c r="L8215" i="1" s="1"/>
  <c r="K8216" i="1"/>
  <c r="L8216" i="1" s="1"/>
  <c r="K8217" i="1"/>
  <c r="L8217" i="1" s="1"/>
  <c r="K8218" i="1"/>
  <c r="L8218" i="1" s="1"/>
  <c r="K8219" i="1"/>
  <c r="L8219" i="1" s="1"/>
  <c r="K8220" i="1"/>
  <c r="L8220" i="1" s="1"/>
  <c r="K8221" i="1"/>
  <c r="L8221" i="1" s="1"/>
  <c r="K8222" i="1"/>
  <c r="L8222" i="1" s="1"/>
  <c r="K8223" i="1"/>
  <c r="L8223" i="1" s="1"/>
  <c r="K8224" i="1"/>
  <c r="L8224" i="1" s="1"/>
  <c r="K8225" i="1"/>
  <c r="L8225" i="1" s="1"/>
  <c r="K8226" i="1"/>
  <c r="L8226" i="1" s="1"/>
  <c r="K8227" i="1"/>
  <c r="L8227" i="1" s="1"/>
  <c r="K8228" i="1"/>
  <c r="L8228" i="1" s="1"/>
  <c r="K8229" i="1"/>
  <c r="L8229" i="1" s="1"/>
  <c r="K8230" i="1"/>
  <c r="L8230" i="1" s="1"/>
  <c r="K8231" i="1"/>
  <c r="L8231" i="1" s="1"/>
  <c r="K8232" i="1"/>
  <c r="L8232" i="1" s="1"/>
  <c r="K8233" i="1"/>
  <c r="L8233" i="1" s="1"/>
  <c r="K8234" i="1"/>
  <c r="L8234" i="1" s="1"/>
  <c r="K8235" i="1"/>
  <c r="L8235" i="1" s="1"/>
  <c r="K8236" i="1"/>
  <c r="L8236" i="1" s="1"/>
  <c r="K8237" i="1"/>
  <c r="L8237" i="1" s="1"/>
  <c r="K8238" i="1"/>
  <c r="L8238" i="1" s="1"/>
  <c r="K8239" i="1"/>
  <c r="L8239" i="1" s="1"/>
  <c r="K8240" i="1"/>
  <c r="L8240" i="1" s="1"/>
  <c r="K8241" i="1"/>
  <c r="L8241" i="1" s="1"/>
  <c r="K8242" i="1"/>
  <c r="L8242" i="1" s="1"/>
  <c r="K8243" i="1"/>
  <c r="L8243" i="1" s="1"/>
  <c r="K8244" i="1"/>
  <c r="L8244" i="1" s="1"/>
  <c r="K8245" i="1"/>
  <c r="L8245" i="1" s="1"/>
  <c r="K8246" i="1"/>
  <c r="L8246" i="1" s="1"/>
  <c r="K8247" i="1"/>
  <c r="L8247" i="1" s="1"/>
  <c r="K8248" i="1"/>
  <c r="L8248" i="1" s="1"/>
  <c r="K8249" i="1"/>
  <c r="L8249" i="1" s="1"/>
  <c r="K8250" i="1"/>
  <c r="L8250" i="1" s="1"/>
  <c r="K8251" i="1"/>
  <c r="L8251" i="1" s="1"/>
  <c r="K8252" i="1"/>
  <c r="L8252" i="1" s="1"/>
  <c r="K8253" i="1"/>
  <c r="L8253" i="1" s="1"/>
  <c r="K8254" i="1"/>
  <c r="L8254" i="1" s="1"/>
  <c r="K8255" i="1"/>
  <c r="L8255" i="1" s="1"/>
  <c r="K8256" i="1"/>
  <c r="L8256" i="1" s="1"/>
  <c r="K8257" i="1"/>
  <c r="L8257" i="1" s="1"/>
  <c r="K8258" i="1"/>
  <c r="L8258" i="1" s="1"/>
  <c r="K8259" i="1"/>
  <c r="L8259" i="1" s="1"/>
  <c r="K8260" i="1"/>
  <c r="L8260" i="1" s="1"/>
  <c r="K8261" i="1"/>
  <c r="L8261" i="1" s="1"/>
  <c r="K8262" i="1"/>
  <c r="L8262" i="1" s="1"/>
  <c r="K8263" i="1"/>
  <c r="L8263" i="1" s="1"/>
  <c r="K8264" i="1"/>
  <c r="L8264" i="1" s="1"/>
  <c r="K8265" i="1"/>
  <c r="L8265" i="1" s="1"/>
  <c r="K8266" i="1"/>
  <c r="L8266" i="1" s="1"/>
  <c r="K8267" i="1"/>
  <c r="L8267" i="1" s="1"/>
  <c r="K8268" i="1"/>
  <c r="L8268" i="1" s="1"/>
  <c r="K8269" i="1"/>
  <c r="L8269" i="1" s="1"/>
  <c r="K8270" i="1"/>
  <c r="L8270" i="1" s="1"/>
  <c r="K8271" i="1"/>
  <c r="L8271" i="1" s="1"/>
  <c r="K8272" i="1"/>
  <c r="L8272" i="1" s="1"/>
  <c r="K8273" i="1"/>
  <c r="L8273" i="1" s="1"/>
  <c r="K8274" i="1"/>
  <c r="L8274" i="1" s="1"/>
  <c r="K8275" i="1"/>
  <c r="L8275" i="1" s="1"/>
  <c r="K8276" i="1"/>
  <c r="L8276" i="1" s="1"/>
  <c r="K8277" i="1"/>
  <c r="L8277" i="1" s="1"/>
  <c r="K8278" i="1"/>
  <c r="L8278" i="1" s="1"/>
  <c r="K8279" i="1"/>
  <c r="L8279" i="1" s="1"/>
  <c r="K8280" i="1"/>
  <c r="L8280" i="1" s="1"/>
  <c r="K8281" i="1"/>
  <c r="L8281" i="1" s="1"/>
  <c r="K8282" i="1"/>
  <c r="L8282" i="1" s="1"/>
  <c r="K8283" i="1"/>
  <c r="L8283" i="1" s="1"/>
  <c r="K8284" i="1"/>
  <c r="L8284" i="1" s="1"/>
  <c r="K8285" i="1"/>
  <c r="L8285" i="1" s="1"/>
  <c r="K8286" i="1"/>
  <c r="L8286" i="1" s="1"/>
  <c r="K8287" i="1"/>
  <c r="L8287" i="1" s="1"/>
  <c r="K8288" i="1"/>
  <c r="L8288" i="1" s="1"/>
  <c r="K8289" i="1"/>
  <c r="L8289" i="1" s="1"/>
  <c r="K8290" i="1"/>
  <c r="L8290" i="1" s="1"/>
  <c r="K8291" i="1"/>
  <c r="L8291" i="1" s="1"/>
  <c r="K8292" i="1"/>
  <c r="L8292" i="1" s="1"/>
  <c r="K8293" i="1"/>
  <c r="L8293" i="1" s="1"/>
  <c r="K8294" i="1"/>
  <c r="L8294" i="1" s="1"/>
  <c r="K8295" i="1"/>
  <c r="L8295" i="1" s="1"/>
  <c r="K8296" i="1"/>
  <c r="L8296" i="1" s="1"/>
  <c r="K8297" i="1"/>
  <c r="L8297" i="1" s="1"/>
  <c r="K8298" i="1"/>
  <c r="L8298" i="1" s="1"/>
  <c r="K8299" i="1"/>
  <c r="L8299" i="1" s="1"/>
  <c r="K8300" i="1"/>
  <c r="L8300" i="1" s="1"/>
  <c r="K8301" i="1"/>
  <c r="L8301" i="1" s="1"/>
  <c r="K8302" i="1"/>
  <c r="L8302" i="1" s="1"/>
  <c r="K8303" i="1"/>
  <c r="L8303" i="1" s="1"/>
  <c r="K8304" i="1"/>
  <c r="L8304" i="1" s="1"/>
  <c r="K8305" i="1"/>
  <c r="L8305" i="1" s="1"/>
  <c r="K8306" i="1"/>
  <c r="L8306" i="1" s="1"/>
  <c r="K8307" i="1"/>
  <c r="L8307" i="1" s="1"/>
  <c r="K8308" i="1"/>
  <c r="L8308" i="1" s="1"/>
  <c r="K8309" i="1"/>
  <c r="L8309" i="1" s="1"/>
  <c r="K8310" i="1"/>
  <c r="L8310" i="1" s="1"/>
  <c r="K8311" i="1"/>
  <c r="L8311" i="1" s="1"/>
  <c r="K8312" i="1"/>
  <c r="L8312" i="1" s="1"/>
  <c r="K8313" i="1"/>
  <c r="L8313" i="1" s="1"/>
  <c r="K8314" i="1"/>
  <c r="L8314" i="1" s="1"/>
  <c r="K8315" i="1"/>
  <c r="L8315" i="1" s="1"/>
  <c r="K8316" i="1"/>
  <c r="L8316" i="1" s="1"/>
  <c r="K8317" i="1"/>
  <c r="L8317" i="1" s="1"/>
  <c r="K8318" i="1"/>
  <c r="L8318" i="1" s="1"/>
  <c r="K8319" i="1"/>
  <c r="L8319" i="1" s="1"/>
  <c r="K8320" i="1"/>
  <c r="L8320" i="1" s="1"/>
  <c r="K8321" i="1"/>
  <c r="L8321" i="1" s="1"/>
  <c r="K8322" i="1"/>
  <c r="L8322" i="1" s="1"/>
  <c r="K8323" i="1"/>
  <c r="L8323" i="1" s="1"/>
  <c r="K8324" i="1"/>
  <c r="L8324" i="1" s="1"/>
  <c r="K8325" i="1"/>
  <c r="L8325" i="1" s="1"/>
  <c r="K8326" i="1"/>
  <c r="L8326" i="1" s="1"/>
  <c r="K8327" i="1"/>
  <c r="L8327" i="1" s="1"/>
  <c r="K8328" i="1"/>
  <c r="L8328" i="1" s="1"/>
  <c r="K8329" i="1"/>
  <c r="L8329" i="1" s="1"/>
  <c r="K8330" i="1"/>
  <c r="L8330" i="1" s="1"/>
  <c r="K8331" i="1"/>
  <c r="L8331" i="1" s="1"/>
  <c r="K8332" i="1"/>
  <c r="L8332" i="1" s="1"/>
  <c r="K8333" i="1"/>
  <c r="L8333" i="1" s="1"/>
  <c r="K8334" i="1"/>
  <c r="L8334" i="1" s="1"/>
  <c r="K8335" i="1"/>
  <c r="L8335" i="1" s="1"/>
  <c r="K8336" i="1"/>
  <c r="L8336" i="1" s="1"/>
  <c r="K8337" i="1"/>
  <c r="L8337" i="1" s="1"/>
  <c r="K8338" i="1"/>
  <c r="L8338" i="1" s="1"/>
  <c r="K8339" i="1"/>
  <c r="L8339" i="1" s="1"/>
  <c r="K8340" i="1"/>
  <c r="L8340" i="1" s="1"/>
  <c r="K8341" i="1"/>
  <c r="L8341" i="1" s="1"/>
  <c r="K8342" i="1"/>
  <c r="L8342" i="1" s="1"/>
  <c r="K8343" i="1"/>
  <c r="L8343" i="1" s="1"/>
  <c r="K8344" i="1"/>
  <c r="L8344" i="1" s="1"/>
  <c r="K8345" i="1"/>
  <c r="L8345" i="1" s="1"/>
  <c r="K8346" i="1"/>
  <c r="L8346" i="1" s="1"/>
  <c r="K8347" i="1"/>
  <c r="L8347" i="1" s="1"/>
  <c r="K8348" i="1"/>
  <c r="L8348" i="1" s="1"/>
  <c r="K8349" i="1"/>
  <c r="L8349" i="1" s="1"/>
  <c r="K8350" i="1"/>
  <c r="L8350" i="1" s="1"/>
  <c r="K8351" i="1"/>
  <c r="L8351" i="1" s="1"/>
  <c r="K8352" i="1"/>
  <c r="L8352" i="1" s="1"/>
  <c r="K8353" i="1"/>
  <c r="L8353" i="1" s="1"/>
  <c r="K8354" i="1"/>
  <c r="L8354" i="1" s="1"/>
  <c r="K8355" i="1"/>
  <c r="L8355" i="1" s="1"/>
  <c r="K8356" i="1"/>
  <c r="L8356" i="1" s="1"/>
  <c r="K8357" i="1"/>
  <c r="L8357" i="1" s="1"/>
  <c r="K8358" i="1"/>
  <c r="L8358" i="1" s="1"/>
  <c r="K8359" i="1"/>
  <c r="L8359" i="1" s="1"/>
  <c r="K8360" i="1"/>
  <c r="L8360" i="1" s="1"/>
  <c r="K8361" i="1"/>
  <c r="L8361" i="1" s="1"/>
  <c r="K8362" i="1"/>
  <c r="L8362" i="1" s="1"/>
  <c r="K8363" i="1"/>
  <c r="L8363" i="1" s="1"/>
  <c r="K8364" i="1"/>
  <c r="L8364" i="1" s="1"/>
  <c r="K8365" i="1"/>
  <c r="L8365" i="1" s="1"/>
  <c r="K8366" i="1"/>
  <c r="L8366" i="1" s="1"/>
  <c r="K8367" i="1"/>
  <c r="L8367" i="1" s="1"/>
  <c r="K8368" i="1"/>
  <c r="L8368" i="1" s="1"/>
  <c r="K8369" i="1"/>
  <c r="L8369" i="1" s="1"/>
  <c r="K8370" i="1"/>
  <c r="L8370" i="1" s="1"/>
  <c r="K8371" i="1"/>
  <c r="L8371" i="1" s="1"/>
  <c r="K8372" i="1"/>
  <c r="L8372" i="1" s="1"/>
  <c r="K8373" i="1"/>
  <c r="L8373" i="1" s="1"/>
  <c r="K8374" i="1"/>
  <c r="L8374" i="1" s="1"/>
  <c r="K8375" i="1"/>
  <c r="L8375" i="1" s="1"/>
  <c r="K8376" i="1"/>
  <c r="L8376" i="1" s="1"/>
  <c r="K8377" i="1"/>
  <c r="L8377" i="1" s="1"/>
  <c r="K8378" i="1"/>
  <c r="L8378" i="1" s="1"/>
  <c r="K8379" i="1"/>
  <c r="L8379" i="1" s="1"/>
  <c r="K8380" i="1"/>
  <c r="L8380" i="1" s="1"/>
  <c r="K8381" i="1"/>
  <c r="L8381" i="1" s="1"/>
  <c r="K8382" i="1"/>
  <c r="L8382" i="1" s="1"/>
  <c r="K8383" i="1"/>
  <c r="L8383" i="1" s="1"/>
  <c r="K8384" i="1"/>
  <c r="L8384" i="1" s="1"/>
  <c r="K8385" i="1"/>
  <c r="L8385" i="1" s="1"/>
  <c r="K8386" i="1"/>
  <c r="L8386" i="1" s="1"/>
  <c r="K8387" i="1"/>
  <c r="L8387" i="1" s="1"/>
  <c r="K8388" i="1"/>
  <c r="L8388" i="1" s="1"/>
  <c r="K8389" i="1"/>
  <c r="L8389" i="1" s="1"/>
  <c r="K8390" i="1"/>
  <c r="L8390" i="1" s="1"/>
  <c r="K8391" i="1"/>
  <c r="L8391" i="1" s="1"/>
  <c r="K8392" i="1"/>
  <c r="L8392" i="1" s="1"/>
  <c r="K8393" i="1"/>
  <c r="L8393" i="1" s="1"/>
  <c r="K8394" i="1"/>
  <c r="L8394" i="1" s="1"/>
  <c r="K8395" i="1"/>
  <c r="L8395" i="1" s="1"/>
  <c r="K8396" i="1"/>
  <c r="L8396" i="1" s="1"/>
  <c r="K8397" i="1"/>
  <c r="L8397" i="1" s="1"/>
  <c r="K8398" i="1"/>
  <c r="L8398" i="1" s="1"/>
  <c r="K8399" i="1"/>
  <c r="L8399" i="1" s="1"/>
  <c r="K8400" i="1"/>
  <c r="L8400" i="1" s="1"/>
  <c r="K8401" i="1"/>
  <c r="L8401" i="1" s="1"/>
  <c r="K8402" i="1"/>
  <c r="L8402" i="1" s="1"/>
  <c r="K8403" i="1"/>
  <c r="L8403" i="1" s="1"/>
  <c r="K8404" i="1"/>
  <c r="L8404" i="1" s="1"/>
  <c r="K8405" i="1"/>
  <c r="L8405" i="1" s="1"/>
  <c r="K8406" i="1"/>
  <c r="L8406" i="1" s="1"/>
  <c r="K8407" i="1"/>
  <c r="L8407" i="1" s="1"/>
  <c r="K8408" i="1"/>
  <c r="L8408" i="1" s="1"/>
  <c r="K8409" i="1"/>
  <c r="L8409" i="1" s="1"/>
  <c r="K8410" i="1"/>
  <c r="L8410" i="1" s="1"/>
  <c r="K8411" i="1"/>
  <c r="L8411" i="1" s="1"/>
  <c r="K8412" i="1"/>
  <c r="L8412" i="1" s="1"/>
  <c r="K8413" i="1"/>
  <c r="L8413" i="1" s="1"/>
  <c r="K8414" i="1"/>
  <c r="L8414" i="1" s="1"/>
  <c r="K8415" i="1"/>
  <c r="L8415" i="1" s="1"/>
  <c r="K8416" i="1"/>
  <c r="L8416" i="1" s="1"/>
  <c r="K8417" i="1"/>
  <c r="L8417" i="1" s="1"/>
  <c r="K8418" i="1"/>
  <c r="L8418" i="1" s="1"/>
  <c r="K8419" i="1"/>
  <c r="L8419" i="1" s="1"/>
  <c r="K8420" i="1"/>
  <c r="L8420" i="1" s="1"/>
  <c r="K8421" i="1"/>
  <c r="L8421" i="1" s="1"/>
  <c r="K8422" i="1"/>
  <c r="L8422" i="1" s="1"/>
  <c r="K8423" i="1"/>
  <c r="L8423" i="1" s="1"/>
  <c r="K8424" i="1"/>
  <c r="L8424" i="1" s="1"/>
  <c r="K8425" i="1"/>
  <c r="L8425" i="1" s="1"/>
  <c r="K8426" i="1"/>
  <c r="L8426" i="1" s="1"/>
  <c r="K8427" i="1"/>
  <c r="L8427" i="1" s="1"/>
  <c r="K8428" i="1"/>
  <c r="L8428" i="1" s="1"/>
  <c r="K8429" i="1"/>
  <c r="L8429" i="1" s="1"/>
  <c r="K8430" i="1"/>
  <c r="L8430" i="1" s="1"/>
  <c r="K8431" i="1"/>
  <c r="L8431" i="1" s="1"/>
  <c r="K8432" i="1"/>
  <c r="L8432" i="1" s="1"/>
  <c r="K8433" i="1"/>
  <c r="L8433" i="1" s="1"/>
  <c r="K8434" i="1"/>
  <c r="L8434" i="1" s="1"/>
  <c r="K8435" i="1"/>
  <c r="L8435" i="1" s="1"/>
  <c r="K8436" i="1"/>
  <c r="L8436" i="1" s="1"/>
  <c r="K8437" i="1"/>
  <c r="L8437" i="1" s="1"/>
  <c r="K8438" i="1"/>
  <c r="L8438" i="1" s="1"/>
  <c r="K8439" i="1"/>
  <c r="L8439" i="1" s="1"/>
  <c r="K8440" i="1"/>
  <c r="L8440" i="1" s="1"/>
  <c r="K8441" i="1"/>
  <c r="L8441" i="1" s="1"/>
  <c r="K8442" i="1"/>
  <c r="L8442" i="1" s="1"/>
  <c r="K8443" i="1"/>
  <c r="L8443" i="1" s="1"/>
  <c r="K8444" i="1"/>
  <c r="L8444" i="1" s="1"/>
  <c r="K8445" i="1"/>
  <c r="L8445" i="1" s="1"/>
  <c r="K8446" i="1"/>
  <c r="L8446" i="1" s="1"/>
  <c r="K8447" i="1"/>
  <c r="L8447" i="1" s="1"/>
  <c r="K8448" i="1"/>
  <c r="L8448" i="1" s="1"/>
  <c r="K8449" i="1"/>
  <c r="L8449" i="1" s="1"/>
  <c r="K8450" i="1"/>
  <c r="L8450" i="1" s="1"/>
  <c r="K8451" i="1"/>
  <c r="L8451" i="1" s="1"/>
  <c r="K8452" i="1"/>
  <c r="L8452" i="1" s="1"/>
  <c r="K8453" i="1"/>
  <c r="L8453" i="1" s="1"/>
  <c r="K8454" i="1"/>
  <c r="L8454" i="1" s="1"/>
  <c r="K8455" i="1"/>
  <c r="L8455" i="1" s="1"/>
  <c r="K8456" i="1"/>
  <c r="L8456" i="1" s="1"/>
  <c r="K8457" i="1"/>
  <c r="L8457" i="1" s="1"/>
  <c r="K8458" i="1"/>
  <c r="L8458" i="1" s="1"/>
  <c r="K8459" i="1"/>
  <c r="L8459" i="1" s="1"/>
  <c r="K8460" i="1"/>
  <c r="L8460" i="1" s="1"/>
  <c r="K8461" i="1"/>
  <c r="L8461" i="1" s="1"/>
  <c r="K8462" i="1"/>
  <c r="L8462" i="1" s="1"/>
  <c r="K8463" i="1"/>
  <c r="L8463" i="1" s="1"/>
  <c r="K8464" i="1"/>
  <c r="L8464" i="1" s="1"/>
  <c r="K8465" i="1"/>
  <c r="L8465" i="1" s="1"/>
  <c r="K8466" i="1"/>
  <c r="L8466" i="1" s="1"/>
  <c r="K8467" i="1"/>
  <c r="L8467" i="1" s="1"/>
  <c r="K8468" i="1"/>
  <c r="L8468" i="1" s="1"/>
  <c r="K8469" i="1"/>
  <c r="L8469" i="1" s="1"/>
  <c r="K8470" i="1"/>
  <c r="L8470" i="1" s="1"/>
  <c r="K8471" i="1"/>
  <c r="L8471" i="1" s="1"/>
  <c r="K8472" i="1"/>
  <c r="L8472" i="1" s="1"/>
  <c r="K8473" i="1"/>
  <c r="L8473" i="1" s="1"/>
  <c r="K8474" i="1"/>
  <c r="L8474" i="1" s="1"/>
  <c r="K8475" i="1"/>
  <c r="L8475" i="1" s="1"/>
  <c r="K8476" i="1"/>
  <c r="L8476" i="1" s="1"/>
  <c r="K8477" i="1"/>
  <c r="L8477" i="1" s="1"/>
  <c r="K8478" i="1"/>
  <c r="L8478" i="1" s="1"/>
  <c r="K8479" i="1"/>
  <c r="L8479" i="1" s="1"/>
  <c r="K8480" i="1"/>
  <c r="L8480" i="1" s="1"/>
  <c r="K8481" i="1"/>
  <c r="L8481" i="1" s="1"/>
  <c r="K8482" i="1"/>
  <c r="L8482" i="1" s="1"/>
  <c r="K8483" i="1"/>
  <c r="L8483" i="1" s="1"/>
  <c r="K8484" i="1"/>
  <c r="L8484" i="1" s="1"/>
  <c r="K8485" i="1"/>
  <c r="L8485" i="1" s="1"/>
  <c r="K8486" i="1"/>
  <c r="L8486" i="1" s="1"/>
  <c r="K8487" i="1"/>
  <c r="L8487" i="1" s="1"/>
  <c r="K8488" i="1"/>
  <c r="L8488" i="1" s="1"/>
  <c r="K8489" i="1"/>
  <c r="L8489" i="1" s="1"/>
  <c r="K8490" i="1"/>
  <c r="L8490" i="1" s="1"/>
  <c r="K8491" i="1"/>
  <c r="L8491" i="1" s="1"/>
  <c r="K8492" i="1"/>
  <c r="L8492" i="1" s="1"/>
  <c r="K8493" i="1"/>
  <c r="L8493" i="1" s="1"/>
  <c r="K8494" i="1"/>
  <c r="L8494" i="1" s="1"/>
  <c r="K8495" i="1"/>
  <c r="L8495" i="1" s="1"/>
  <c r="K8496" i="1"/>
  <c r="L8496" i="1" s="1"/>
  <c r="K8497" i="1"/>
  <c r="L8497" i="1" s="1"/>
  <c r="K8498" i="1"/>
  <c r="L8498" i="1" s="1"/>
  <c r="K8499" i="1"/>
  <c r="L8499" i="1" s="1"/>
  <c r="K8500" i="1"/>
  <c r="L8500" i="1" s="1"/>
  <c r="K8501" i="1"/>
  <c r="L8501" i="1" s="1"/>
  <c r="K8502" i="1"/>
  <c r="L8502" i="1" s="1"/>
  <c r="K8503" i="1"/>
  <c r="L8503" i="1" s="1"/>
  <c r="K8504" i="1"/>
  <c r="L8504" i="1" s="1"/>
  <c r="K8505" i="1"/>
  <c r="L8505" i="1" s="1"/>
  <c r="K8506" i="1"/>
  <c r="L8506" i="1" s="1"/>
  <c r="K8507" i="1"/>
  <c r="L8507" i="1" s="1"/>
  <c r="K8508" i="1"/>
  <c r="L8508" i="1" s="1"/>
  <c r="K8509" i="1"/>
  <c r="L8509" i="1" s="1"/>
  <c r="K8510" i="1"/>
  <c r="L8510" i="1" s="1"/>
  <c r="K8511" i="1"/>
  <c r="L8511" i="1" s="1"/>
  <c r="K8512" i="1"/>
  <c r="L8512" i="1" s="1"/>
  <c r="K8513" i="1"/>
  <c r="L8513" i="1" s="1"/>
  <c r="K8514" i="1"/>
  <c r="L8514" i="1" s="1"/>
  <c r="K8515" i="1"/>
  <c r="L8515" i="1" s="1"/>
  <c r="K8516" i="1"/>
  <c r="L8516" i="1" s="1"/>
  <c r="K8517" i="1"/>
  <c r="L8517" i="1" s="1"/>
  <c r="K8518" i="1"/>
  <c r="L8518" i="1" s="1"/>
  <c r="K8519" i="1"/>
  <c r="L8519" i="1" s="1"/>
  <c r="K8520" i="1"/>
  <c r="L8520" i="1" s="1"/>
  <c r="K8521" i="1"/>
  <c r="L8521" i="1" s="1"/>
  <c r="K8522" i="1"/>
  <c r="L8522" i="1" s="1"/>
  <c r="K8523" i="1"/>
  <c r="L8523" i="1" s="1"/>
  <c r="K8524" i="1"/>
  <c r="L8524" i="1" s="1"/>
  <c r="K8525" i="1"/>
  <c r="L8525" i="1" s="1"/>
  <c r="K8526" i="1"/>
  <c r="L8526" i="1" s="1"/>
  <c r="K8527" i="1"/>
  <c r="L8527" i="1" s="1"/>
  <c r="K8528" i="1"/>
  <c r="L8528" i="1" s="1"/>
  <c r="K8529" i="1"/>
  <c r="L8529" i="1" s="1"/>
  <c r="K8530" i="1"/>
  <c r="L8530" i="1" s="1"/>
  <c r="K8531" i="1"/>
  <c r="L8531" i="1" s="1"/>
  <c r="K8532" i="1"/>
  <c r="L8532" i="1" s="1"/>
  <c r="K8533" i="1"/>
  <c r="L8533" i="1" s="1"/>
  <c r="K8534" i="1"/>
  <c r="L8534" i="1" s="1"/>
  <c r="K8535" i="1"/>
  <c r="L8535" i="1" s="1"/>
  <c r="K8536" i="1"/>
  <c r="L8536" i="1" s="1"/>
  <c r="K8537" i="1"/>
  <c r="L8537" i="1" s="1"/>
  <c r="K8538" i="1"/>
  <c r="L8538" i="1" s="1"/>
  <c r="K8539" i="1"/>
  <c r="L8539" i="1" s="1"/>
  <c r="K8540" i="1"/>
  <c r="L8540" i="1" s="1"/>
  <c r="K8541" i="1"/>
  <c r="L8541" i="1" s="1"/>
  <c r="K8542" i="1"/>
  <c r="L8542" i="1" s="1"/>
  <c r="K8543" i="1"/>
  <c r="L8543" i="1" s="1"/>
  <c r="K8544" i="1"/>
  <c r="L8544" i="1" s="1"/>
  <c r="K8545" i="1"/>
  <c r="L8545" i="1" s="1"/>
  <c r="K8546" i="1"/>
  <c r="L8546" i="1" s="1"/>
  <c r="K8547" i="1"/>
  <c r="L8547" i="1" s="1"/>
  <c r="K8548" i="1"/>
  <c r="L8548" i="1" s="1"/>
  <c r="K8549" i="1"/>
  <c r="L8549" i="1" s="1"/>
  <c r="K8550" i="1"/>
  <c r="L8550" i="1" s="1"/>
  <c r="K8551" i="1"/>
  <c r="L8551" i="1" s="1"/>
  <c r="K8552" i="1"/>
  <c r="L8552" i="1" s="1"/>
  <c r="K8553" i="1"/>
  <c r="L8553" i="1" s="1"/>
  <c r="K8554" i="1"/>
  <c r="L8554" i="1" s="1"/>
  <c r="K8555" i="1"/>
  <c r="L8555" i="1" s="1"/>
  <c r="K8556" i="1"/>
  <c r="L8556" i="1" s="1"/>
  <c r="K8557" i="1"/>
  <c r="L8557" i="1" s="1"/>
  <c r="K8558" i="1"/>
  <c r="L8558" i="1" s="1"/>
  <c r="K8559" i="1"/>
  <c r="L8559" i="1" s="1"/>
  <c r="K8560" i="1"/>
  <c r="L8560" i="1" s="1"/>
  <c r="K8561" i="1"/>
  <c r="L8561" i="1" s="1"/>
  <c r="K8562" i="1"/>
  <c r="L8562" i="1" s="1"/>
  <c r="K8563" i="1"/>
  <c r="L8563" i="1" s="1"/>
  <c r="K8564" i="1"/>
  <c r="L8564" i="1" s="1"/>
  <c r="K8565" i="1"/>
  <c r="L8565" i="1" s="1"/>
  <c r="K8566" i="1"/>
  <c r="L8566" i="1" s="1"/>
  <c r="K8567" i="1"/>
  <c r="L8567" i="1" s="1"/>
  <c r="K8568" i="1"/>
  <c r="L8568" i="1" s="1"/>
  <c r="K8569" i="1"/>
  <c r="L8569" i="1" s="1"/>
  <c r="K8570" i="1"/>
  <c r="L8570" i="1" s="1"/>
  <c r="K8571" i="1"/>
  <c r="L8571" i="1" s="1"/>
  <c r="K8572" i="1"/>
  <c r="L8572" i="1" s="1"/>
  <c r="K8573" i="1"/>
  <c r="L8573" i="1" s="1"/>
  <c r="K8574" i="1"/>
  <c r="L8574" i="1" s="1"/>
  <c r="K8575" i="1"/>
  <c r="L8575" i="1" s="1"/>
  <c r="K8576" i="1"/>
  <c r="L8576" i="1" s="1"/>
  <c r="K8577" i="1"/>
  <c r="L8577" i="1" s="1"/>
  <c r="K8578" i="1"/>
  <c r="L8578" i="1" s="1"/>
  <c r="K8579" i="1"/>
  <c r="L8579" i="1" s="1"/>
  <c r="K8580" i="1"/>
  <c r="L8580" i="1" s="1"/>
  <c r="K8581" i="1"/>
  <c r="L8581" i="1" s="1"/>
  <c r="K8582" i="1"/>
  <c r="L8582" i="1" s="1"/>
  <c r="K8583" i="1"/>
  <c r="L8583" i="1" s="1"/>
  <c r="K8584" i="1"/>
  <c r="L8584" i="1" s="1"/>
  <c r="K8585" i="1"/>
  <c r="L8585" i="1" s="1"/>
  <c r="K8586" i="1"/>
  <c r="L8586" i="1" s="1"/>
  <c r="K8587" i="1"/>
  <c r="L8587" i="1" s="1"/>
  <c r="K8588" i="1"/>
  <c r="L8588" i="1" s="1"/>
  <c r="K8589" i="1"/>
  <c r="L8589" i="1" s="1"/>
  <c r="K8590" i="1"/>
  <c r="L8590" i="1" s="1"/>
  <c r="K8591" i="1"/>
  <c r="L8591" i="1" s="1"/>
  <c r="K8592" i="1"/>
  <c r="L8592" i="1" s="1"/>
  <c r="K8593" i="1"/>
  <c r="L8593" i="1" s="1"/>
  <c r="K8594" i="1"/>
  <c r="L8594" i="1" s="1"/>
  <c r="K8595" i="1"/>
  <c r="L8595" i="1" s="1"/>
  <c r="K8596" i="1"/>
  <c r="L8596" i="1" s="1"/>
  <c r="K8597" i="1"/>
  <c r="L8597" i="1" s="1"/>
  <c r="K8598" i="1"/>
  <c r="L8598" i="1" s="1"/>
  <c r="K8599" i="1"/>
  <c r="L8599" i="1" s="1"/>
  <c r="K8600" i="1"/>
  <c r="L8600" i="1" s="1"/>
  <c r="K8601" i="1"/>
  <c r="L8601" i="1" s="1"/>
  <c r="K8602" i="1"/>
  <c r="L8602" i="1" s="1"/>
  <c r="K8603" i="1"/>
  <c r="L8603" i="1" s="1"/>
  <c r="K8604" i="1"/>
  <c r="L8604" i="1" s="1"/>
  <c r="K8605" i="1"/>
  <c r="L8605" i="1" s="1"/>
  <c r="K8606" i="1"/>
  <c r="L8606" i="1" s="1"/>
  <c r="K8607" i="1"/>
  <c r="L8607" i="1" s="1"/>
  <c r="K8608" i="1"/>
  <c r="L8608" i="1" s="1"/>
  <c r="K8609" i="1"/>
  <c r="L8609" i="1" s="1"/>
  <c r="K8610" i="1"/>
  <c r="L8610" i="1" s="1"/>
  <c r="K8611" i="1"/>
  <c r="L8611" i="1" s="1"/>
  <c r="K8612" i="1"/>
  <c r="L8612" i="1" s="1"/>
  <c r="K8613" i="1"/>
  <c r="L8613" i="1" s="1"/>
  <c r="K8614" i="1"/>
  <c r="L8614" i="1" s="1"/>
  <c r="K8615" i="1"/>
  <c r="L8615" i="1" s="1"/>
  <c r="K8616" i="1"/>
  <c r="L8616" i="1" s="1"/>
  <c r="K8617" i="1"/>
  <c r="L8617" i="1" s="1"/>
  <c r="K8618" i="1"/>
  <c r="L8618" i="1" s="1"/>
  <c r="K8619" i="1"/>
  <c r="L8619" i="1" s="1"/>
  <c r="K8620" i="1"/>
  <c r="L8620" i="1" s="1"/>
  <c r="K8621" i="1"/>
  <c r="L8621" i="1" s="1"/>
  <c r="K8622" i="1"/>
  <c r="L8622" i="1" s="1"/>
  <c r="K8623" i="1"/>
  <c r="L8623" i="1" s="1"/>
  <c r="K8624" i="1"/>
  <c r="L8624" i="1" s="1"/>
  <c r="K8625" i="1"/>
  <c r="L8625" i="1" s="1"/>
  <c r="K8626" i="1"/>
  <c r="L8626" i="1" s="1"/>
  <c r="K8627" i="1"/>
  <c r="L8627" i="1" s="1"/>
  <c r="K8628" i="1"/>
  <c r="L8628" i="1" s="1"/>
  <c r="K8629" i="1"/>
  <c r="L8629" i="1" s="1"/>
  <c r="K8630" i="1"/>
  <c r="L8630" i="1" s="1"/>
  <c r="K8631" i="1"/>
  <c r="L8631" i="1" s="1"/>
  <c r="K8632" i="1"/>
  <c r="L8632" i="1" s="1"/>
  <c r="K8633" i="1"/>
  <c r="L8633" i="1" s="1"/>
  <c r="K8634" i="1"/>
  <c r="L8634" i="1" s="1"/>
  <c r="K8635" i="1"/>
  <c r="L8635" i="1" s="1"/>
  <c r="K8636" i="1"/>
  <c r="L8636" i="1" s="1"/>
  <c r="K8637" i="1"/>
  <c r="L8637" i="1" s="1"/>
  <c r="K8638" i="1"/>
  <c r="L8638" i="1" s="1"/>
  <c r="K8639" i="1"/>
  <c r="L8639" i="1" s="1"/>
  <c r="K8640" i="1"/>
  <c r="L8640" i="1" s="1"/>
  <c r="K8641" i="1"/>
  <c r="L8641" i="1" s="1"/>
  <c r="K8642" i="1"/>
  <c r="L8642" i="1" s="1"/>
  <c r="K8643" i="1"/>
  <c r="L8643" i="1" s="1"/>
  <c r="K8644" i="1"/>
  <c r="L8644" i="1" s="1"/>
  <c r="K8645" i="1"/>
  <c r="L8645" i="1" s="1"/>
  <c r="K8646" i="1"/>
  <c r="L8646" i="1" s="1"/>
  <c r="K8647" i="1"/>
  <c r="L8647" i="1" s="1"/>
  <c r="K8648" i="1"/>
  <c r="L8648" i="1" s="1"/>
  <c r="K8649" i="1"/>
  <c r="L8649" i="1" s="1"/>
  <c r="K8650" i="1"/>
  <c r="L8650" i="1" s="1"/>
  <c r="K8651" i="1"/>
  <c r="L8651" i="1" s="1"/>
  <c r="K8652" i="1"/>
  <c r="L8652" i="1" s="1"/>
  <c r="K8653" i="1"/>
  <c r="L8653" i="1" s="1"/>
  <c r="K8654" i="1"/>
  <c r="L8654" i="1" s="1"/>
  <c r="K8655" i="1"/>
  <c r="L8655" i="1" s="1"/>
  <c r="K8656" i="1"/>
  <c r="L8656" i="1" s="1"/>
  <c r="K8657" i="1"/>
  <c r="L8657" i="1" s="1"/>
  <c r="K8658" i="1"/>
  <c r="L8658" i="1" s="1"/>
  <c r="K8659" i="1"/>
  <c r="L8659" i="1" s="1"/>
  <c r="K8660" i="1"/>
  <c r="L8660" i="1" s="1"/>
  <c r="K8661" i="1"/>
  <c r="L8661" i="1" s="1"/>
  <c r="K8662" i="1"/>
  <c r="L8662" i="1" s="1"/>
  <c r="K8663" i="1"/>
  <c r="L8663" i="1" s="1"/>
  <c r="K8664" i="1"/>
  <c r="L8664" i="1" s="1"/>
  <c r="K8665" i="1"/>
  <c r="L8665" i="1" s="1"/>
  <c r="K8666" i="1"/>
  <c r="L8666" i="1" s="1"/>
  <c r="K8667" i="1"/>
  <c r="L8667" i="1" s="1"/>
  <c r="K8668" i="1"/>
  <c r="L8668" i="1" s="1"/>
  <c r="K8669" i="1"/>
  <c r="L8669" i="1" s="1"/>
  <c r="K8670" i="1"/>
  <c r="L8670" i="1" s="1"/>
  <c r="K8671" i="1"/>
  <c r="L8671" i="1" s="1"/>
  <c r="K8672" i="1"/>
  <c r="L8672" i="1" s="1"/>
  <c r="K8673" i="1"/>
  <c r="L8673" i="1" s="1"/>
  <c r="K8674" i="1"/>
  <c r="L8674" i="1" s="1"/>
  <c r="K8675" i="1"/>
  <c r="L8675" i="1" s="1"/>
  <c r="K8676" i="1"/>
  <c r="L8676" i="1" s="1"/>
  <c r="K8677" i="1"/>
  <c r="L8677" i="1" s="1"/>
  <c r="K8678" i="1"/>
  <c r="L8678" i="1" s="1"/>
  <c r="K8679" i="1"/>
  <c r="L8679" i="1" s="1"/>
  <c r="K8680" i="1"/>
  <c r="L8680" i="1" s="1"/>
  <c r="K8681" i="1"/>
  <c r="L8681" i="1" s="1"/>
  <c r="K8682" i="1"/>
  <c r="L8682" i="1" s="1"/>
  <c r="K8683" i="1"/>
  <c r="L8683" i="1" s="1"/>
  <c r="K8684" i="1"/>
  <c r="L8684" i="1" s="1"/>
  <c r="K8685" i="1"/>
  <c r="L8685" i="1" s="1"/>
  <c r="K8686" i="1"/>
  <c r="L8686" i="1" s="1"/>
  <c r="K8687" i="1"/>
  <c r="L8687" i="1" s="1"/>
  <c r="K8688" i="1"/>
  <c r="L8688" i="1" s="1"/>
  <c r="K8689" i="1"/>
  <c r="L8689" i="1" s="1"/>
  <c r="K8690" i="1"/>
  <c r="L8690" i="1" s="1"/>
  <c r="K8691" i="1"/>
  <c r="L8691" i="1" s="1"/>
  <c r="K8692" i="1"/>
  <c r="L8692" i="1" s="1"/>
  <c r="K8693" i="1"/>
  <c r="L8693" i="1" s="1"/>
  <c r="K8694" i="1"/>
  <c r="L8694" i="1" s="1"/>
  <c r="K8695" i="1"/>
  <c r="L8695" i="1" s="1"/>
  <c r="K8696" i="1"/>
  <c r="L8696" i="1" s="1"/>
  <c r="K8697" i="1"/>
  <c r="L8697" i="1" s="1"/>
  <c r="K8698" i="1"/>
  <c r="L8698" i="1" s="1"/>
  <c r="K8699" i="1"/>
  <c r="L8699" i="1" s="1"/>
  <c r="K8700" i="1"/>
  <c r="L8700" i="1" s="1"/>
  <c r="K8701" i="1"/>
  <c r="L8701" i="1" s="1"/>
  <c r="K8702" i="1"/>
  <c r="L8702" i="1" s="1"/>
  <c r="K8703" i="1"/>
  <c r="L8703" i="1" s="1"/>
  <c r="K8704" i="1"/>
  <c r="L8704" i="1" s="1"/>
  <c r="K8705" i="1"/>
  <c r="L8705" i="1" s="1"/>
  <c r="K8706" i="1"/>
  <c r="L8706" i="1" s="1"/>
  <c r="K8707" i="1"/>
  <c r="L8707" i="1" s="1"/>
  <c r="K8708" i="1"/>
  <c r="L8708" i="1" s="1"/>
  <c r="K8709" i="1"/>
  <c r="L8709" i="1" s="1"/>
  <c r="K8710" i="1"/>
  <c r="L8710" i="1" s="1"/>
  <c r="K8711" i="1"/>
  <c r="L8711" i="1" s="1"/>
  <c r="K8712" i="1"/>
  <c r="L8712" i="1" s="1"/>
  <c r="K8713" i="1"/>
  <c r="L8713" i="1" s="1"/>
  <c r="K8714" i="1"/>
  <c r="L8714" i="1" s="1"/>
  <c r="K8715" i="1"/>
  <c r="L8715" i="1" s="1"/>
  <c r="K8716" i="1"/>
  <c r="L8716" i="1" s="1"/>
  <c r="K8717" i="1"/>
  <c r="L8717" i="1" s="1"/>
  <c r="K8718" i="1"/>
  <c r="L8718" i="1" s="1"/>
  <c r="K8719" i="1"/>
  <c r="L8719" i="1" s="1"/>
  <c r="K8720" i="1"/>
  <c r="L8720" i="1" s="1"/>
  <c r="K8721" i="1"/>
  <c r="L8721" i="1" s="1"/>
  <c r="K8722" i="1"/>
  <c r="L8722" i="1" s="1"/>
  <c r="K8723" i="1"/>
  <c r="L8723" i="1" s="1"/>
  <c r="K8724" i="1"/>
  <c r="L8724" i="1" s="1"/>
  <c r="K8725" i="1"/>
  <c r="L8725" i="1" s="1"/>
  <c r="K8726" i="1"/>
  <c r="L8726" i="1" s="1"/>
  <c r="K8727" i="1"/>
  <c r="L8727" i="1" s="1"/>
  <c r="K8728" i="1"/>
  <c r="L8728" i="1" s="1"/>
  <c r="K8729" i="1"/>
  <c r="L8729" i="1" s="1"/>
  <c r="K8730" i="1"/>
  <c r="L8730" i="1" s="1"/>
  <c r="K8731" i="1"/>
  <c r="L8731" i="1" s="1"/>
  <c r="K8732" i="1"/>
  <c r="L8732" i="1" s="1"/>
  <c r="K8733" i="1"/>
  <c r="L8733" i="1" s="1"/>
  <c r="K8734" i="1"/>
  <c r="L8734" i="1" s="1"/>
  <c r="K8735" i="1"/>
  <c r="L8735" i="1" s="1"/>
  <c r="K8736" i="1"/>
  <c r="L8736" i="1" s="1"/>
  <c r="K8737" i="1"/>
  <c r="L8737" i="1" s="1"/>
  <c r="K8738" i="1"/>
  <c r="L8738" i="1" s="1"/>
  <c r="K8739" i="1"/>
  <c r="L8739" i="1" s="1"/>
  <c r="K8740" i="1"/>
  <c r="L8740" i="1" s="1"/>
  <c r="K8741" i="1"/>
  <c r="L8741" i="1" s="1"/>
  <c r="K8742" i="1"/>
  <c r="L8742" i="1" s="1"/>
  <c r="K8743" i="1"/>
  <c r="L8743" i="1" s="1"/>
  <c r="K8744" i="1"/>
  <c r="L8744" i="1" s="1"/>
  <c r="K8745" i="1"/>
  <c r="L8745" i="1" s="1"/>
  <c r="K8746" i="1"/>
  <c r="L8746" i="1" s="1"/>
  <c r="K8747" i="1"/>
  <c r="L8747" i="1" s="1"/>
  <c r="K8748" i="1"/>
  <c r="L8748" i="1" s="1"/>
  <c r="K8749" i="1"/>
  <c r="L8749" i="1" s="1"/>
  <c r="K8750" i="1"/>
  <c r="L8750" i="1" s="1"/>
  <c r="K8751" i="1"/>
  <c r="L8751" i="1" s="1"/>
  <c r="K8752" i="1"/>
  <c r="L8752" i="1" s="1"/>
  <c r="K8753" i="1"/>
  <c r="L8753" i="1" s="1"/>
  <c r="K8754" i="1"/>
  <c r="L8754" i="1" s="1"/>
  <c r="K8755" i="1"/>
  <c r="L8755" i="1" s="1"/>
  <c r="K8756" i="1"/>
  <c r="L8756" i="1" s="1"/>
  <c r="K8757" i="1"/>
  <c r="L8757" i="1" s="1"/>
  <c r="K8758" i="1"/>
  <c r="L8758" i="1" s="1"/>
  <c r="K8759" i="1"/>
  <c r="L8759" i="1" s="1"/>
  <c r="K8760" i="1"/>
  <c r="L8760" i="1" s="1"/>
  <c r="K8761" i="1"/>
  <c r="L8761" i="1" s="1"/>
  <c r="K8762" i="1"/>
  <c r="L8762" i="1" s="1"/>
  <c r="K8763" i="1"/>
  <c r="L8763" i="1" s="1"/>
  <c r="K8764" i="1"/>
  <c r="L8764" i="1" s="1"/>
  <c r="K8765" i="1"/>
  <c r="L8765" i="1" s="1"/>
  <c r="K8766" i="1"/>
  <c r="L8766" i="1" s="1"/>
  <c r="K8767" i="1"/>
  <c r="L8767" i="1" s="1"/>
  <c r="K8768" i="1"/>
  <c r="L8768" i="1" s="1"/>
  <c r="K8769" i="1"/>
  <c r="L8769" i="1" s="1"/>
  <c r="K8770" i="1"/>
  <c r="L8770" i="1" s="1"/>
  <c r="K8771" i="1"/>
  <c r="L8771" i="1" s="1"/>
  <c r="K8772" i="1"/>
  <c r="L8772" i="1" s="1"/>
  <c r="K8773" i="1"/>
  <c r="L8773" i="1" s="1"/>
  <c r="K8774" i="1"/>
  <c r="L8774" i="1" s="1"/>
  <c r="K8775" i="1"/>
  <c r="L8775" i="1" s="1"/>
  <c r="K8776" i="1"/>
  <c r="L8776" i="1" s="1"/>
  <c r="K8777" i="1"/>
  <c r="L8777" i="1" s="1"/>
  <c r="K8778" i="1"/>
  <c r="L8778" i="1" s="1"/>
  <c r="K8779" i="1"/>
  <c r="L8779" i="1" s="1"/>
  <c r="K8780" i="1"/>
  <c r="L8780" i="1" s="1"/>
  <c r="K8781" i="1"/>
  <c r="L8781" i="1" s="1"/>
  <c r="K8782" i="1"/>
  <c r="L8782" i="1" s="1"/>
  <c r="K8783" i="1"/>
  <c r="L8783" i="1" s="1"/>
  <c r="K8784" i="1"/>
  <c r="L8784" i="1" s="1"/>
  <c r="K8785" i="1"/>
  <c r="L8785" i="1" s="1"/>
  <c r="K8786" i="1"/>
  <c r="L8786" i="1" s="1"/>
  <c r="K8787" i="1"/>
  <c r="L8787" i="1" s="1"/>
  <c r="K8788" i="1"/>
  <c r="L8788" i="1" s="1"/>
  <c r="K8789" i="1"/>
  <c r="L8789" i="1" s="1"/>
  <c r="K8790" i="1"/>
  <c r="L8790" i="1" s="1"/>
  <c r="K8791" i="1"/>
  <c r="L8791" i="1" s="1"/>
  <c r="K8792" i="1"/>
  <c r="L8792" i="1" s="1"/>
  <c r="K8793" i="1"/>
  <c r="L8793" i="1" s="1"/>
  <c r="K8794" i="1"/>
  <c r="L8794" i="1" s="1"/>
  <c r="K8795" i="1"/>
  <c r="L8795" i="1" s="1"/>
  <c r="K8796" i="1"/>
  <c r="L8796" i="1" s="1"/>
  <c r="K8797" i="1"/>
  <c r="L8797" i="1" s="1"/>
  <c r="K8798" i="1"/>
  <c r="L8798" i="1" s="1"/>
  <c r="K8799" i="1"/>
  <c r="L8799" i="1" s="1"/>
  <c r="K8800" i="1"/>
  <c r="L8800" i="1" s="1"/>
  <c r="K8801" i="1"/>
  <c r="L8801" i="1" s="1"/>
  <c r="K8802" i="1"/>
  <c r="L8802" i="1" s="1"/>
  <c r="K8803" i="1"/>
  <c r="L8803" i="1" s="1"/>
  <c r="K8804" i="1"/>
  <c r="L8804" i="1" s="1"/>
  <c r="K8805" i="1"/>
  <c r="L8805" i="1" s="1"/>
  <c r="K8806" i="1"/>
  <c r="L8806" i="1" s="1"/>
  <c r="K8807" i="1"/>
  <c r="L8807" i="1" s="1"/>
  <c r="K8808" i="1"/>
  <c r="L8808" i="1" s="1"/>
  <c r="K8809" i="1"/>
  <c r="L8809" i="1" s="1"/>
  <c r="K8810" i="1"/>
  <c r="L8810" i="1" s="1"/>
  <c r="K8811" i="1"/>
  <c r="L8811" i="1" s="1"/>
  <c r="K8812" i="1"/>
  <c r="L8812" i="1" s="1"/>
  <c r="K8813" i="1"/>
  <c r="L8813" i="1" s="1"/>
  <c r="K8814" i="1"/>
  <c r="L8814" i="1" s="1"/>
  <c r="K8815" i="1"/>
  <c r="L8815" i="1" s="1"/>
  <c r="K8816" i="1"/>
  <c r="L8816" i="1" s="1"/>
  <c r="K8817" i="1"/>
  <c r="L8817" i="1" s="1"/>
  <c r="K8818" i="1"/>
  <c r="L8818" i="1" s="1"/>
  <c r="K8819" i="1"/>
  <c r="L8819" i="1" s="1"/>
  <c r="K8820" i="1"/>
  <c r="L8820" i="1" s="1"/>
  <c r="K8821" i="1"/>
  <c r="L8821" i="1" s="1"/>
  <c r="K8822" i="1"/>
  <c r="L8822" i="1" s="1"/>
  <c r="K8823" i="1"/>
  <c r="L8823" i="1" s="1"/>
  <c r="K8824" i="1"/>
  <c r="L8824" i="1" s="1"/>
  <c r="K8825" i="1"/>
  <c r="L8825" i="1" s="1"/>
  <c r="K8826" i="1"/>
  <c r="L8826" i="1" s="1"/>
  <c r="K8827" i="1"/>
  <c r="L8827" i="1" s="1"/>
  <c r="K8828" i="1"/>
  <c r="L8828" i="1" s="1"/>
  <c r="K8829" i="1"/>
  <c r="L8829" i="1" s="1"/>
  <c r="K8830" i="1"/>
  <c r="L8830" i="1" s="1"/>
  <c r="K8831" i="1"/>
  <c r="L8831" i="1" s="1"/>
  <c r="K8832" i="1"/>
  <c r="L8832" i="1" s="1"/>
  <c r="K8833" i="1"/>
  <c r="L8833" i="1" s="1"/>
  <c r="K8834" i="1"/>
  <c r="L8834" i="1" s="1"/>
  <c r="K8835" i="1"/>
  <c r="L8835" i="1" s="1"/>
  <c r="K8836" i="1"/>
  <c r="L8836" i="1" s="1"/>
  <c r="K8837" i="1"/>
  <c r="L8837" i="1" s="1"/>
  <c r="K8838" i="1"/>
  <c r="L8838" i="1" s="1"/>
  <c r="K8839" i="1"/>
  <c r="L8839" i="1" s="1"/>
  <c r="K8840" i="1"/>
  <c r="L8840" i="1" s="1"/>
  <c r="K8841" i="1"/>
  <c r="L8841" i="1" s="1"/>
  <c r="K8842" i="1"/>
  <c r="L8842" i="1" s="1"/>
  <c r="K8843" i="1"/>
  <c r="L8843" i="1" s="1"/>
  <c r="K8844" i="1"/>
  <c r="L8844" i="1" s="1"/>
  <c r="K8845" i="1"/>
  <c r="L8845" i="1" s="1"/>
  <c r="K8846" i="1"/>
  <c r="L8846" i="1" s="1"/>
  <c r="K8847" i="1"/>
  <c r="L8847" i="1" s="1"/>
  <c r="K8848" i="1"/>
  <c r="L8848" i="1" s="1"/>
  <c r="K8849" i="1"/>
  <c r="L8849" i="1" s="1"/>
  <c r="K8850" i="1"/>
  <c r="L8850" i="1" s="1"/>
  <c r="K8851" i="1"/>
  <c r="L8851" i="1" s="1"/>
  <c r="K8852" i="1"/>
  <c r="L8852" i="1" s="1"/>
  <c r="K8853" i="1"/>
  <c r="L8853" i="1" s="1"/>
  <c r="K8854" i="1"/>
  <c r="L8854" i="1" s="1"/>
  <c r="K8855" i="1"/>
  <c r="L8855" i="1" s="1"/>
  <c r="K8856" i="1"/>
  <c r="L8856" i="1" s="1"/>
  <c r="K8857" i="1"/>
  <c r="L8857" i="1" s="1"/>
  <c r="K8858" i="1"/>
  <c r="L8858" i="1" s="1"/>
  <c r="K8859" i="1"/>
  <c r="L8859" i="1" s="1"/>
  <c r="K8860" i="1"/>
  <c r="L8860" i="1" s="1"/>
  <c r="K8861" i="1"/>
  <c r="L8861" i="1" s="1"/>
  <c r="K8862" i="1"/>
  <c r="L8862" i="1" s="1"/>
  <c r="K8863" i="1"/>
  <c r="L8863" i="1" s="1"/>
  <c r="K8864" i="1"/>
  <c r="L8864" i="1" s="1"/>
  <c r="K8865" i="1"/>
  <c r="L8865" i="1" s="1"/>
  <c r="K8866" i="1"/>
  <c r="L8866" i="1" s="1"/>
  <c r="K8867" i="1"/>
  <c r="L8867" i="1" s="1"/>
  <c r="K8868" i="1"/>
  <c r="L8868" i="1" s="1"/>
  <c r="K8869" i="1"/>
  <c r="L8869" i="1" s="1"/>
  <c r="K8870" i="1"/>
  <c r="L8870" i="1" s="1"/>
  <c r="K8871" i="1"/>
  <c r="L8871" i="1" s="1"/>
  <c r="K8872" i="1"/>
  <c r="L8872" i="1" s="1"/>
  <c r="K8873" i="1"/>
  <c r="L8873" i="1" s="1"/>
  <c r="K8874" i="1"/>
  <c r="L8874" i="1" s="1"/>
  <c r="K8875" i="1"/>
  <c r="L8875" i="1" s="1"/>
  <c r="K8876" i="1"/>
  <c r="L8876" i="1" s="1"/>
  <c r="K8877" i="1"/>
  <c r="L8877" i="1" s="1"/>
  <c r="K8878" i="1"/>
  <c r="L8878" i="1" s="1"/>
  <c r="K8879" i="1"/>
  <c r="L8879" i="1" s="1"/>
  <c r="K8880" i="1"/>
  <c r="L8880" i="1" s="1"/>
  <c r="K8881" i="1"/>
  <c r="L8881" i="1" s="1"/>
  <c r="K8882" i="1"/>
  <c r="L8882" i="1" s="1"/>
  <c r="K8883" i="1"/>
  <c r="L8883" i="1" s="1"/>
  <c r="K8884" i="1"/>
  <c r="L8884" i="1" s="1"/>
  <c r="K8885" i="1"/>
  <c r="L8885" i="1" s="1"/>
  <c r="K8886" i="1"/>
  <c r="L8886" i="1" s="1"/>
  <c r="K8887" i="1"/>
  <c r="L8887" i="1" s="1"/>
  <c r="K8888" i="1"/>
  <c r="L8888" i="1" s="1"/>
  <c r="K8889" i="1"/>
  <c r="L8889" i="1" s="1"/>
  <c r="K8890" i="1"/>
  <c r="L8890" i="1" s="1"/>
  <c r="K8891" i="1"/>
  <c r="L8891" i="1" s="1"/>
  <c r="K8892" i="1"/>
  <c r="L8892" i="1" s="1"/>
  <c r="K8893" i="1"/>
  <c r="L8893" i="1" s="1"/>
  <c r="K8894" i="1"/>
  <c r="L8894" i="1" s="1"/>
  <c r="K8895" i="1"/>
  <c r="L8895" i="1" s="1"/>
  <c r="K8896" i="1"/>
  <c r="L8896" i="1" s="1"/>
  <c r="K8897" i="1"/>
  <c r="L8897" i="1" s="1"/>
  <c r="K8898" i="1"/>
  <c r="L8898" i="1" s="1"/>
  <c r="K8899" i="1"/>
  <c r="L8899" i="1" s="1"/>
  <c r="K8900" i="1"/>
  <c r="L8900" i="1" s="1"/>
  <c r="K8901" i="1"/>
  <c r="L8901" i="1" s="1"/>
  <c r="K8902" i="1"/>
  <c r="L8902" i="1" s="1"/>
  <c r="K8903" i="1"/>
  <c r="L8903" i="1" s="1"/>
  <c r="K8904" i="1"/>
  <c r="L8904" i="1" s="1"/>
  <c r="K8905" i="1"/>
  <c r="L8905" i="1" s="1"/>
  <c r="K8906" i="1"/>
  <c r="L8906" i="1" s="1"/>
  <c r="K8907" i="1"/>
  <c r="L8907" i="1" s="1"/>
  <c r="K8908" i="1"/>
  <c r="L8908" i="1" s="1"/>
  <c r="K8909" i="1"/>
  <c r="L8909" i="1" s="1"/>
  <c r="K8910" i="1"/>
  <c r="L8910" i="1" s="1"/>
  <c r="K8911" i="1"/>
  <c r="L8911" i="1" s="1"/>
  <c r="K8912" i="1"/>
  <c r="L8912" i="1" s="1"/>
  <c r="K8913" i="1"/>
  <c r="L8913" i="1" s="1"/>
  <c r="K8914" i="1"/>
  <c r="L8914" i="1" s="1"/>
  <c r="K8915" i="1"/>
  <c r="L8915" i="1" s="1"/>
  <c r="K8916" i="1"/>
  <c r="L8916" i="1" s="1"/>
  <c r="K8917" i="1"/>
  <c r="L8917" i="1" s="1"/>
  <c r="K8918" i="1"/>
  <c r="L8918" i="1" s="1"/>
  <c r="K8919" i="1"/>
  <c r="L8919" i="1" s="1"/>
  <c r="K8920" i="1"/>
  <c r="L8920" i="1" s="1"/>
  <c r="K8921" i="1"/>
  <c r="L8921" i="1" s="1"/>
  <c r="K8922" i="1"/>
  <c r="L8922" i="1" s="1"/>
  <c r="K8923" i="1"/>
  <c r="L8923" i="1" s="1"/>
  <c r="K8924" i="1"/>
  <c r="L8924" i="1" s="1"/>
  <c r="K8925" i="1"/>
  <c r="L8925" i="1" s="1"/>
  <c r="K8926" i="1"/>
  <c r="L8926" i="1" s="1"/>
  <c r="K8927" i="1"/>
  <c r="L8927" i="1" s="1"/>
  <c r="K8928" i="1"/>
  <c r="L8928" i="1" s="1"/>
  <c r="K8929" i="1"/>
  <c r="L8929" i="1" s="1"/>
  <c r="K8930" i="1"/>
  <c r="L8930" i="1" s="1"/>
  <c r="K8931" i="1"/>
  <c r="L8931" i="1" s="1"/>
  <c r="K8932" i="1"/>
  <c r="L8932" i="1" s="1"/>
  <c r="K8933" i="1"/>
  <c r="L8933" i="1" s="1"/>
  <c r="K8934" i="1"/>
  <c r="L8934" i="1" s="1"/>
  <c r="K8935" i="1"/>
  <c r="L8935" i="1" s="1"/>
  <c r="K8936" i="1"/>
  <c r="L8936" i="1" s="1"/>
  <c r="K8937" i="1"/>
  <c r="L8937" i="1" s="1"/>
  <c r="K8938" i="1"/>
  <c r="L8938" i="1" s="1"/>
  <c r="K8939" i="1"/>
  <c r="L8939" i="1" s="1"/>
  <c r="K8940" i="1"/>
  <c r="L8940" i="1" s="1"/>
  <c r="K8941" i="1"/>
  <c r="L8941" i="1" s="1"/>
  <c r="K8942" i="1"/>
  <c r="L8942" i="1" s="1"/>
  <c r="K8943" i="1"/>
  <c r="L8943" i="1" s="1"/>
  <c r="K8944" i="1"/>
  <c r="L8944" i="1" s="1"/>
  <c r="K8945" i="1"/>
  <c r="L8945" i="1" s="1"/>
  <c r="K8946" i="1"/>
  <c r="L8946" i="1" s="1"/>
  <c r="K8947" i="1"/>
  <c r="L8947" i="1" s="1"/>
  <c r="K8948" i="1"/>
  <c r="L8948" i="1" s="1"/>
  <c r="K8949" i="1"/>
  <c r="L8949" i="1" s="1"/>
  <c r="K8950" i="1"/>
  <c r="L8950" i="1" s="1"/>
  <c r="K8951" i="1"/>
  <c r="L8951" i="1" s="1"/>
  <c r="K8952" i="1"/>
  <c r="L8952" i="1" s="1"/>
  <c r="K8953" i="1"/>
  <c r="L8953" i="1" s="1"/>
  <c r="K8954" i="1"/>
  <c r="L8954" i="1" s="1"/>
  <c r="K8955" i="1"/>
  <c r="L8955" i="1" s="1"/>
  <c r="K8956" i="1"/>
  <c r="L8956" i="1" s="1"/>
  <c r="K8957" i="1"/>
  <c r="L8957" i="1" s="1"/>
  <c r="K8958" i="1"/>
  <c r="L8958" i="1" s="1"/>
  <c r="K8959" i="1"/>
  <c r="L8959" i="1" s="1"/>
  <c r="K8960" i="1"/>
  <c r="L8960" i="1" s="1"/>
  <c r="K8961" i="1"/>
  <c r="L8961" i="1" s="1"/>
  <c r="K8962" i="1"/>
  <c r="L8962" i="1" s="1"/>
  <c r="K8963" i="1"/>
  <c r="L8963" i="1" s="1"/>
  <c r="K8964" i="1"/>
  <c r="L8964" i="1" s="1"/>
  <c r="K8965" i="1"/>
  <c r="L8965" i="1" s="1"/>
  <c r="K8966" i="1"/>
  <c r="L8966" i="1" s="1"/>
  <c r="K8967" i="1"/>
  <c r="L8967" i="1" s="1"/>
  <c r="K8968" i="1"/>
  <c r="L8968" i="1" s="1"/>
  <c r="K8969" i="1"/>
  <c r="L8969" i="1" s="1"/>
  <c r="K8970" i="1"/>
  <c r="L8970" i="1" s="1"/>
  <c r="K8971" i="1"/>
  <c r="L8971" i="1" s="1"/>
  <c r="K8972" i="1"/>
  <c r="L8972" i="1" s="1"/>
  <c r="K8973" i="1"/>
  <c r="L8973" i="1" s="1"/>
  <c r="K8974" i="1"/>
  <c r="L8974" i="1" s="1"/>
  <c r="K8975" i="1"/>
  <c r="L8975" i="1" s="1"/>
  <c r="K8976" i="1"/>
  <c r="L8976" i="1" s="1"/>
  <c r="K8977" i="1"/>
  <c r="L8977" i="1" s="1"/>
  <c r="K8978" i="1"/>
  <c r="L8978" i="1" s="1"/>
  <c r="K8979" i="1"/>
  <c r="L8979" i="1" s="1"/>
  <c r="K8980" i="1"/>
  <c r="L8980" i="1" s="1"/>
  <c r="K8981" i="1"/>
  <c r="L8981" i="1" s="1"/>
  <c r="K8982" i="1"/>
  <c r="L8982" i="1" s="1"/>
  <c r="K8983" i="1"/>
  <c r="L8983" i="1" s="1"/>
  <c r="K8984" i="1"/>
  <c r="L8984" i="1" s="1"/>
  <c r="K8985" i="1"/>
  <c r="L8985" i="1" s="1"/>
  <c r="K8986" i="1"/>
  <c r="L8986" i="1" s="1"/>
  <c r="K8987" i="1"/>
  <c r="L8987" i="1" s="1"/>
  <c r="K8988" i="1"/>
  <c r="L8988" i="1" s="1"/>
  <c r="K8989" i="1"/>
  <c r="L8989" i="1" s="1"/>
  <c r="K8990" i="1"/>
  <c r="L8990" i="1" s="1"/>
  <c r="K8991" i="1"/>
  <c r="L8991" i="1" s="1"/>
  <c r="K8992" i="1"/>
  <c r="L8992" i="1" s="1"/>
  <c r="K8993" i="1"/>
  <c r="L8993" i="1" s="1"/>
  <c r="K8994" i="1"/>
  <c r="L8994" i="1" s="1"/>
  <c r="K8995" i="1"/>
  <c r="L8995" i="1" s="1"/>
  <c r="K8996" i="1"/>
  <c r="L8996" i="1" s="1"/>
  <c r="K8997" i="1"/>
  <c r="L8997" i="1" s="1"/>
  <c r="K8998" i="1"/>
  <c r="L8998" i="1" s="1"/>
  <c r="K8999" i="1"/>
  <c r="L8999" i="1" s="1"/>
  <c r="K9000" i="1"/>
  <c r="L9000" i="1" s="1"/>
  <c r="K9001" i="1"/>
  <c r="L9001" i="1" s="1"/>
  <c r="K9002" i="1"/>
  <c r="L9002" i="1" s="1"/>
  <c r="K9003" i="1"/>
  <c r="L9003" i="1" s="1"/>
  <c r="K9004" i="1"/>
  <c r="L9004" i="1" s="1"/>
  <c r="K9005" i="1"/>
  <c r="L9005" i="1" s="1"/>
  <c r="K9006" i="1"/>
  <c r="L9006" i="1" s="1"/>
  <c r="K9007" i="1"/>
  <c r="L9007" i="1" s="1"/>
  <c r="K9008" i="1"/>
  <c r="L9008" i="1" s="1"/>
  <c r="K9009" i="1"/>
  <c r="L9009" i="1" s="1"/>
  <c r="K9010" i="1"/>
  <c r="L9010" i="1" s="1"/>
  <c r="K9011" i="1"/>
  <c r="L9011" i="1" s="1"/>
  <c r="K9012" i="1"/>
  <c r="L9012" i="1" s="1"/>
  <c r="K9013" i="1"/>
  <c r="L9013" i="1" s="1"/>
  <c r="K9014" i="1"/>
  <c r="L9014" i="1" s="1"/>
  <c r="K9015" i="1"/>
  <c r="L9015" i="1" s="1"/>
  <c r="K9016" i="1"/>
  <c r="L9016" i="1" s="1"/>
  <c r="K9017" i="1"/>
  <c r="L9017" i="1" s="1"/>
  <c r="K9018" i="1"/>
  <c r="L9018" i="1" s="1"/>
  <c r="K9019" i="1"/>
  <c r="L9019" i="1" s="1"/>
  <c r="K9020" i="1"/>
  <c r="L9020" i="1" s="1"/>
  <c r="K9021" i="1"/>
  <c r="L9021" i="1" s="1"/>
  <c r="K9022" i="1"/>
  <c r="L9022" i="1" s="1"/>
  <c r="K9023" i="1"/>
  <c r="L9023" i="1" s="1"/>
  <c r="K9024" i="1"/>
  <c r="L9024" i="1" s="1"/>
  <c r="K9025" i="1"/>
  <c r="L9025" i="1" s="1"/>
  <c r="K9026" i="1"/>
  <c r="L9026" i="1" s="1"/>
  <c r="K9027" i="1"/>
  <c r="L9027" i="1" s="1"/>
  <c r="K9028" i="1"/>
  <c r="L9028" i="1" s="1"/>
  <c r="K9029" i="1"/>
  <c r="L9029" i="1" s="1"/>
  <c r="K9030" i="1"/>
  <c r="L9030" i="1" s="1"/>
  <c r="K9031" i="1"/>
  <c r="L9031" i="1" s="1"/>
  <c r="K9032" i="1"/>
  <c r="L9032" i="1" s="1"/>
  <c r="K9033" i="1"/>
  <c r="L9033" i="1" s="1"/>
  <c r="K9034" i="1"/>
  <c r="L9034" i="1" s="1"/>
  <c r="K9035" i="1"/>
  <c r="L9035" i="1" s="1"/>
  <c r="K9036" i="1"/>
  <c r="L9036" i="1" s="1"/>
  <c r="K9037" i="1"/>
  <c r="L9037" i="1" s="1"/>
  <c r="K9038" i="1"/>
  <c r="L9038" i="1" s="1"/>
  <c r="K9039" i="1"/>
  <c r="L9039" i="1" s="1"/>
  <c r="K9040" i="1"/>
  <c r="L9040" i="1" s="1"/>
  <c r="K9041" i="1"/>
  <c r="L9041" i="1" s="1"/>
  <c r="K9042" i="1"/>
  <c r="L9042" i="1" s="1"/>
  <c r="K9043" i="1"/>
  <c r="L9043" i="1" s="1"/>
  <c r="K9044" i="1"/>
  <c r="L9044" i="1" s="1"/>
  <c r="K9045" i="1"/>
  <c r="L9045" i="1" s="1"/>
  <c r="K9046" i="1"/>
  <c r="L9046" i="1" s="1"/>
  <c r="K9047" i="1"/>
  <c r="L9047" i="1" s="1"/>
  <c r="K9048" i="1"/>
  <c r="L9048" i="1" s="1"/>
  <c r="K9049" i="1"/>
  <c r="L9049" i="1" s="1"/>
  <c r="K9050" i="1"/>
  <c r="L9050" i="1" s="1"/>
  <c r="K9051" i="1"/>
  <c r="L9051" i="1" s="1"/>
  <c r="K9052" i="1"/>
  <c r="L9052" i="1" s="1"/>
  <c r="K9053" i="1"/>
  <c r="L9053" i="1" s="1"/>
  <c r="K9054" i="1"/>
  <c r="L9054" i="1" s="1"/>
  <c r="K9055" i="1"/>
  <c r="L9055" i="1" s="1"/>
  <c r="K9056" i="1"/>
  <c r="L9056" i="1" s="1"/>
  <c r="K9057" i="1"/>
  <c r="L9057" i="1" s="1"/>
  <c r="K9058" i="1"/>
  <c r="L9058" i="1" s="1"/>
  <c r="K9059" i="1"/>
  <c r="L9059" i="1" s="1"/>
  <c r="K9060" i="1"/>
  <c r="L9060" i="1" s="1"/>
  <c r="K9061" i="1"/>
  <c r="L9061" i="1" s="1"/>
  <c r="K9062" i="1"/>
  <c r="L9062" i="1" s="1"/>
  <c r="K9063" i="1"/>
  <c r="L9063" i="1" s="1"/>
  <c r="K9064" i="1"/>
  <c r="L9064" i="1" s="1"/>
  <c r="K9065" i="1"/>
  <c r="L9065" i="1" s="1"/>
  <c r="K9066" i="1"/>
  <c r="L9066" i="1" s="1"/>
  <c r="K9067" i="1"/>
  <c r="L9067" i="1" s="1"/>
  <c r="K9068" i="1"/>
  <c r="L9068" i="1" s="1"/>
  <c r="K9069" i="1"/>
  <c r="L9069" i="1" s="1"/>
  <c r="K9070" i="1"/>
  <c r="L9070" i="1" s="1"/>
  <c r="K9071" i="1"/>
  <c r="L9071" i="1" s="1"/>
  <c r="K9072" i="1"/>
  <c r="L9072" i="1" s="1"/>
  <c r="K9073" i="1"/>
  <c r="L9073" i="1" s="1"/>
  <c r="K9074" i="1"/>
  <c r="L9074" i="1" s="1"/>
  <c r="K9075" i="1"/>
  <c r="L9075" i="1" s="1"/>
  <c r="K9076" i="1"/>
  <c r="L9076" i="1" s="1"/>
  <c r="K9077" i="1"/>
  <c r="L9077" i="1" s="1"/>
  <c r="K9078" i="1"/>
  <c r="L9078" i="1" s="1"/>
  <c r="K9079" i="1"/>
  <c r="L9079" i="1" s="1"/>
  <c r="K9080" i="1"/>
  <c r="L9080" i="1" s="1"/>
  <c r="K9081" i="1"/>
  <c r="L9081" i="1" s="1"/>
  <c r="K9082" i="1"/>
  <c r="L9082" i="1" s="1"/>
  <c r="K9083" i="1"/>
  <c r="L9083" i="1" s="1"/>
  <c r="K9084" i="1"/>
  <c r="L9084" i="1" s="1"/>
  <c r="K9085" i="1"/>
  <c r="L9085" i="1" s="1"/>
  <c r="K9086" i="1"/>
  <c r="L9086" i="1" s="1"/>
  <c r="K9087" i="1"/>
  <c r="L9087" i="1" s="1"/>
  <c r="K9088" i="1"/>
  <c r="L9088" i="1" s="1"/>
  <c r="K9089" i="1"/>
  <c r="L9089" i="1" s="1"/>
  <c r="K9090" i="1"/>
  <c r="L9090" i="1" s="1"/>
  <c r="K9091" i="1"/>
  <c r="L9091" i="1" s="1"/>
  <c r="K9092" i="1"/>
  <c r="L9092" i="1" s="1"/>
  <c r="K9093" i="1"/>
  <c r="L9093" i="1" s="1"/>
  <c r="K9094" i="1"/>
  <c r="L9094" i="1" s="1"/>
  <c r="K9095" i="1"/>
  <c r="L9095" i="1" s="1"/>
  <c r="K9096" i="1"/>
  <c r="L9096" i="1" s="1"/>
  <c r="K9097" i="1"/>
  <c r="L9097" i="1" s="1"/>
  <c r="K9098" i="1"/>
  <c r="L9098" i="1" s="1"/>
  <c r="K9099" i="1"/>
  <c r="L9099" i="1" s="1"/>
  <c r="K9100" i="1"/>
  <c r="L9100" i="1" s="1"/>
  <c r="K9101" i="1"/>
  <c r="L9101" i="1" s="1"/>
  <c r="K9102" i="1"/>
  <c r="L9102" i="1" s="1"/>
  <c r="K9103" i="1"/>
  <c r="L9103" i="1" s="1"/>
  <c r="K9104" i="1"/>
  <c r="L9104" i="1" s="1"/>
  <c r="K9105" i="1"/>
  <c r="L9105" i="1" s="1"/>
  <c r="K9106" i="1"/>
  <c r="L9106" i="1" s="1"/>
  <c r="K9107" i="1"/>
  <c r="L9107" i="1" s="1"/>
  <c r="K9108" i="1"/>
  <c r="L9108" i="1" s="1"/>
  <c r="K9109" i="1"/>
  <c r="L9109" i="1" s="1"/>
  <c r="K9110" i="1"/>
  <c r="L9110" i="1" s="1"/>
  <c r="K9111" i="1"/>
  <c r="L9111" i="1" s="1"/>
  <c r="K9112" i="1"/>
  <c r="L9112" i="1" s="1"/>
  <c r="K9113" i="1"/>
  <c r="L9113" i="1" s="1"/>
  <c r="K9114" i="1"/>
  <c r="L9114" i="1" s="1"/>
  <c r="K9115" i="1"/>
  <c r="L9115" i="1" s="1"/>
  <c r="K9116" i="1"/>
  <c r="L9116" i="1" s="1"/>
  <c r="K9117" i="1"/>
  <c r="L9117" i="1" s="1"/>
  <c r="K9118" i="1"/>
  <c r="L9118" i="1" s="1"/>
  <c r="K9119" i="1"/>
  <c r="L9119" i="1" s="1"/>
  <c r="K9120" i="1"/>
  <c r="L9120" i="1" s="1"/>
  <c r="K9121" i="1"/>
  <c r="L9121" i="1" s="1"/>
  <c r="K9122" i="1"/>
  <c r="L9122" i="1" s="1"/>
  <c r="K9123" i="1"/>
  <c r="L9123" i="1" s="1"/>
  <c r="K9124" i="1"/>
  <c r="L9124" i="1" s="1"/>
  <c r="K9125" i="1"/>
  <c r="L9125" i="1" s="1"/>
  <c r="K9126" i="1"/>
  <c r="L9126" i="1" s="1"/>
  <c r="K9127" i="1"/>
  <c r="L9127" i="1" s="1"/>
  <c r="K9128" i="1"/>
  <c r="L9128" i="1" s="1"/>
  <c r="K9129" i="1"/>
  <c r="L9129" i="1" s="1"/>
  <c r="K9130" i="1"/>
  <c r="L9130" i="1" s="1"/>
  <c r="K9131" i="1"/>
  <c r="L9131" i="1" s="1"/>
  <c r="K9132" i="1"/>
  <c r="L9132" i="1" s="1"/>
  <c r="K9133" i="1"/>
  <c r="L9133" i="1" s="1"/>
  <c r="K9134" i="1"/>
  <c r="L9134" i="1" s="1"/>
  <c r="K9135" i="1"/>
  <c r="L9135" i="1" s="1"/>
  <c r="K9136" i="1"/>
  <c r="L9136" i="1" s="1"/>
  <c r="K9137" i="1"/>
  <c r="L9137" i="1" s="1"/>
  <c r="K9138" i="1"/>
  <c r="L9138" i="1" s="1"/>
  <c r="K9139" i="1"/>
  <c r="L9139" i="1" s="1"/>
  <c r="K9140" i="1"/>
  <c r="L9140" i="1" s="1"/>
  <c r="K9141" i="1"/>
  <c r="L9141" i="1" s="1"/>
  <c r="K9142" i="1"/>
  <c r="L9142" i="1" s="1"/>
  <c r="K9143" i="1"/>
  <c r="L9143" i="1" s="1"/>
  <c r="K9144" i="1"/>
  <c r="L9144" i="1" s="1"/>
  <c r="K9145" i="1"/>
  <c r="L9145" i="1" s="1"/>
  <c r="K9146" i="1"/>
  <c r="L9146" i="1" s="1"/>
  <c r="K9147" i="1"/>
  <c r="L9147" i="1" s="1"/>
  <c r="K9148" i="1"/>
  <c r="L9148" i="1" s="1"/>
  <c r="K9149" i="1"/>
  <c r="L9149" i="1" s="1"/>
  <c r="K9150" i="1"/>
  <c r="L9150" i="1" s="1"/>
  <c r="K9151" i="1"/>
  <c r="L9151" i="1" s="1"/>
  <c r="K9152" i="1"/>
  <c r="L9152" i="1" s="1"/>
  <c r="K9153" i="1"/>
  <c r="L9153" i="1" s="1"/>
  <c r="K9154" i="1"/>
  <c r="L9154" i="1" s="1"/>
  <c r="K9155" i="1"/>
  <c r="L9155" i="1" s="1"/>
  <c r="K9156" i="1"/>
  <c r="L9156" i="1" s="1"/>
  <c r="K9157" i="1"/>
  <c r="L9157" i="1" s="1"/>
  <c r="K9158" i="1"/>
  <c r="L9158" i="1" s="1"/>
  <c r="K9159" i="1"/>
  <c r="L9159" i="1" s="1"/>
  <c r="K9160" i="1"/>
  <c r="L9160" i="1" s="1"/>
  <c r="K9161" i="1"/>
  <c r="L9161" i="1" s="1"/>
  <c r="K9162" i="1"/>
  <c r="L9162" i="1" s="1"/>
  <c r="K9163" i="1"/>
  <c r="L9163" i="1" s="1"/>
  <c r="K9164" i="1"/>
  <c r="L9164" i="1" s="1"/>
  <c r="K9165" i="1"/>
  <c r="L9165" i="1" s="1"/>
  <c r="K9166" i="1"/>
  <c r="L9166" i="1" s="1"/>
  <c r="K9167" i="1"/>
  <c r="L9167" i="1" s="1"/>
  <c r="K9168" i="1"/>
  <c r="L9168" i="1" s="1"/>
  <c r="K9169" i="1"/>
  <c r="L9169" i="1" s="1"/>
  <c r="K9170" i="1"/>
  <c r="L9170" i="1" s="1"/>
  <c r="K9171" i="1"/>
  <c r="L9171" i="1" s="1"/>
  <c r="K9172" i="1"/>
  <c r="L9172" i="1" s="1"/>
  <c r="K9173" i="1"/>
  <c r="L9173" i="1" s="1"/>
  <c r="K9174" i="1"/>
  <c r="L9174" i="1" s="1"/>
  <c r="K9175" i="1"/>
  <c r="L9175" i="1" s="1"/>
  <c r="K9176" i="1"/>
  <c r="L9176" i="1" s="1"/>
  <c r="K9177" i="1"/>
  <c r="L9177" i="1" s="1"/>
  <c r="K9178" i="1"/>
  <c r="L9178" i="1" s="1"/>
  <c r="K9179" i="1"/>
  <c r="L9179" i="1" s="1"/>
  <c r="K9180" i="1"/>
  <c r="L9180" i="1" s="1"/>
  <c r="K9181" i="1"/>
  <c r="L9181" i="1" s="1"/>
  <c r="K9182" i="1"/>
  <c r="L9182" i="1" s="1"/>
  <c r="K9183" i="1"/>
  <c r="L9183" i="1" s="1"/>
  <c r="K9184" i="1"/>
  <c r="L9184" i="1" s="1"/>
  <c r="K9185" i="1"/>
  <c r="L9185" i="1" s="1"/>
  <c r="K9186" i="1"/>
  <c r="L9186" i="1" s="1"/>
  <c r="K9187" i="1"/>
  <c r="L9187" i="1" s="1"/>
  <c r="K9188" i="1"/>
  <c r="L9188" i="1" s="1"/>
  <c r="K9189" i="1"/>
  <c r="L9189" i="1" s="1"/>
  <c r="K9190" i="1"/>
  <c r="L9190" i="1" s="1"/>
  <c r="K9191" i="1"/>
  <c r="L9191" i="1" s="1"/>
  <c r="K9192" i="1"/>
  <c r="L9192" i="1" s="1"/>
  <c r="K9193" i="1"/>
  <c r="L9193" i="1" s="1"/>
  <c r="K9194" i="1"/>
  <c r="L9194" i="1" s="1"/>
  <c r="K9195" i="1"/>
  <c r="L9195" i="1" s="1"/>
  <c r="K9196" i="1"/>
  <c r="L9196" i="1" s="1"/>
  <c r="K9197" i="1"/>
  <c r="L9197" i="1" s="1"/>
  <c r="K9198" i="1"/>
  <c r="L9198" i="1" s="1"/>
  <c r="K9199" i="1"/>
  <c r="L9199" i="1" s="1"/>
  <c r="K9200" i="1"/>
  <c r="L9200" i="1" s="1"/>
  <c r="K9201" i="1"/>
  <c r="L9201" i="1" s="1"/>
  <c r="K9202" i="1"/>
  <c r="L9202" i="1" s="1"/>
  <c r="K9203" i="1"/>
  <c r="L9203" i="1" s="1"/>
  <c r="K9204" i="1"/>
  <c r="L9204" i="1" s="1"/>
  <c r="K9205" i="1"/>
  <c r="L9205" i="1" s="1"/>
  <c r="K9206" i="1"/>
  <c r="L9206" i="1" s="1"/>
  <c r="K9207" i="1"/>
  <c r="L9207" i="1" s="1"/>
  <c r="K9208" i="1"/>
  <c r="L9208" i="1" s="1"/>
  <c r="K9209" i="1"/>
  <c r="L9209" i="1" s="1"/>
  <c r="K9210" i="1"/>
  <c r="L9210" i="1" s="1"/>
  <c r="K9211" i="1"/>
  <c r="L9211" i="1" s="1"/>
  <c r="K9212" i="1"/>
  <c r="L9212" i="1" s="1"/>
  <c r="K9213" i="1"/>
  <c r="L9213" i="1" s="1"/>
  <c r="K9214" i="1"/>
  <c r="L9214" i="1" s="1"/>
  <c r="K9215" i="1"/>
  <c r="L9215" i="1" s="1"/>
  <c r="K9216" i="1"/>
  <c r="L9216" i="1" s="1"/>
  <c r="K9217" i="1"/>
  <c r="L9217" i="1" s="1"/>
  <c r="K9218" i="1"/>
  <c r="L9218" i="1" s="1"/>
  <c r="K9219" i="1"/>
  <c r="L9219" i="1" s="1"/>
  <c r="K9220" i="1"/>
  <c r="L9220" i="1" s="1"/>
  <c r="K9221" i="1"/>
  <c r="L9221" i="1" s="1"/>
  <c r="K9222" i="1"/>
  <c r="L9222" i="1" s="1"/>
  <c r="K9223" i="1"/>
  <c r="L9223" i="1" s="1"/>
  <c r="K9224" i="1"/>
  <c r="L9224" i="1" s="1"/>
  <c r="K9225" i="1"/>
  <c r="L9225" i="1" s="1"/>
  <c r="K9226" i="1"/>
  <c r="L9226" i="1" s="1"/>
  <c r="K9227" i="1"/>
  <c r="L9227" i="1" s="1"/>
  <c r="K9228" i="1"/>
  <c r="L9228" i="1" s="1"/>
  <c r="K9229" i="1"/>
  <c r="L9229" i="1" s="1"/>
  <c r="K9230" i="1"/>
  <c r="L9230" i="1" s="1"/>
  <c r="K9231" i="1"/>
  <c r="L9231" i="1" s="1"/>
  <c r="K9232" i="1"/>
  <c r="L9232" i="1" s="1"/>
  <c r="K9233" i="1"/>
  <c r="L9233" i="1" s="1"/>
  <c r="K9234" i="1"/>
  <c r="L9234" i="1" s="1"/>
  <c r="K9235" i="1"/>
  <c r="L9235" i="1" s="1"/>
  <c r="K9236" i="1"/>
  <c r="L9236" i="1" s="1"/>
  <c r="K9237" i="1"/>
  <c r="L9237" i="1" s="1"/>
  <c r="K9238" i="1"/>
  <c r="L9238" i="1" s="1"/>
  <c r="K9239" i="1"/>
  <c r="L9239" i="1" s="1"/>
  <c r="K9240" i="1"/>
  <c r="L9240" i="1" s="1"/>
  <c r="K9241" i="1"/>
  <c r="L9241" i="1" s="1"/>
  <c r="K9242" i="1"/>
  <c r="L9242" i="1" s="1"/>
  <c r="K9243" i="1"/>
  <c r="L9243" i="1" s="1"/>
  <c r="K9244" i="1"/>
  <c r="L9244" i="1" s="1"/>
  <c r="K9245" i="1"/>
  <c r="L9245" i="1" s="1"/>
  <c r="K9246" i="1"/>
  <c r="L9246" i="1" s="1"/>
  <c r="K9247" i="1"/>
  <c r="L9247" i="1" s="1"/>
  <c r="K9248" i="1"/>
  <c r="L9248" i="1" s="1"/>
  <c r="K9249" i="1"/>
  <c r="L9249" i="1" s="1"/>
  <c r="K9250" i="1"/>
  <c r="L9250" i="1" s="1"/>
  <c r="K9251" i="1"/>
  <c r="L9251" i="1" s="1"/>
  <c r="K9252" i="1"/>
  <c r="L9252" i="1" s="1"/>
  <c r="K9253" i="1"/>
  <c r="L9253" i="1" s="1"/>
  <c r="K9254" i="1"/>
  <c r="L9254" i="1" s="1"/>
  <c r="K9255" i="1"/>
  <c r="L9255" i="1" s="1"/>
  <c r="K9256" i="1"/>
  <c r="L9256" i="1" s="1"/>
  <c r="K9257" i="1"/>
  <c r="L9257" i="1" s="1"/>
  <c r="K9258" i="1"/>
  <c r="L9258" i="1" s="1"/>
  <c r="K9259" i="1"/>
  <c r="L9259" i="1" s="1"/>
  <c r="K9260" i="1"/>
  <c r="L9260" i="1" s="1"/>
  <c r="K9261" i="1"/>
  <c r="L9261" i="1" s="1"/>
  <c r="K9262" i="1"/>
  <c r="L9262" i="1" s="1"/>
  <c r="K9263" i="1"/>
  <c r="L9263" i="1" s="1"/>
  <c r="K9264" i="1"/>
  <c r="L9264" i="1" s="1"/>
  <c r="K9265" i="1"/>
  <c r="L9265" i="1" s="1"/>
  <c r="K9266" i="1"/>
  <c r="L9266" i="1" s="1"/>
  <c r="K9267" i="1"/>
  <c r="L9267" i="1" s="1"/>
  <c r="K9268" i="1"/>
  <c r="L9268" i="1" s="1"/>
  <c r="K9269" i="1"/>
  <c r="L9269" i="1" s="1"/>
  <c r="K9270" i="1"/>
  <c r="L9270" i="1" s="1"/>
  <c r="K9271" i="1"/>
  <c r="L9271" i="1" s="1"/>
  <c r="K9272" i="1"/>
  <c r="L9272" i="1" s="1"/>
  <c r="K9273" i="1"/>
  <c r="L9273" i="1" s="1"/>
  <c r="K9274" i="1"/>
  <c r="L9274" i="1" s="1"/>
  <c r="K9275" i="1"/>
  <c r="L9275" i="1" s="1"/>
  <c r="K9276" i="1"/>
  <c r="L9276" i="1" s="1"/>
  <c r="K9277" i="1"/>
  <c r="L9277" i="1" s="1"/>
  <c r="K9278" i="1"/>
  <c r="L9278" i="1" s="1"/>
  <c r="K9279" i="1"/>
  <c r="L9279" i="1" s="1"/>
  <c r="K9280" i="1"/>
  <c r="L9280" i="1" s="1"/>
  <c r="K9281" i="1"/>
  <c r="L9281" i="1" s="1"/>
  <c r="K9282" i="1"/>
  <c r="L9282" i="1" s="1"/>
  <c r="K9283" i="1"/>
  <c r="L9283" i="1" s="1"/>
  <c r="K9284" i="1"/>
  <c r="L9284" i="1" s="1"/>
  <c r="K9285" i="1"/>
  <c r="L9285" i="1" s="1"/>
  <c r="K9286" i="1"/>
  <c r="L9286" i="1" s="1"/>
  <c r="K9287" i="1"/>
  <c r="L9287" i="1" s="1"/>
  <c r="K9288" i="1"/>
  <c r="L9288" i="1" s="1"/>
  <c r="K9289" i="1"/>
  <c r="L9289" i="1" s="1"/>
  <c r="K9290" i="1"/>
  <c r="L9290" i="1" s="1"/>
  <c r="K9291" i="1"/>
  <c r="L9291" i="1" s="1"/>
  <c r="K9292" i="1"/>
  <c r="L9292" i="1" s="1"/>
  <c r="K9293" i="1"/>
  <c r="L9293" i="1" s="1"/>
  <c r="K9294" i="1"/>
  <c r="L9294" i="1" s="1"/>
  <c r="K9295" i="1"/>
  <c r="L9295" i="1" s="1"/>
  <c r="K9296" i="1"/>
  <c r="L9296" i="1" s="1"/>
  <c r="K9297" i="1"/>
  <c r="L9297" i="1" s="1"/>
  <c r="K9298" i="1"/>
  <c r="L9298" i="1" s="1"/>
  <c r="K9299" i="1"/>
  <c r="L9299" i="1" s="1"/>
  <c r="K9300" i="1"/>
  <c r="L9300" i="1" s="1"/>
  <c r="K9301" i="1"/>
  <c r="L9301" i="1" s="1"/>
  <c r="K9302" i="1"/>
  <c r="L9302" i="1" s="1"/>
  <c r="K9303" i="1"/>
  <c r="L9303" i="1" s="1"/>
  <c r="K9304" i="1"/>
  <c r="L9304" i="1" s="1"/>
  <c r="K9305" i="1"/>
  <c r="L9305" i="1" s="1"/>
  <c r="K9306" i="1"/>
  <c r="L9306" i="1" s="1"/>
  <c r="K9307" i="1"/>
  <c r="L9307" i="1" s="1"/>
  <c r="K9308" i="1"/>
  <c r="L9308" i="1" s="1"/>
  <c r="K9309" i="1"/>
  <c r="L9309" i="1" s="1"/>
  <c r="K9310" i="1"/>
  <c r="L9310" i="1" s="1"/>
  <c r="K9311" i="1"/>
  <c r="L9311" i="1" s="1"/>
  <c r="K9312" i="1"/>
  <c r="L9312" i="1" s="1"/>
  <c r="K9313" i="1"/>
  <c r="L9313" i="1" s="1"/>
  <c r="K9314" i="1"/>
  <c r="L9314" i="1" s="1"/>
  <c r="K9315" i="1"/>
  <c r="L9315" i="1" s="1"/>
  <c r="K9316" i="1"/>
  <c r="L9316" i="1" s="1"/>
  <c r="K9317" i="1"/>
  <c r="L9317" i="1" s="1"/>
  <c r="K9318" i="1"/>
  <c r="L9318" i="1" s="1"/>
  <c r="K9319" i="1"/>
  <c r="L9319" i="1" s="1"/>
  <c r="K9320" i="1"/>
  <c r="L9320" i="1" s="1"/>
  <c r="K9321" i="1"/>
  <c r="L9321" i="1" s="1"/>
  <c r="K9322" i="1"/>
  <c r="L9322" i="1" s="1"/>
  <c r="K9323" i="1"/>
  <c r="L9323" i="1" s="1"/>
  <c r="K9324" i="1"/>
  <c r="L9324" i="1" s="1"/>
  <c r="K9325" i="1"/>
  <c r="L9325" i="1" s="1"/>
  <c r="K9326" i="1"/>
  <c r="L9326" i="1" s="1"/>
  <c r="K9327" i="1"/>
  <c r="L9327" i="1" s="1"/>
  <c r="K9328" i="1"/>
  <c r="L9328" i="1" s="1"/>
  <c r="K9329" i="1"/>
  <c r="L9329" i="1" s="1"/>
  <c r="K9330" i="1"/>
  <c r="L9330" i="1" s="1"/>
  <c r="K9331" i="1"/>
  <c r="L9331" i="1" s="1"/>
  <c r="K9332" i="1"/>
  <c r="L9332" i="1" s="1"/>
  <c r="K9333" i="1"/>
  <c r="L9333" i="1" s="1"/>
  <c r="K9334" i="1"/>
  <c r="L9334" i="1" s="1"/>
  <c r="K9335" i="1"/>
  <c r="L9335" i="1" s="1"/>
  <c r="K9336" i="1"/>
  <c r="L9336" i="1" s="1"/>
  <c r="K9337" i="1"/>
  <c r="L9337" i="1" s="1"/>
  <c r="K9338" i="1"/>
  <c r="L9338" i="1" s="1"/>
  <c r="K9339" i="1"/>
  <c r="L9339" i="1" s="1"/>
  <c r="K9340" i="1"/>
  <c r="L9340" i="1" s="1"/>
  <c r="K9341" i="1"/>
  <c r="L9341" i="1" s="1"/>
  <c r="K9342" i="1"/>
  <c r="L9342" i="1" s="1"/>
  <c r="K9343" i="1"/>
  <c r="L9343" i="1" s="1"/>
  <c r="K9344" i="1"/>
  <c r="L9344" i="1" s="1"/>
  <c r="K9345" i="1"/>
  <c r="L9345" i="1" s="1"/>
  <c r="K9346" i="1"/>
  <c r="L9346" i="1" s="1"/>
  <c r="K9347" i="1"/>
  <c r="L9347" i="1" s="1"/>
  <c r="K9348" i="1"/>
  <c r="L9348" i="1" s="1"/>
  <c r="K9349" i="1"/>
  <c r="L9349" i="1" s="1"/>
  <c r="K9350" i="1"/>
  <c r="L9350" i="1" s="1"/>
  <c r="K9351" i="1"/>
  <c r="L9351" i="1" s="1"/>
  <c r="K9352" i="1"/>
  <c r="L9352" i="1" s="1"/>
  <c r="K9353" i="1"/>
  <c r="L9353" i="1" s="1"/>
  <c r="K9354" i="1"/>
  <c r="L9354" i="1" s="1"/>
  <c r="K9355" i="1"/>
  <c r="L9355" i="1" s="1"/>
  <c r="K9356" i="1"/>
  <c r="L9356" i="1" s="1"/>
  <c r="K9357" i="1"/>
  <c r="L9357" i="1" s="1"/>
  <c r="K9358" i="1"/>
  <c r="L9358" i="1" s="1"/>
  <c r="K9359" i="1"/>
  <c r="L9359" i="1" s="1"/>
  <c r="K9360" i="1"/>
  <c r="L9360" i="1" s="1"/>
  <c r="K9361" i="1"/>
  <c r="L9361" i="1" s="1"/>
  <c r="K9362" i="1"/>
  <c r="L9362" i="1" s="1"/>
  <c r="K9363" i="1"/>
  <c r="L9363" i="1" s="1"/>
  <c r="K9364" i="1"/>
  <c r="L9364" i="1" s="1"/>
  <c r="K9365" i="1"/>
  <c r="L9365" i="1" s="1"/>
  <c r="K9366" i="1"/>
  <c r="L9366" i="1" s="1"/>
  <c r="K9367" i="1"/>
  <c r="L9367" i="1" s="1"/>
  <c r="K9368" i="1"/>
  <c r="L9368" i="1" s="1"/>
  <c r="K9369" i="1"/>
  <c r="L9369" i="1" s="1"/>
  <c r="K9370" i="1"/>
  <c r="L9370" i="1" s="1"/>
  <c r="K9371" i="1"/>
  <c r="L9371" i="1" s="1"/>
  <c r="K9372" i="1"/>
  <c r="L9372" i="1" s="1"/>
  <c r="K9373" i="1"/>
  <c r="L9373" i="1" s="1"/>
  <c r="K9374" i="1"/>
  <c r="L9374" i="1" s="1"/>
  <c r="K9375" i="1"/>
  <c r="L9375" i="1" s="1"/>
  <c r="K9376" i="1"/>
  <c r="L9376" i="1" s="1"/>
  <c r="K9377" i="1"/>
  <c r="L9377" i="1" s="1"/>
  <c r="K9378" i="1"/>
  <c r="L9378" i="1" s="1"/>
  <c r="K9379" i="1"/>
  <c r="L9379" i="1" s="1"/>
  <c r="K9380" i="1"/>
  <c r="L9380" i="1" s="1"/>
  <c r="K9381" i="1"/>
  <c r="L9381" i="1" s="1"/>
  <c r="K9382" i="1"/>
  <c r="L9382" i="1" s="1"/>
  <c r="K9383" i="1"/>
  <c r="L9383" i="1" s="1"/>
  <c r="K9384" i="1"/>
  <c r="L9384" i="1" s="1"/>
  <c r="K9385" i="1"/>
  <c r="L9385" i="1" s="1"/>
  <c r="K9386" i="1"/>
  <c r="L9386" i="1" s="1"/>
  <c r="K9387" i="1"/>
  <c r="L9387" i="1" s="1"/>
  <c r="K9388" i="1"/>
  <c r="L9388" i="1" s="1"/>
  <c r="K9389" i="1"/>
  <c r="L9389" i="1" s="1"/>
  <c r="K9390" i="1"/>
  <c r="L9390" i="1" s="1"/>
  <c r="K9391" i="1"/>
  <c r="L9391" i="1" s="1"/>
  <c r="K9392" i="1"/>
  <c r="L9392" i="1" s="1"/>
  <c r="K9393" i="1"/>
  <c r="L9393" i="1" s="1"/>
  <c r="K9394" i="1"/>
  <c r="L9394" i="1" s="1"/>
  <c r="K9395" i="1"/>
  <c r="L9395" i="1" s="1"/>
  <c r="K9396" i="1"/>
  <c r="L9396" i="1" s="1"/>
  <c r="K9397" i="1"/>
  <c r="L9397" i="1" s="1"/>
  <c r="K9398" i="1"/>
  <c r="L9398" i="1" s="1"/>
  <c r="K9399" i="1"/>
  <c r="L9399" i="1" s="1"/>
  <c r="K9400" i="1"/>
  <c r="L9400" i="1" s="1"/>
  <c r="K9401" i="1"/>
  <c r="L9401" i="1" s="1"/>
  <c r="K9402" i="1"/>
  <c r="L9402" i="1" s="1"/>
  <c r="K9403" i="1"/>
  <c r="L9403" i="1" s="1"/>
  <c r="K9404" i="1"/>
  <c r="L9404" i="1" s="1"/>
  <c r="K9405" i="1"/>
  <c r="L9405" i="1" s="1"/>
  <c r="K9406" i="1"/>
  <c r="L9406" i="1" s="1"/>
  <c r="K9407" i="1"/>
  <c r="L9407" i="1" s="1"/>
  <c r="K9408" i="1"/>
  <c r="L9408" i="1" s="1"/>
  <c r="K9409" i="1"/>
  <c r="L9409" i="1" s="1"/>
  <c r="K9410" i="1"/>
  <c r="L9410" i="1" s="1"/>
  <c r="K9411" i="1"/>
  <c r="L9411" i="1" s="1"/>
  <c r="K9412" i="1"/>
  <c r="L9412" i="1" s="1"/>
  <c r="K9413" i="1"/>
  <c r="L9413" i="1" s="1"/>
  <c r="K9414" i="1"/>
  <c r="L9414" i="1" s="1"/>
  <c r="K9415" i="1"/>
  <c r="L9415" i="1" s="1"/>
  <c r="K9416" i="1"/>
  <c r="L9416" i="1" s="1"/>
  <c r="K9417" i="1"/>
  <c r="L9417" i="1" s="1"/>
  <c r="K9418" i="1"/>
  <c r="L9418" i="1" s="1"/>
  <c r="K9419" i="1"/>
  <c r="L9419" i="1" s="1"/>
  <c r="K9420" i="1"/>
  <c r="L9420" i="1" s="1"/>
  <c r="K9421" i="1"/>
  <c r="L9421" i="1" s="1"/>
  <c r="K9422" i="1"/>
  <c r="L9422" i="1" s="1"/>
  <c r="K9423" i="1"/>
  <c r="L9423" i="1" s="1"/>
  <c r="K9424" i="1"/>
  <c r="L9424" i="1" s="1"/>
  <c r="K9425" i="1"/>
  <c r="L9425" i="1" s="1"/>
  <c r="K9426" i="1"/>
  <c r="L9426" i="1" s="1"/>
  <c r="K9427" i="1"/>
  <c r="L9427" i="1" s="1"/>
  <c r="K9428" i="1"/>
  <c r="L9428" i="1" s="1"/>
  <c r="K9429" i="1"/>
  <c r="L9429" i="1" s="1"/>
  <c r="K9430" i="1"/>
  <c r="L9430" i="1" s="1"/>
  <c r="K9431" i="1"/>
  <c r="L9431" i="1" s="1"/>
  <c r="K9432" i="1"/>
  <c r="L9432" i="1" s="1"/>
  <c r="K9433" i="1"/>
  <c r="L9433" i="1" s="1"/>
  <c r="K9434" i="1"/>
  <c r="L9434" i="1" s="1"/>
  <c r="K9435" i="1"/>
  <c r="L9435" i="1" s="1"/>
  <c r="K9436" i="1"/>
  <c r="L9436" i="1" s="1"/>
  <c r="K9437" i="1"/>
  <c r="L9437" i="1" s="1"/>
  <c r="K9438" i="1"/>
  <c r="L9438" i="1" s="1"/>
  <c r="K9439" i="1"/>
  <c r="L9439" i="1" s="1"/>
  <c r="K9440" i="1"/>
  <c r="L9440" i="1" s="1"/>
  <c r="K9441" i="1"/>
  <c r="L9441" i="1" s="1"/>
  <c r="K9442" i="1"/>
  <c r="L9442" i="1" s="1"/>
  <c r="K9443" i="1"/>
  <c r="L9443" i="1" s="1"/>
  <c r="K9444" i="1"/>
  <c r="L9444" i="1" s="1"/>
  <c r="K9445" i="1"/>
  <c r="L9445" i="1" s="1"/>
  <c r="K9446" i="1"/>
  <c r="L9446" i="1" s="1"/>
  <c r="K9447" i="1"/>
  <c r="L9447" i="1" s="1"/>
  <c r="K9448" i="1"/>
  <c r="L9448" i="1" s="1"/>
  <c r="K9449" i="1"/>
  <c r="L9449" i="1" s="1"/>
  <c r="K9450" i="1"/>
  <c r="L9450" i="1" s="1"/>
  <c r="K9451" i="1"/>
  <c r="L9451" i="1" s="1"/>
  <c r="K9452" i="1"/>
  <c r="L9452" i="1" s="1"/>
  <c r="K9453" i="1"/>
  <c r="L9453" i="1" s="1"/>
  <c r="K9454" i="1"/>
  <c r="L9454" i="1" s="1"/>
  <c r="K9455" i="1"/>
  <c r="L9455" i="1" s="1"/>
  <c r="K9456" i="1"/>
  <c r="L9456" i="1" s="1"/>
  <c r="K9457" i="1"/>
  <c r="L9457" i="1" s="1"/>
  <c r="K9458" i="1"/>
  <c r="L9458" i="1" s="1"/>
  <c r="K9459" i="1"/>
  <c r="L9459" i="1" s="1"/>
  <c r="K9460" i="1"/>
  <c r="L9460" i="1" s="1"/>
  <c r="K9461" i="1"/>
  <c r="L9461" i="1" s="1"/>
  <c r="K9462" i="1"/>
  <c r="L9462" i="1" s="1"/>
  <c r="K9463" i="1"/>
  <c r="L9463" i="1" s="1"/>
  <c r="K9464" i="1"/>
  <c r="L9464" i="1" s="1"/>
  <c r="K9465" i="1"/>
  <c r="L9465" i="1" s="1"/>
  <c r="K9466" i="1"/>
  <c r="L9466" i="1" s="1"/>
  <c r="K9467" i="1"/>
  <c r="L9467" i="1" s="1"/>
  <c r="K9468" i="1"/>
  <c r="L9468" i="1" s="1"/>
  <c r="K9469" i="1"/>
  <c r="L9469" i="1" s="1"/>
  <c r="K9470" i="1"/>
  <c r="L9470" i="1" s="1"/>
  <c r="K9471" i="1"/>
  <c r="L9471" i="1" s="1"/>
  <c r="K9472" i="1"/>
  <c r="L9472" i="1" s="1"/>
  <c r="K9473" i="1"/>
  <c r="L9473" i="1" s="1"/>
  <c r="K9474" i="1"/>
  <c r="L9474" i="1" s="1"/>
  <c r="K9475" i="1"/>
  <c r="L9475" i="1" s="1"/>
  <c r="K9476" i="1"/>
  <c r="L9476" i="1" s="1"/>
  <c r="K9477" i="1"/>
  <c r="L9477" i="1" s="1"/>
  <c r="K9478" i="1"/>
  <c r="L9478" i="1" s="1"/>
  <c r="K9479" i="1"/>
  <c r="L9479" i="1" s="1"/>
  <c r="K9480" i="1"/>
  <c r="L9480" i="1" s="1"/>
  <c r="K9481" i="1"/>
  <c r="L9481" i="1" s="1"/>
  <c r="K9482" i="1"/>
  <c r="L9482" i="1" s="1"/>
  <c r="K9483" i="1"/>
  <c r="L9483" i="1" s="1"/>
  <c r="K9484" i="1"/>
  <c r="L9484" i="1" s="1"/>
  <c r="K9485" i="1"/>
  <c r="L9485" i="1" s="1"/>
  <c r="K9486" i="1"/>
  <c r="L9486" i="1" s="1"/>
  <c r="K9487" i="1"/>
  <c r="L9487" i="1" s="1"/>
  <c r="K9488" i="1"/>
  <c r="L9488" i="1" s="1"/>
  <c r="K9489" i="1"/>
  <c r="L9489" i="1" s="1"/>
  <c r="K9490" i="1"/>
  <c r="L9490" i="1" s="1"/>
  <c r="K9491" i="1"/>
  <c r="L9491" i="1" s="1"/>
  <c r="K9492" i="1"/>
  <c r="L9492" i="1" s="1"/>
  <c r="K9493" i="1"/>
  <c r="L9493" i="1" s="1"/>
  <c r="K9494" i="1"/>
  <c r="L9494" i="1" s="1"/>
  <c r="K9495" i="1"/>
  <c r="L9495" i="1" s="1"/>
  <c r="K9496" i="1"/>
  <c r="L9496" i="1" s="1"/>
  <c r="K9497" i="1"/>
  <c r="L9497" i="1" s="1"/>
  <c r="K9498" i="1"/>
  <c r="L9498" i="1" s="1"/>
  <c r="K9499" i="1"/>
  <c r="L9499" i="1" s="1"/>
  <c r="K9500" i="1"/>
  <c r="L9500" i="1" s="1"/>
  <c r="K9501" i="1"/>
  <c r="L9501" i="1" s="1"/>
  <c r="K9502" i="1"/>
  <c r="L9502" i="1" s="1"/>
  <c r="K9503" i="1"/>
  <c r="L9503" i="1" s="1"/>
  <c r="K9504" i="1"/>
  <c r="L9504" i="1" s="1"/>
  <c r="K9505" i="1"/>
  <c r="L9505" i="1" s="1"/>
  <c r="K9506" i="1"/>
  <c r="L9506" i="1" s="1"/>
  <c r="K9507" i="1"/>
  <c r="L9507" i="1" s="1"/>
  <c r="K9508" i="1"/>
  <c r="L9508" i="1" s="1"/>
  <c r="K9509" i="1"/>
  <c r="L9509" i="1" s="1"/>
  <c r="K9510" i="1"/>
  <c r="L9510" i="1" s="1"/>
  <c r="K9511" i="1"/>
  <c r="L9511" i="1" s="1"/>
  <c r="K9512" i="1"/>
  <c r="L9512" i="1" s="1"/>
  <c r="K9513" i="1"/>
  <c r="L9513" i="1" s="1"/>
  <c r="K9514" i="1"/>
  <c r="L9514" i="1" s="1"/>
  <c r="K9515" i="1"/>
  <c r="L9515" i="1" s="1"/>
  <c r="K9516" i="1"/>
  <c r="L9516" i="1" s="1"/>
  <c r="K9517" i="1"/>
  <c r="L9517" i="1" s="1"/>
  <c r="K9518" i="1"/>
  <c r="L9518" i="1" s="1"/>
  <c r="K9519" i="1"/>
  <c r="L9519" i="1" s="1"/>
  <c r="K9520" i="1"/>
  <c r="L9520" i="1" s="1"/>
  <c r="K9521" i="1"/>
  <c r="L9521" i="1" s="1"/>
  <c r="K9522" i="1"/>
  <c r="L9522" i="1" s="1"/>
  <c r="K9523" i="1"/>
  <c r="L9523" i="1" s="1"/>
  <c r="K9524" i="1"/>
  <c r="L9524" i="1" s="1"/>
  <c r="K9525" i="1"/>
  <c r="L9525" i="1" s="1"/>
  <c r="K9526" i="1"/>
  <c r="L9526" i="1" s="1"/>
  <c r="K9527" i="1"/>
  <c r="L9527" i="1" s="1"/>
  <c r="K9528" i="1"/>
  <c r="L9528" i="1" s="1"/>
  <c r="K9529" i="1"/>
  <c r="L9529" i="1" s="1"/>
  <c r="K9530" i="1"/>
  <c r="L9530" i="1" s="1"/>
  <c r="K9531" i="1"/>
  <c r="L9531" i="1" s="1"/>
  <c r="K9532" i="1"/>
  <c r="L9532" i="1" s="1"/>
  <c r="K9533" i="1"/>
  <c r="L9533" i="1" s="1"/>
  <c r="K9534" i="1"/>
  <c r="L9534" i="1" s="1"/>
  <c r="K9535" i="1"/>
  <c r="L9535" i="1" s="1"/>
  <c r="K9536" i="1"/>
  <c r="L9536" i="1" s="1"/>
  <c r="K9537" i="1"/>
  <c r="L9537" i="1" s="1"/>
  <c r="K9538" i="1"/>
  <c r="L9538" i="1" s="1"/>
  <c r="K9539" i="1"/>
  <c r="L9539" i="1" s="1"/>
  <c r="K9540" i="1"/>
  <c r="L9540" i="1" s="1"/>
  <c r="K9541" i="1"/>
  <c r="L9541" i="1" s="1"/>
  <c r="K9542" i="1"/>
  <c r="L9542" i="1" s="1"/>
  <c r="K9543" i="1"/>
  <c r="L9543" i="1" s="1"/>
  <c r="K9544" i="1"/>
  <c r="L9544" i="1" s="1"/>
  <c r="K9545" i="1"/>
  <c r="L9545" i="1" s="1"/>
  <c r="K9546" i="1"/>
  <c r="L9546" i="1" s="1"/>
  <c r="K9547" i="1"/>
  <c r="L9547" i="1" s="1"/>
  <c r="K9548" i="1"/>
  <c r="L9548" i="1" s="1"/>
  <c r="K9549" i="1"/>
  <c r="L9549" i="1" s="1"/>
  <c r="K9550" i="1"/>
  <c r="L9550" i="1" s="1"/>
  <c r="K9551" i="1"/>
  <c r="L9551" i="1" s="1"/>
  <c r="K9552" i="1"/>
  <c r="L9552" i="1" s="1"/>
  <c r="K9553" i="1"/>
  <c r="L9553" i="1" s="1"/>
  <c r="K9554" i="1"/>
  <c r="L9554" i="1" s="1"/>
  <c r="K9555" i="1"/>
  <c r="L9555" i="1" s="1"/>
  <c r="K9556" i="1"/>
  <c r="L9556" i="1" s="1"/>
  <c r="K9557" i="1"/>
  <c r="L9557" i="1" s="1"/>
  <c r="K9558" i="1"/>
  <c r="L9558" i="1" s="1"/>
  <c r="K9559" i="1"/>
  <c r="L9559" i="1" s="1"/>
  <c r="K9560" i="1"/>
  <c r="L9560" i="1" s="1"/>
  <c r="K9561" i="1"/>
  <c r="L9561" i="1" s="1"/>
  <c r="K9562" i="1"/>
  <c r="L9562" i="1" s="1"/>
  <c r="K9563" i="1"/>
  <c r="L9563" i="1" s="1"/>
  <c r="K9564" i="1"/>
  <c r="L9564" i="1" s="1"/>
  <c r="K9565" i="1"/>
  <c r="L9565" i="1" s="1"/>
  <c r="K9566" i="1"/>
  <c r="L9566" i="1" s="1"/>
  <c r="K9567" i="1"/>
  <c r="L9567" i="1" s="1"/>
  <c r="K9568" i="1"/>
  <c r="L9568" i="1" s="1"/>
  <c r="K9569" i="1"/>
  <c r="L9569" i="1" s="1"/>
  <c r="K9570" i="1"/>
  <c r="L9570" i="1" s="1"/>
  <c r="K9571" i="1"/>
  <c r="L9571" i="1" s="1"/>
  <c r="K9572" i="1"/>
  <c r="L9572" i="1" s="1"/>
  <c r="K9573" i="1"/>
  <c r="L9573" i="1" s="1"/>
  <c r="K9574" i="1"/>
  <c r="L9574" i="1" s="1"/>
  <c r="K9575" i="1"/>
  <c r="L9575" i="1" s="1"/>
  <c r="K9576" i="1"/>
  <c r="L9576" i="1" s="1"/>
  <c r="K9577" i="1"/>
  <c r="L9577" i="1" s="1"/>
  <c r="K9578" i="1"/>
  <c r="L9578" i="1" s="1"/>
  <c r="K9579" i="1"/>
  <c r="L9579" i="1" s="1"/>
  <c r="K9580" i="1"/>
  <c r="L9580" i="1" s="1"/>
  <c r="K9581" i="1"/>
  <c r="L9581" i="1" s="1"/>
  <c r="K9582" i="1"/>
  <c r="L9582" i="1" s="1"/>
  <c r="K9583" i="1"/>
  <c r="L9583" i="1" s="1"/>
  <c r="K9584" i="1"/>
  <c r="L9584" i="1" s="1"/>
  <c r="K9585" i="1"/>
  <c r="L9585" i="1" s="1"/>
  <c r="K9586" i="1"/>
  <c r="L9586" i="1" s="1"/>
  <c r="K9587" i="1"/>
  <c r="L9587" i="1" s="1"/>
  <c r="K9588" i="1"/>
  <c r="L9588" i="1" s="1"/>
  <c r="K9589" i="1"/>
  <c r="L9589" i="1" s="1"/>
  <c r="K9590" i="1"/>
  <c r="L9590" i="1" s="1"/>
  <c r="K9591" i="1"/>
  <c r="L9591" i="1" s="1"/>
  <c r="K9592" i="1"/>
  <c r="L9592" i="1" s="1"/>
  <c r="K9593" i="1"/>
  <c r="L9593" i="1" s="1"/>
  <c r="K9594" i="1"/>
  <c r="L9594" i="1" s="1"/>
  <c r="K9595" i="1"/>
  <c r="L9595" i="1" s="1"/>
  <c r="K9596" i="1"/>
  <c r="L9596" i="1" s="1"/>
  <c r="K9597" i="1"/>
  <c r="L9597" i="1" s="1"/>
  <c r="K9598" i="1"/>
  <c r="L9598" i="1" s="1"/>
  <c r="K9599" i="1"/>
  <c r="L9599" i="1" s="1"/>
  <c r="K9600" i="1"/>
  <c r="L9600" i="1" s="1"/>
  <c r="K9601" i="1"/>
  <c r="L9601" i="1" s="1"/>
  <c r="K9602" i="1"/>
  <c r="L9602" i="1" s="1"/>
  <c r="K9603" i="1"/>
  <c r="L9603" i="1" s="1"/>
  <c r="K9604" i="1"/>
  <c r="L9604" i="1" s="1"/>
  <c r="K9605" i="1"/>
  <c r="L9605" i="1" s="1"/>
  <c r="K9606" i="1"/>
  <c r="L9606" i="1" s="1"/>
  <c r="K9607" i="1"/>
  <c r="L9607" i="1" s="1"/>
  <c r="K9608" i="1"/>
  <c r="L9608" i="1" s="1"/>
  <c r="K9609" i="1"/>
  <c r="L9609" i="1" s="1"/>
  <c r="K9610" i="1"/>
  <c r="L9610" i="1" s="1"/>
  <c r="K9611" i="1"/>
  <c r="L9611" i="1" s="1"/>
  <c r="K9612" i="1"/>
  <c r="L9612" i="1" s="1"/>
  <c r="K9613" i="1"/>
  <c r="L9613" i="1" s="1"/>
  <c r="K9614" i="1"/>
  <c r="L9614" i="1" s="1"/>
  <c r="K9615" i="1"/>
  <c r="L9615" i="1" s="1"/>
  <c r="K9616" i="1"/>
  <c r="L9616" i="1" s="1"/>
  <c r="K9617" i="1"/>
  <c r="L9617" i="1" s="1"/>
  <c r="K9618" i="1"/>
  <c r="L9618" i="1" s="1"/>
  <c r="K9619" i="1"/>
  <c r="L9619" i="1" s="1"/>
  <c r="K9620" i="1"/>
  <c r="L9620" i="1" s="1"/>
  <c r="K9621" i="1"/>
  <c r="L9621" i="1" s="1"/>
  <c r="K9622" i="1"/>
  <c r="L9622" i="1" s="1"/>
  <c r="K9623" i="1"/>
  <c r="L9623" i="1" s="1"/>
  <c r="K9624" i="1"/>
  <c r="L9624" i="1" s="1"/>
  <c r="K9625" i="1"/>
  <c r="L9625" i="1" s="1"/>
  <c r="K9626" i="1"/>
  <c r="L9626" i="1" s="1"/>
  <c r="K9627" i="1"/>
  <c r="L9627" i="1" s="1"/>
  <c r="K9628" i="1"/>
  <c r="L9628" i="1" s="1"/>
  <c r="K9629" i="1"/>
  <c r="L9629" i="1" s="1"/>
  <c r="K9630" i="1"/>
  <c r="L9630" i="1" s="1"/>
  <c r="K9631" i="1"/>
  <c r="L9631" i="1" s="1"/>
  <c r="K9632" i="1"/>
  <c r="L9632" i="1" s="1"/>
  <c r="K9633" i="1"/>
  <c r="L9633" i="1" s="1"/>
  <c r="K9634" i="1"/>
  <c r="L9634" i="1" s="1"/>
  <c r="K9635" i="1"/>
  <c r="L9635" i="1" s="1"/>
  <c r="K9636" i="1"/>
  <c r="L9636" i="1" s="1"/>
  <c r="K9637" i="1"/>
  <c r="L9637" i="1" s="1"/>
  <c r="K9638" i="1"/>
  <c r="L9638" i="1" s="1"/>
  <c r="K9639" i="1"/>
  <c r="L9639" i="1" s="1"/>
  <c r="K9640" i="1"/>
  <c r="L9640" i="1" s="1"/>
  <c r="K9641" i="1"/>
  <c r="L9641" i="1" s="1"/>
  <c r="K9642" i="1"/>
  <c r="L9642" i="1" s="1"/>
  <c r="K9643" i="1"/>
  <c r="L9643" i="1" s="1"/>
  <c r="K9644" i="1"/>
  <c r="L9644" i="1" s="1"/>
  <c r="K9645" i="1"/>
  <c r="L9645" i="1" s="1"/>
  <c r="K9646" i="1"/>
  <c r="L9646" i="1" s="1"/>
  <c r="K9647" i="1"/>
  <c r="L9647" i="1" s="1"/>
  <c r="K9648" i="1"/>
  <c r="L9648" i="1" s="1"/>
  <c r="K9649" i="1"/>
  <c r="L9649" i="1" s="1"/>
  <c r="K9650" i="1"/>
  <c r="L9650" i="1" s="1"/>
  <c r="K9651" i="1"/>
  <c r="L9651" i="1" s="1"/>
  <c r="K9652" i="1"/>
  <c r="L9652" i="1" s="1"/>
  <c r="K9653" i="1"/>
  <c r="L9653" i="1" s="1"/>
  <c r="K6" i="1"/>
  <c r="Q6" i="1" l="1"/>
  <c r="L6" i="1"/>
</calcChain>
</file>

<file path=xl/sharedStrings.xml><?xml version="1.0" encoding="utf-8"?>
<sst xmlns="http://schemas.openxmlformats.org/spreadsheetml/2006/main" count="70428" uniqueCount="162">
  <si>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</si>
  <si>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</si>
  <si>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</si>
  <si>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</si>
  <si>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</si>
  <si>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</si>
  <si>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</si>
  <si>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</si>
  <si>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</si>
  <si>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</si>
  <si>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</si>
  <si>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</si>
  <si>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</si>
  <si>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</si>
  <si>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</si>
  <si>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</si>
  <si>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</si>
  <si>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</si>
  <si>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</si>
  <si>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</si>
  <si>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</si>
  <si>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</si>
  <si>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</si>
  <si>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</si>
  <si>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</si>
  <si>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</si>
  <si>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</si>
  <si>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</si>
  <si>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</si>
  <si>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</si>
  <si>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</si>
  <si>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</si>
  <si>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</si>
  <si>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</si>
  <si>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</si>
  <si>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</si>
  <si>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</si>
  <si>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</si>
  <si>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</si>
  <si>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</si>
  <si>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</si>
  <si>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</si>
  <si>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</si>
  <si>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</si>
  <si>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</si>
  <si>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</si>
  <si>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</si>
  <si>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</si>
  <si>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</si>
  <si>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</si>
  <si>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</si>
  <si>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</si>
  <si>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</si>
  <si>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</si>
  <si>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</si>
  <si>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</si>
  <si>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</si>
  <si>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</si>
  <si>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</si>
  <si>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</si>
  <si>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</si>
  <si>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</si>
  <si>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</si>
  <si>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</si>
  <si>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</si>
  <si>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</si>
  <si>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</si>
  <si>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</si>
  <si>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</si>
  <si>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</si>
  <si>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</si>
  <si>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</si>
  <si>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</si>
  <si>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</si>
  <si>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</si>
  <si>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</si>
  <si>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</si>
  <si>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</si>
  <si>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</si>
  <si>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</si>
  <si>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</si>
  <si>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</si>
  <si>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</si>
  <si>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</si>
  <si>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</si>
  <si>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</si>
  <si>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</si>
  <si>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</si>
  <si>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</si>
  <si>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</si>
  <si>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</si>
  <si>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</si>
  <si>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</si>
  <si>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</si>
  <si>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</si>
  <si>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</si>
  <si>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</si>
  <si>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</si>
  <si>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</si>
  <si>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</si>
  <si>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</si>
  <si>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</si>
  <si>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</si>
  <si>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</si>
  <si>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</si>
  <si>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</si>
  <si>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</si>
  <si>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</si>
  <si>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</si>
  <si>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</si>
  <si>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</si>
  <si>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</si>
  <si>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</si>
  <si>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</si>
  <si>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</si>
  <si>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</si>
  <si>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</si>
  <si>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</si>
  <si>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</si>
  <si>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</si>
  <si>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</si>
  <si>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</si>
  <si>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</si>
  <si>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</si>
  <si>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</si>
  <si>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</si>
  <si>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</si>
  <si>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</si>
  <si>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</si>
  <si>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</si>
  <si>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</si>
  <si>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</si>
  <si>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</si>
  <si>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</si>
  <si>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</si>
  <si>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</si>
  <si>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</si>
  <si>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</si>
  <si>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 xml:space="preserve">total sales </t>
  </si>
  <si>
    <t>average profit</t>
  </si>
  <si>
    <t>Jan</t>
  </si>
  <si>
    <t>Feb</t>
  </si>
  <si>
    <t>Mar</t>
  </si>
  <si>
    <t>Apr</t>
  </si>
  <si>
    <t>May</t>
  </si>
  <si>
    <t>Jun</t>
  </si>
  <si>
    <t>Jul</t>
  </si>
  <si>
    <t>Aug</t>
  </si>
  <si>
    <t>Sep</t>
  </si>
  <si>
    <t>Oct</t>
  </si>
  <si>
    <t>Nov</t>
  </si>
  <si>
    <t>Dec</t>
  </si>
  <si>
    <t>Average of Operating Profit</t>
  </si>
  <si>
    <t>Q2</t>
  </si>
  <si>
    <t>Q1</t>
  </si>
  <si>
    <t>Q3</t>
  </si>
  <si>
    <t>upper bound</t>
  </si>
  <si>
    <t>lowerbound</t>
  </si>
  <si>
    <t>outlier</t>
  </si>
  <si>
    <t>IQR</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</si>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</sst>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D0F0E8"/>
        <bgColor indexed="64"/>
      </patternFill>
    </fill>
    <fill>
      <patternFill patternType="solid">
        <fgColor theme="4" tint="0.59999389629810485"/>
        <bgColor indexed="64"/>
      </patternFill>
    </fill>
    <fill>
      <patternFill patternType="solid">
        <fgColor theme="6" tint="0.39997558519241921"/>
        <bgColor indexed="64"/>
      </patternFill>
    </fill>
  </fills>
  <borders count="10">
    <border>
      <left/>
      <right/>
      <top/>
      <bottom/>
      <diagonal/>
    </border>
    <border>
      <left/>
      <right/>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9" fontId="6" fillId="0" borderId="0" applyFont="0" applyFill="0" applyBorder="0" applyAlignment="0" applyProtection="0"/>
  </cellStyleXfs>
  <cellXfs count="36">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3" borderId="0" xfId="0" applyFill="1"/>
    <xf numFmtId="6" fontId="0" fillId="0" borderId="0" xfId="0" applyNumberFormat="1"/>
    <xf numFmtId="9" fontId="0" fillId="0" borderId="0" xfId="1" applyFont="1"/>
    <xf numFmtId="3"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4"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0" fillId="4" borderId="0" xfId="0" applyFill="1"/>
    <xf numFmtId="0" fontId="0" fillId="5" borderId="0" xfId="0" applyFill="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9" xfId="0" applyBorder="1"/>
    <xf numFmtId="14" fontId="0" fillId="0" borderId="0" xfId="0" applyNumberFormat="1" applyAlignment="1">
      <alignment horizontal="left" indent="1"/>
    </xf>
  </cellXfs>
  <cellStyles count="2">
    <cellStyle name="Normal" xfId="0" builtinId="0"/>
    <cellStyle name="Percent" xfId="1" builtinId="5"/>
  </cellStyles>
  <dxfs count="17">
    <dxf>
      <numFmt numFmtId="19" formatCode="m/d/yyyy"/>
    </dxf>
    <dxf>
      <numFmt numFmtId="19" formatCode="m/d/yyyy"/>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colors>
    <mruColors>
      <color rgb="FF99DDCC"/>
      <color rgb="FFCC83F1"/>
      <color rgb="FF000D6B"/>
      <color rgb="FFFF5DA2"/>
      <color rgb="FF9C19E0"/>
      <color rgb="FFF5F0CD"/>
      <color rgb="FFD0F0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0D6B"/>
                </a:solidFill>
              </a:rPr>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C19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80314960629922"/>
          <c:y val="0.19432888597258677"/>
          <c:w val="0.82686351706036743"/>
          <c:h val="0.60669983960338292"/>
        </c:manualLayout>
      </c:layout>
      <c:barChart>
        <c:barDir val="col"/>
        <c:grouping val="clustered"/>
        <c:varyColors val="0"/>
        <c:ser>
          <c:idx val="0"/>
          <c:order val="0"/>
          <c:tx>
            <c:strRef>
              <c:f>pivots!$H$2</c:f>
              <c:strCache>
                <c:ptCount val="1"/>
                <c:pt idx="0">
                  <c:v>Total</c:v>
                </c:pt>
              </c:strCache>
            </c:strRef>
          </c:tx>
          <c:spPr>
            <a:solidFill>
              <a:srgbClr val="9C19E0"/>
            </a:solidFill>
            <a:ln>
              <a:noFill/>
            </a:ln>
            <a:effectLst/>
          </c:spPr>
          <c:invertIfNegative val="0"/>
          <c:cat>
            <c:strRef>
              <c:f>pivots!$G$3:$G$9</c:f>
              <c:strCache>
                <c:ptCount val="6"/>
                <c:pt idx="0">
                  <c:v>Amazon</c:v>
                </c:pt>
                <c:pt idx="1">
                  <c:v>Foot Locker</c:v>
                </c:pt>
                <c:pt idx="2">
                  <c:v>Kohl's</c:v>
                </c:pt>
                <c:pt idx="3">
                  <c:v>Sports Direct</c:v>
                </c:pt>
                <c:pt idx="4">
                  <c:v>Walmart</c:v>
                </c:pt>
                <c:pt idx="5">
                  <c:v>West Gear</c:v>
                </c:pt>
              </c:strCache>
            </c:strRef>
          </c:cat>
          <c:val>
            <c:numRef>
              <c:f>pivots!$H$3:$H$9</c:f>
              <c:numCache>
                <c:formatCode>General</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1-B958-42D2-89D9-E96A36C61AC6}"/>
            </c:ext>
          </c:extLst>
        </c:ser>
        <c:dLbls>
          <c:showLegendKey val="0"/>
          <c:showVal val="0"/>
          <c:showCatName val="0"/>
          <c:showSerName val="0"/>
          <c:showPercent val="0"/>
          <c:showBubbleSize val="0"/>
        </c:dLbls>
        <c:gapWidth val="219"/>
        <c:overlap val="-27"/>
        <c:axId val="2037122848"/>
        <c:axId val="1955640368"/>
      </c:barChart>
      <c:catAx>
        <c:axId val="2037122848"/>
        <c:scaling>
          <c:orientation val="minMax"/>
        </c:scaling>
        <c:delete val="0"/>
        <c:axPos val="b"/>
        <c:numFmt formatCode="General" sourceLinked="1"/>
        <c:majorTickMark val="none"/>
        <c:minorTickMark val="none"/>
        <c:tickLblPos val="nextTo"/>
        <c:spPr>
          <a:noFill/>
          <a:ln w="15875" cap="flat" cmpd="sng" algn="ctr">
            <a:solidFill>
              <a:srgbClr val="000D6B"/>
            </a:solidFill>
            <a:round/>
          </a:ln>
          <a:effectLst/>
        </c:spPr>
        <c:txPr>
          <a:bodyPr rot="-60000000" spcFirstLastPara="1" vertOverflow="ellipsis" vert="horz" wrap="square" anchor="ctr" anchorCtr="1"/>
          <a:lstStyle/>
          <a:p>
            <a:pPr>
              <a:defRPr sz="900" b="0" i="0" u="none" strike="noStrike" kern="1200" baseline="0">
                <a:solidFill>
                  <a:srgbClr val="000D6B"/>
                </a:solidFill>
                <a:latin typeface="+mn-lt"/>
                <a:ea typeface="+mn-ea"/>
                <a:cs typeface="+mn-cs"/>
              </a:defRPr>
            </a:pPr>
            <a:endParaRPr lang="en-US"/>
          </a:p>
        </c:txPr>
        <c:crossAx val="1955640368"/>
        <c:crosses val="autoZero"/>
        <c:auto val="1"/>
        <c:lblAlgn val="ctr"/>
        <c:lblOffset val="100"/>
        <c:noMultiLvlLbl val="0"/>
      </c:catAx>
      <c:valAx>
        <c:axId val="195564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12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0D6B"/>
                </a:solidFill>
              </a:rPr>
              <a:t>sales</a:t>
            </a:r>
            <a:r>
              <a:rPr lang="en-US" sz="1800" b="1" baseline="0">
                <a:solidFill>
                  <a:srgbClr val="000D6B"/>
                </a:solidFill>
              </a:rPr>
              <a:t> by region</a:t>
            </a:r>
            <a:endParaRPr lang="en-US" sz="1800" b="1">
              <a:solidFill>
                <a:srgbClr val="000D6B"/>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DD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83F1"/>
          </a:solidFill>
          <a:ln w="19050">
            <a:solidFill>
              <a:schemeClr val="lt1"/>
            </a:solidFill>
          </a:ln>
          <a:effectLst/>
        </c:spPr>
      </c:pivotFmt>
      <c:pivotFmt>
        <c:idx val="2"/>
        <c:spPr>
          <a:solidFill>
            <a:srgbClr val="F5F0CD"/>
          </a:solidFill>
          <a:ln w="19050">
            <a:solidFill>
              <a:schemeClr val="lt1"/>
            </a:solidFill>
          </a:ln>
          <a:effectLst/>
        </c:spPr>
      </c:pivotFmt>
      <c:pivotFmt>
        <c:idx val="3"/>
        <c:spPr>
          <a:solidFill>
            <a:srgbClr val="FF5DA2"/>
          </a:solidFill>
          <a:ln w="19050">
            <a:solidFill>
              <a:schemeClr val="lt1"/>
            </a:solidFill>
          </a:ln>
          <a:effectLst/>
        </c:spPr>
      </c:pivotFmt>
      <c:pivotFmt>
        <c:idx val="4"/>
        <c:spPr>
          <a:solidFill>
            <a:schemeClr val="accent1">
              <a:lumMod val="60000"/>
              <a:lumOff val="40000"/>
            </a:schemeClr>
          </a:solidFill>
          <a:ln w="19050">
            <a:solidFill>
              <a:schemeClr val="lt1"/>
            </a:solidFill>
          </a:ln>
          <a:effectLst/>
        </c:spPr>
      </c:pivotFmt>
      <c:pivotFmt>
        <c:idx val="5"/>
        <c:spPr>
          <a:solidFill>
            <a:srgbClr val="99DDCC"/>
          </a:solidFill>
          <a:ln w="19050">
            <a:solidFill>
              <a:schemeClr val="lt1"/>
            </a:solidFill>
          </a:ln>
          <a:effectLst/>
        </c:spPr>
      </c:pivotFmt>
    </c:pivotFmts>
    <c:plotArea>
      <c:layout/>
      <c:pieChart>
        <c:varyColors val="1"/>
        <c:ser>
          <c:idx val="0"/>
          <c:order val="0"/>
          <c:tx>
            <c:strRef>
              <c:f>pivots!$B$2</c:f>
              <c:strCache>
                <c:ptCount val="1"/>
                <c:pt idx="0">
                  <c:v>Total</c:v>
                </c:pt>
              </c:strCache>
            </c:strRef>
          </c:tx>
          <c:spPr>
            <a:solidFill>
              <a:srgbClr val="99DDCC"/>
            </a:solidFill>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7F63-40B3-9757-E9FD4B488CED}"/>
              </c:ext>
            </c:extLst>
          </c:dPt>
          <c:dPt>
            <c:idx val="1"/>
            <c:bubble3D val="0"/>
            <c:spPr>
              <a:solidFill>
                <a:srgbClr val="FF5DA2"/>
              </a:solidFill>
              <a:ln w="19050">
                <a:solidFill>
                  <a:schemeClr val="lt1"/>
                </a:solidFill>
              </a:ln>
              <a:effectLst/>
            </c:spPr>
            <c:extLst>
              <c:ext xmlns:c16="http://schemas.microsoft.com/office/drawing/2014/chart" uri="{C3380CC4-5D6E-409C-BE32-E72D297353CC}">
                <c16:uniqueId val="{00000004-7F63-40B3-9757-E9FD4B488CED}"/>
              </c:ext>
            </c:extLst>
          </c:dPt>
          <c:dPt>
            <c:idx val="2"/>
            <c:bubble3D val="0"/>
            <c:spPr>
              <a:solidFill>
                <a:srgbClr val="99DDCC"/>
              </a:solidFill>
              <a:ln w="19050">
                <a:solidFill>
                  <a:schemeClr val="lt1"/>
                </a:solidFill>
              </a:ln>
              <a:effectLst/>
            </c:spPr>
            <c:extLst>
              <c:ext xmlns:c16="http://schemas.microsoft.com/office/drawing/2014/chart" uri="{C3380CC4-5D6E-409C-BE32-E72D297353CC}">
                <c16:uniqueId val="{00000005-889E-4F3B-822F-A57456F50D8D}"/>
              </c:ext>
            </c:extLst>
          </c:dPt>
          <c:dPt>
            <c:idx val="3"/>
            <c:bubble3D val="0"/>
            <c:spPr>
              <a:solidFill>
                <a:srgbClr val="F5F0CD"/>
              </a:solidFill>
              <a:ln w="19050">
                <a:solidFill>
                  <a:schemeClr val="lt1"/>
                </a:solidFill>
              </a:ln>
              <a:effectLst/>
            </c:spPr>
            <c:extLst>
              <c:ext xmlns:c16="http://schemas.microsoft.com/office/drawing/2014/chart" uri="{C3380CC4-5D6E-409C-BE32-E72D297353CC}">
                <c16:uniqueId val="{00000003-7F63-40B3-9757-E9FD4B488CED}"/>
              </c:ext>
            </c:extLst>
          </c:dPt>
          <c:dPt>
            <c:idx val="4"/>
            <c:bubble3D val="0"/>
            <c:spPr>
              <a:solidFill>
                <a:srgbClr val="CC83F1"/>
              </a:solidFill>
              <a:ln w="19050">
                <a:solidFill>
                  <a:schemeClr val="lt1"/>
                </a:solidFill>
              </a:ln>
              <a:effectLst/>
            </c:spPr>
            <c:extLst>
              <c:ext xmlns:c16="http://schemas.microsoft.com/office/drawing/2014/chart" uri="{C3380CC4-5D6E-409C-BE32-E72D297353CC}">
                <c16:uniqueId val="{00000002-7F63-40B3-9757-E9FD4B488C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pivots!$A$3:$A$8</c:f>
              <c:strCache>
                <c:ptCount val="5"/>
                <c:pt idx="0">
                  <c:v>Midwest</c:v>
                </c:pt>
                <c:pt idx="1">
                  <c:v>Northeast</c:v>
                </c:pt>
                <c:pt idx="2">
                  <c:v>South</c:v>
                </c:pt>
                <c:pt idx="3">
                  <c:v>Southeast</c:v>
                </c:pt>
                <c:pt idx="4">
                  <c:v>West</c:v>
                </c:pt>
              </c:strCache>
            </c:strRef>
          </c:cat>
          <c:val>
            <c:numRef>
              <c:f>pivots!$B$3:$B$8</c:f>
              <c:numCache>
                <c:formatCode>0.00%</c:formatCode>
                <c:ptCount val="5"/>
                <c:pt idx="0">
                  <c:v>0.13876091244950242</c:v>
                </c:pt>
                <c:pt idx="1">
                  <c:v>0.20869573213533038</c:v>
                </c:pt>
                <c:pt idx="2">
                  <c:v>0.17145652308689641</c:v>
                </c:pt>
                <c:pt idx="3">
                  <c:v>0.17787327848450465</c:v>
                </c:pt>
                <c:pt idx="4">
                  <c:v>0.30321355384376614</c:v>
                </c:pt>
              </c:numCache>
            </c:numRef>
          </c:val>
          <c:extLst>
            <c:ext xmlns:c16="http://schemas.microsoft.com/office/drawing/2014/chart" uri="{C3380CC4-5D6E-409C-BE32-E72D297353CC}">
              <c16:uniqueId val="{00000001-7F63-40B3-9757-E9FD4B488CE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 </a:t>
            </a:r>
            <a:r>
              <a:rPr lang="en-US" sz="1800" b="1">
                <a:solidFill>
                  <a:srgbClr val="000D6B"/>
                </a:solidFill>
              </a:rPr>
              <a:t>Sales</a:t>
            </a:r>
            <a:r>
              <a:rPr lang="en-US" sz="1800" b="1" baseline="0">
                <a:solidFill>
                  <a:srgbClr val="000D6B"/>
                </a:solidFill>
              </a:rPr>
              <a:t> timeline </a:t>
            </a:r>
            <a:r>
              <a:rPr lang="en-US" sz="1800" b="1">
                <a:solidFill>
                  <a:srgbClr val="000D6B"/>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5DA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s>
    <c:plotArea>
      <c:layout/>
      <c:lineChart>
        <c:grouping val="standard"/>
        <c:varyColors val="0"/>
        <c:ser>
          <c:idx val="0"/>
          <c:order val="0"/>
          <c:tx>
            <c:strRef>
              <c:f>pivots!$P$2</c:f>
              <c:strCache>
                <c:ptCount val="1"/>
                <c:pt idx="0">
                  <c:v>Total</c:v>
                </c:pt>
              </c:strCache>
            </c:strRef>
          </c:tx>
          <c:spPr>
            <a:ln w="28575" cap="rnd">
              <a:solidFill>
                <a:srgbClr val="FF5DA2"/>
              </a:solidFill>
              <a:round/>
            </a:ln>
            <a:effectLst/>
          </c:spPr>
          <c:marker>
            <c:symbol val="none"/>
          </c:marker>
          <c:cat>
            <c:multiLvlStrRef>
              <c:f>pivots!$O$3:$O$29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pivots!$P$3:$P$29</c:f>
              <c:numCache>
                <c:formatCode>General</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1-CE54-479E-85B0-E3CE93F9CF36}"/>
            </c:ext>
          </c:extLst>
        </c:ser>
        <c:dLbls>
          <c:showLegendKey val="0"/>
          <c:showVal val="0"/>
          <c:showCatName val="0"/>
          <c:showSerName val="0"/>
          <c:showPercent val="0"/>
          <c:showBubbleSize val="0"/>
        </c:dLbls>
        <c:smooth val="0"/>
        <c:axId val="2104566528"/>
        <c:axId val="2104563616"/>
      </c:lineChart>
      <c:catAx>
        <c:axId val="210456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563616"/>
        <c:crosses val="autoZero"/>
        <c:auto val="1"/>
        <c:lblAlgn val="ctr"/>
        <c:lblOffset val="100"/>
        <c:noMultiLvlLbl val="0"/>
      </c:catAx>
      <c:valAx>
        <c:axId val="2104563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56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Datasets.xlsx]pivots!PivotTable4</c:name>
    <c:fmtId val="0"/>
  </c:pivotSource>
  <c:chart>
    <c:title>
      <c:tx>
        <c:rich>
          <a:bodyPr rot="0" spcFirstLastPara="1" vertOverflow="ellipsis" vert="horz" wrap="square" anchor="ctr" anchorCtr="1"/>
          <a:lstStyle/>
          <a:p>
            <a:pPr>
              <a:defRPr sz="1400" b="0" i="0" u="none" strike="noStrike" kern="1200" spc="0" baseline="0">
                <a:solidFill>
                  <a:srgbClr val="000D6B"/>
                </a:solidFill>
                <a:latin typeface="+mn-lt"/>
                <a:ea typeface="+mn-ea"/>
                <a:cs typeface="+mn-cs"/>
              </a:defRPr>
            </a:pPr>
            <a:r>
              <a:rPr lang="en-US" sz="1800" b="1"/>
              <a:t>average profit by states</a:t>
            </a:r>
          </a:p>
        </c:rich>
      </c:tx>
      <c:layout>
        <c:manualLayout>
          <c:xMode val="edge"/>
          <c:yMode val="edge"/>
          <c:x val="0.33421385867111048"/>
          <c:y val="8.6456522338045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0D6B"/>
              </a:solidFill>
              <a:latin typeface="+mn-lt"/>
              <a:ea typeface="+mn-ea"/>
              <a:cs typeface="+mn-cs"/>
            </a:defRPr>
          </a:pPr>
          <a:endParaRPr lang="en-US"/>
        </a:p>
      </c:txPr>
    </c:title>
    <c:autoTitleDeleted val="0"/>
    <c:pivotFmts>
      <c:pivotFmt>
        <c:idx val="0"/>
        <c:spPr>
          <a:solidFill>
            <a:srgbClr val="FF5D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D6B"/>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66899474923891"/>
          <c:y val="0.20999453193350831"/>
          <c:w val="0.59003841564886084"/>
          <c:h val="0.70112459900845725"/>
        </c:manualLayout>
      </c:layout>
      <c:barChart>
        <c:barDir val="bar"/>
        <c:grouping val="clustered"/>
        <c:varyColors val="0"/>
        <c:ser>
          <c:idx val="0"/>
          <c:order val="0"/>
          <c:tx>
            <c:strRef>
              <c:f>pivots!$B$34</c:f>
              <c:strCache>
                <c:ptCount val="1"/>
                <c:pt idx="0">
                  <c:v>Total</c:v>
                </c:pt>
              </c:strCache>
            </c:strRef>
          </c:tx>
          <c:spPr>
            <a:solidFill>
              <a:srgbClr val="FF5DA2"/>
            </a:solidFill>
            <a:ln>
              <a:noFill/>
            </a:ln>
            <a:effectLst/>
          </c:spPr>
          <c:invertIfNegative val="0"/>
          <c:cat>
            <c:strRef>
              <c:f>pivots!$A$35:$A$85</c:f>
              <c:strCache>
                <c:ptCount val="50"/>
                <c:pt idx="0">
                  <c:v>Rhode Island</c:v>
                </c:pt>
                <c:pt idx="1">
                  <c:v>Nebraska</c:v>
                </c:pt>
                <c:pt idx="2">
                  <c:v>Massachusetts</c:v>
                </c:pt>
                <c:pt idx="3">
                  <c:v>Iowa</c:v>
                </c:pt>
                <c:pt idx="4">
                  <c:v>Minnesota</c:v>
                </c:pt>
                <c:pt idx="5">
                  <c:v>North Dakota</c:v>
                </c:pt>
                <c:pt idx="6">
                  <c:v>Maryland</c:v>
                </c:pt>
                <c:pt idx="7">
                  <c:v>Wisconsin</c:v>
                </c:pt>
                <c:pt idx="8">
                  <c:v>South Dakota</c:v>
                </c:pt>
                <c:pt idx="9">
                  <c:v>Utah</c:v>
                </c:pt>
                <c:pt idx="10">
                  <c:v>Oklahoma</c:v>
                </c:pt>
                <c:pt idx="11">
                  <c:v>Maine</c:v>
                </c:pt>
                <c:pt idx="12">
                  <c:v>Pennsylvania</c:v>
                </c:pt>
                <c:pt idx="13">
                  <c:v>Connecticut</c:v>
                </c:pt>
                <c:pt idx="14">
                  <c:v>Indiana</c:v>
                </c:pt>
                <c:pt idx="15">
                  <c:v>Kansas</c:v>
                </c:pt>
                <c:pt idx="16">
                  <c:v>New Jersey</c:v>
                </c:pt>
                <c:pt idx="17">
                  <c:v>Arkansas</c:v>
                </c:pt>
                <c:pt idx="18">
                  <c:v>Missouri</c:v>
                </c:pt>
                <c:pt idx="19">
                  <c:v>Illinois</c:v>
                </c:pt>
                <c:pt idx="20">
                  <c:v>Kentucky</c:v>
                </c:pt>
                <c:pt idx="21">
                  <c:v>Arizona</c:v>
                </c:pt>
                <c:pt idx="22">
                  <c:v>West Virginia</c:v>
                </c:pt>
                <c:pt idx="23">
                  <c:v>Vermont</c:v>
                </c:pt>
                <c:pt idx="24">
                  <c:v>New Hampshire</c:v>
                </c:pt>
                <c:pt idx="25">
                  <c:v>Delaware</c:v>
                </c:pt>
                <c:pt idx="26">
                  <c:v>Alaska</c:v>
                </c:pt>
                <c:pt idx="27">
                  <c:v>Mississippi</c:v>
                </c:pt>
                <c:pt idx="28">
                  <c:v>New Mexico</c:v>
                </c:pt>
                <c:pt idx="29">
                  <c:v>Georgia</c:v>
                </c:pt>
                <c:pt idx="30">
                  <c:v>Nevada</c:v>
                </c:pt>
                <c:pt idx="31">
                  <c:v>Oregon</c:v>
                </c:pt>
                <c:pt idx="32">
                  <c:v>Hawaii</c:v>
                </c:pt>
                <c:pt idx="33">
                  <c:v>Virginia</c:v>
                </c:pt>
                <c:pt idx="34">
                  <c:v>Montana</c:v>
                </c:pt>
                <c:pt idx="35">
                  <c:v>Idaho</c:v>
                </c:pt>
                <c:pt idx="36">
                  <c:v>Tennessee</c:v>
                </c:pt>
                <c:pt idx="37">
                  <c:v>Wyoming</c:v>
                </c:pt>
                <c:pt idx="38">
                  <c:v>Alabama</c:v>
                </c:pt>
                <c:pt idx="39">
                  <c:v>Washington</c:v>
                </c:pt>
                <c:pt idx="40">
                  <c:v>Texas</c:v>
                </c:pt>
                <c:pt idx="41">
                  <c:v>Louisiana</c:v>
                </c:pt>
                <c:pt idx="42">
                  <c:v>Ohio</c:v>
                </c:pt>
                <c:pt idx="43">
                  <c:v>California</c:v>
                </c:pt>
                <c:pt idx="44">
                  <c:v>Colorado</c:v>
                </c:pt>
                <c:pt idx="45">
                  <c:v>Michigan</c:v>
                </c:pt>
                <c:pt idx="46">
                  <c:v>Florida</c:v>
                </c:pt>
                <c:pt idx="47">
                  <c:v>North Carolina</c:v>
                </c:pt>
                <c:pt idx="48">
                  <c:v>New York</c:v>
                </c:pt>
                <c:pt idx="49">
                  <c:v>South Carolina</c:v>
                </c:pt>
              </c:strCache>
            </c:strRef>
          </c:cat>
          <c:val>
            <c:numRef>
              <c:f>pivots!$B$35:$B$85</c:f>
              <c:numCache>
                <c:formatCode>General</c:formatCode>
                <c:ptCount val="50"/>
                <c:pt idx="0">
                  <c:v>2144.9641666666671</c:v>
                </c:pt>
                <c:pt idx="1">
                  <c:v>2200.0410416666678</c:v>
                </c:pt>
                <c:pt idx="2">
                  <c:v>2395.3801851851854</c:v>
                </c:pt>
                <c:pt idx="3">
                  <c:v>2400.1813888888887</c:v>
                </c:pt>
                <c:pt idx="4">
                  <c:v>2411.5434722222217</c:v>
                </c:pt>
                <c:pt idx="5">
                  <c:v>2448.3227083333327</c:v>
                </c:pt>
                <c:pt idx="6">
                  <c:v>2496.4643750000014</c:v>
                </c:pt>
                <c:pt idx="7">
                  <c:v>2535.5995833333341</c:v>
                </c:pt>
                <c:pt idx="8">
                  <c:v>2660.7254166666667</c:v>
                </c:pt>
                <c:pt idx="9">
                  <c:v>2726.1358796296304</c:v>
                </c:pt>
                <c:pt idx="10">
                  <c:v>2873.7541203703709</c:v>
                </c:pt>
                <c:pt idx="11">
                  <c:v>2901.0199305555552</c:v>
                </c:pt>
                <c:pt idx="12">
                  <c:v>2917.1319444444434</c:v>
                </c:pt>
                <c:pt idx="13">
                  <c:v>2926.2073611111109</c:v>
                </c:pt>
                <c:pt idx="14">
                  <c:v>3052.6024305555561</c:v>
                </c:pt>
                <c:pt idx="15">
                  <c:v>3197.0384722222207</c:v>
                </c:pt>
                <c:pt idx="16">
                  <c:v>3311.8556944444426</c:v>
                </c:pt>
                <c:pt idx="17">
                  <c:v>3455.0481944444441</c:v>
                </c:pt>
                <c:pt idx="18">
                  <c:v>3516.9920833333317</c:v>
                </c:pt>
                <c:pt idx="19">
                  <c:v>3532.282013888891</c:v>
                </c:pt>
                <c:pt idx="20">
                  <c:v>3571.5293750000014</c:v>
                </c:pt>
                <c:pt idx="21">
                  <c:v>3793.5570833333354</c:v>
                </c:pt>
                <c:pt idx="22">
                  <c:v>3853.6716666666671</c:v>
                </c:pt>
                <c:pt idx="23">
                  <c:v>4051.3610648148128</c:v>
                </c:pt>
                <c:pt idx="24">
                  <c:v>4082.6281481481451</c:v>
                </c:pt>
                <c:pt idx="25">
                  <c:v>4085.5820138888885</c:v>
                </c:pt>
                <c:pt idx="26">
                  <c:v>4112.1847916666657</c:v>
                </c:pt>
                <c:pt idx="27">
                  <c:v>4443.9455092592571</c:v>
                </c:pt>
                <c:pt idx="28">
                  <c:v>4757.7449537037037</c:v>
                </c:pt>
                <c:pt idx="29">
                  <c:v>4858.9507407407409</c:v>
                </c:pt>
                <c:pt idx="30">
                  <c:v>5021.536666666665</c:v>
                </c:pt>
                <c:pt idx="31">
                  <c:v>5361.6377314814781</c:v>
                </c:pt>
                <c:pt idx="32">
                  <c:v>5414.9761805555563</c:v>
                </c:pt>
                <c:pt idx="33">
                  <c:v>5438.8862499999968</c:v>
                </c:pt>
                <c:pt idx="34">
                  <c:v>5630.3822916666668</c:v>
                </c:pt>
                <c:pt idx="35">
                  <c:v>5659.9946759259274</c:v>
                </c:pt>
                <c:pt idx="36">
                  <c:v>5877.7086111111148</c:v>
                </c:pt>
                <c:pt idx="37">
                  <c:v>5944.7822916666664</c:v>
                </c:pt>
                <c:pt idx="38">
                  <c:v>6334.2888425925867</c:v>
                </c:pt>
                <c:pt idx="39">
                  <c:v>6442.4262499999995</c:v>
                </c:pt>
                <c:pt idx="40">
                  <c:v>6556.7375000000038</c:v>
                </c:pt>
                <c:pt idx="41">
                  <c:v>6594.3969444444447</c:v>
                </c:pt>
                <c:pt idx="42">
                  <c:v>6758.6898611111101</c:v>
                </c:pt>
                <c:pt idx="43">
                  <c:v>6852.2028935185208</c:v>
                </c:pt>
                <c:pt idx="44">
                  <c:v>6948.0005555555563</c:v>
                </c:pt>
                <c:pt idx="45">
                  <c:v>7294.1077777777764</c:v>
                </c:pt>
                <c:pt idx="46">
                  <c:v>8115.5400555555489</c:v>
                </c:pt>
                <c:pt idx="47">
                  <c:v>8775.5147222222204</c:v>
                </c:pt>
                <c:pt idx="48">
                  <c:v>9265.4418611111087</c:v>
                </c:pt>
                <c:pt idx="49">
                  <c:v>10202.483611111105</c:v>
                </c:pt>
              </c:numCache>
            </c:numRef>
          </c:val>
          <c:extLst>
            <c:ext xmlns:c16="http://schemas.microsoft.com/office/drawing/2014/chart" uri="{C3380CC4-5D6E-409C-BE32-E72D297353CC}">
              <c16:uniqueId val="{00000001-8DD5-43D3-8344-22C93FBF6B05}"/>
            </c:ext>
          </c:extLst>
        </c:ser>
        <c:dLbls>
          <c:showLegendKey val="0"/>
          <c:showVal val="0"/>
          <c:showCatName val="0"/>
          <c:showSerName val="0"/>
          <c:showPercent val="0"/>
          <c:showBubbleSize val="0"/>
        </c:dLbls>
        <c:gapWidth val="219"/>
        <c:axId val="205669488"/>
        <c:axId val="205665744"/>
      </c:barChart>
      <c:catAx>
        <c:axId val="205669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D6B"/>
                </a:solidFill>
                <a:latin typeface="+mn-lt"/>
                <a:ea typeface="+mn-ea"/>
                <a:cs typeface="+mn-cs"/>
              </a:defRPr>
            </a:pPr>
            <a:endParaRPr lang="en-US"/>
          </a:p>
        </c:txPr>
        <c:crossAx val="205665744"/>
        <c:crosses val="autoZero"/>
        <c:auto val="1"/>
        <c:lblAlgn val="ctr"/>
        <c:lblOffset val="100"/>
        <c:noMultiLvlLbl val="0"/>
      </c:catAx>
      <c:valAx>
        <c:axId val="205665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D6B"/>
                </a:solidFill>
                <a:latin typeface="+mn-lt"/>
                <a:ea typeface="+mn-ea"/>
                <a:cs typeface="+mn-cs"/>
              </a:defRPr>
            </a:pPr>
            <a:endParaRPr lang="en-US"/>
          </a:p>
        </c:txPr>
        <c:crossAx val="20566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000D6B"/>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Datasets.xlsx]pivots!PivotTable4</c:name>
    <c:fmtId val="3"/>
  </c:pivotSource>
  <c:chart>
    <c:title>
      <c:tx>
        <c:rich>
          <a:bodyPr rot="0" spcFirstLastPara="1" vertOverflow="ellipsis" vert="horz" wrap="square" anchor="ctr" anchorCtr="1"/>
          <a:lstStyle/>
          <a:p>
            <a:pPr>
              <a:defRPr sz="1400" b="0" i="0" u="none" strike="noStrike" kern="1200" spc="0" baseline="0">
                <a:solidFill>
                  <a:srgbClr val="000D6B"/>
                </a:solidFill>
                <a:latin typeface="+mn-lt"/>
                <a:ea typeface="+mn-ea"/>
                <a:cs typeface="+mn-cs"/>
              </a:defRPr>
            </a:pPr>
            <a:r>
              <a:rPr lang="en-US" sz="1800" b="1"/>
              <a:t>average profit by states</a:t>
            </a:r>
          </a:p>
        </c:rich>
      </c:tx>
      <c:layout>
        <c:manualLayout>
          <c:xMode val="edge"/>
          <c:yMode val="edge"/>
          <c:x val="0.33421385867111048"/>
          <c:y val="8.6456522338045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0D6B"/>
              </a:solidFill>
              <a:latin typeface="+mn-lt"/>
              <a:ea typeface="+mn-ea"/>
              <a:cs typeface="+mn-cs"/>
            </a:defRPr>
          </a:pPr>
          <a:endParaRPr lang="en-US"/>
        </a:p>
      </c:txPr>
    </c:title>
    <c:autoTitleDeleted val="0"/>
    <c:pivotFmts>
      <c:pivotFmt>
        <c:idx val="0"/>
        <c:spPr>
          <a:solidFill>
            <a:srgbClr val="FF5DA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0D6B"/>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5D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D6B"/>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DA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D6B"/>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66899474923891"/>
          <c:y val="0.20999453193350831"/>
          <c:w val="0.59003841564886084"/>
          <c:h val="0.70112459900845725"/>
        </c:manualLayout>
      </c:layout>
      <c:barChart>
        <c:barDir val="bar"/>
        <c:grouping val="clustered"/>
        <c:varyColors val="0"/>
        <c:ser>
          <c:idx val="0"/>
          <c:order val="0"/>
          <c:tx>
            <c:strRef>
              <c:f>pivots!$B$34</c:f>
              <c:strCache>
                <c:ptCount val="1"/>
                <c:pt idx="0">
                  <c:v>Total</c:v>
                </c:pt>
              </c:strCache>
            </c:strRef>
          </c:tx>
          <c:spPr>
            <a:solidFill>
              <a:srgbClr val="FF5DA2"/>
            </a:solidFill>
            <a:ln>
              <a:noFill/>
            </a:ln>
            <a:effectLst/>
          </c:spPr>
          <c:invertIfNegative val="0"/>
          <c:cat>
            <c:strRef>
              <c:f>pivots!$A$35:$A$85</c:f>
              <c:strCache>
                <c:ptCount val="50"/>
                <c:pt idx="0">
                  <c:v>Rhode Island</c:v>
                </c:pt>
                <c:pt idx="1">
                  <c:v>Nebraska</c:v>
                </c:pt>
                <c:pt idx="2">
                  <c:v>Massachusetts</c:v>
                </c:pt>
                <c:pt idx="3">
                  <c:v>Iowa</c:v>
                </c:pt>
                <c:pt idx="4">
                  <c:v>Minnesota</c:v>
                </c:pt>
                <c:pt idx="5">
                  <c:v>North Dakota</c:v>
                </c:pt>
                <c:pt idx="6">
                  <c:v>Maryland</c:v>
                </c:pt>
                <c:pt idx="7">
                  <c:v>Wisconsin</c:v>
                </c:pt>
                <c:pt idx="8">
                  <c:v>South Dakota</c:v>
                </c:pt>
                <c:pt idx="9">
                  <c:v>Utah</c:v>
                </c:pt>
                <c:pt idx="10">
                  <c:v>Oklahoma</c:v>
                </c:pt>
                <c:pt idx="11">
                  <c:v>Maine</c:v>
                </c:pt>
                <c:pt idx="12">
                  <c:v>Pennsylvania</c:v>
                </c:pt>
                <c:pt idx="13">
                  <c:v>Connecticut</c:v>
                </c:pt>
                <c:pt idx="14">
                  <c:v>Indiana</c:v>
                </c:pt>
                <c:pt idx="15">
                  <c:v>Kansas</c:v>
                </c:pt>
                <c:pt idx="16">
                  <c:v>New Jersey</c:v>
                </c:pt>
                <c:pt idx="17">
                  <c:v>Arkansas</c:v>
                </c:pt>
                <c:pt idx="18">
                  <c:v>Missouri</c:v>
                </c:pt>
                <c:pt idx="19">
                  <c:v>Illinois</c:v>
                </c:pt>
                <c:pt idx="20">
                  <c:v>Kentucky</c:v>
                </c:pt>
                <c:pt idx="21">
                  <c:v>Arizona</c:v>
                </c:pt>
                <c:pt idx="22">
                  <c:v>West Virginia</c:v>
                </c:pt>
                <c:pt idx="23">
                  <c:v>Vermont</c:v>
                </c:pt>
                <c:pt idx="24">
                  <c:v>New Hampshire</c:v>
                </c:pt>
                <c:pt idx="25">
                  <c:v>Delaware</c:v>
                </c:pt>
                <c:pt idx="26">
                  <c:v>Alaska</c:v>
                </c:pt>
                <c:pt idx="27">
                  <c:v>Mississippi</c:v>
                </c:pt>
                <c:pt idx="28">
                  <c:v>New Mexico</c:v>
                </c:pt>
                <c:pt idx="29">
                  <c:v>Georgia</c:v>
                </c:pt>
                <c:pt idx="30">
                  <c:v>Nevada</c:v>
                </c:pt>
                <c:pt idx="31">
                  <c:v>Oregon</c:v>
                </c:pt>
                <c:pt idx="32">
                  <c:v>Hawaii</c:v>
                </c:pt>
                <c:pt idx="33">
                  <c:v>Virginia</c:v>
                </c:pt>
                <c:pt idx="34">
                  <c:v>Montana</c:v>
                </c:pt>
                <c:pt idx="35">
                  <c:v>Idaho</c:v>
                </c:pt>
                <c:pt idx="36">
                  <c:v>Tennessee</c:v>
                </c:pt>
                <c:pt idx="37">
                  <c:v>Wyoming</c:v>
                </c:pt>
                <c:pt idx="38">
                  <c:v>Alabama</c:v>
                </c:pt>
                <c:pt idx="39">
                  <c:v>Washington</c:v>
                </c:pt>
                <c:pt idx="40">
                  <c:v>Texas</c:v>
                </c:pt>
                <c:pt idx="41">
                  <c:v>Louisiana</c:v>
                </c:pt>
                <c:pt idx="42">
                  <c:v>Ohio</c:v>
                </c:pt>
                <c:pt idx="43">
                  <c:v>California</c:v>
                </c:pt>
                <c:pt idx="44">
                  <c:v>Colorado</c:v>
                </c:pt>
                <c:pt idx="45">
                  <c:v>Michigan</c:v>
                </c:pt>
                <c:pt idx="46">
                  <c:v>Florida</c:v>
                </c:pt>
                <c:pt idx="47">
                  <c:v>North Carolina</c:v>
                </c:pt>
                <c:pt idx="48">
                  <c:v>New York</c:v>
                </c:pt>
                <c:pt idx="49">
                  <c:v>South Carolina</c:v>
                </c:pt>
              </c:strCache>
            </c:strRef>
          </c:cat>
          <c:val>
            <c:numRef>
              <c:f>pivots!$B$35:$B$85</c:f>
              <c:numCache>
                <c:formatCode>General</c:formatCode>
                <c:ptCount val="50"/>
                <c:pt idx="0">
                  <c:v>2144.9641666666671</c:v>
                </c:pt>
                <c:pt idx="1">
                  <c:v>2200.0410416666678</c:v>
                </c:pt>
                <c:pt idx="2">
                  <c:v>2395.3801851851854</c:v>
                </c:pt>
                <c:pt idx="3">
                  <c:v>2400.1813888888887</c:v>
                </c:pt>
                <c:pt idx="4">
                  <c:v>2411.5434722222217</c:v>
                </c:pt>
                <c:pt idx="5">
                  <c:v>2448.3227083333327</c:v>
                </c:pt>
                <c:pt idx="6">
                  <c:v>2496.4643750000014</c:v>
                </c:pt>
                <c:pt idx="7">
                  <c:v>2535.5995833333341</c:v>
                </c:pt>
                <c:pt idx="8">
                  <c:v>2660.7254166666667</c:v>
                </c:pt>
                <c:pt idx="9">
                  <c:v>2726.1358796296304</c:v>
                </c:pt>
                <c:pt idx="10">
                  <c:v>2873.7541203703709</c:v>
                </c:pt>
                <c:pt idx="11">
                  <c:v>2901.0199305555552</c:v>
                </c:pt>
                <c:pt idx="12">
                  <c:v>2917.1319444444434</c:v>
                </c:pt>
                <c:pt idx="13">
                  <c:v>2926.2073611111109</c:v>
                </c:pt>
                <c:pt idx="14">
                  <c:v>3052.6024305555561</c:v>
                </c:pt>
                <c:pt idx="15">
                  <c:v>3197.0384722222207</c:v>
                </c:pt>
                <c:pt idx="16">
                  <c:v>3311.8556944444426</c:v>
                </c:pt>
                <c:pt idx="17">
                  <c:v>3455.0481944444441</c:v>
                </c:pt>
                <c:pt idx="18">
                  <c:v>3516.9920833333317</c:v>
                </c:pt>
                <c:pt idx="19">
                  <c:v>3532.282013888891</c:v>
                </c:pt>
                <c:pt idx="20">
                  <c:v>3571.5293750000014</c:v>
                </c:pt>
                <c:pt idx="21">
                  <c:v>3793.5570833333354</c:v>
                </c:pt>
                <c:pt idx="22">
                  <c:v>3853.6716666666671</c:v>
                </c:pt>
                <c:pt idx="23">
                  <c:v>4051.3610648148128</c:v>
                </c:pt>
                <c:pt idx="24">
                  <c:v>4082.6281481481451</c:v>
                </c:pt>
                <c:pt idx="25">
                  <c:v>4085.5820138888885</c:v>
                </c:pt>
                <c:pt idx="26">
                  <c:v>4112.1847916666657</c:v>
                </c:pt>
                <c:pt idx="27">
                  <c:v>4443.9455092592571</c:v>
                </c:pt>
                <c:pt idx="28">
                  <c:v>4757.7449537037037</c:v>
                </c:pt>
                <c:pt idx="29">
                  <c:v>4858.9507407407409</c:v>
                </c:pt>
                <c:pt idx="30">
                  <c:v>5021.536666666665</c:v>
                </c:pt>
                <c:pt idx="31">
                  <c:v>5361.6377314814781</c:v>
                </c:pt>
                <c:pt idx="32">
                  <c:v>5414.9761805555563</c:v>
                </c:pt>
                <c:pt idx="33">
                  <c:v>5438.8862499999968</c:v>
                </c:pt>
                <c:pt idx="34">
                  <c:v>5630.3822916666668</c:v>
                </c:pt>
                <c:pt idx="35">
                  <c:v>5659.9946759259274</c:v>
                </c:pt>
                <c:pt idx="36">
                  <c:v>5877.7086111111148</c:v>
                </c:pt>
                <c:pt idx="37">
                  <c:v>5944.7822916666664</c:v>
                </c:pt>
                <c:pt idx="38">
                  <c:v>6334.2888425925867</c:v>
                </c:pt>
                <c:pt idx="39">
                  <c:v>6442.4262499999995</c:v>
                </c:pt>
                <c:pt idx="40">
                  <c:v>6556.7375000000038</c:v>
                </c:pt>
                <c:pt idx="41">
                  <c:v>6594.3969444444447</c:v>
                </c:pt>
                <c:pt idx="42">
                  <c:v>6758.6898611111101</c:v>
                </c:pt>
                <c:pt idx="43">
                  <c:v>6852.2028935185208</c:v>
                </c:pt>
                <c:pt idx="44">
                  <c:v>6948.0005555555563</c:v>
                </c:pt>
                <c:pt idx="45">
                  <c:v>7294.1077777777764</c:v>
                </c:pt>
                <c:pt idx="46">
                  <c:v>8115.5400555555489</c:v>
                </c:pt>
                <c:pt idx="47">
                  <c:v>8775.5147222222204</c:v>
                </c:pt>
                <c:pt idx="48">
                  <c:v>9265.4418611111087</c:v>
                </c:pt>
                <c:pt idx="49">
                  <c:v>10202.483611111105</c:v>
                </c:pt>
              </c:numCache>
            </c:numRef>
          </c:val>
          <c:extLst>
            <c:ext xmlns:c16="http://schemas.microsoft.com/office/drawing/2014/chart" uri="{C3380CC4-5D6E-409C-BE32-E72D297353CC}">
              <c16:uniqueId val="{00000000-4F49-4D49-B257-676C111A86F2}"/>
            </c:ext>
          </c:extLst>
        </c:ser>
        <c:dLbls>
          <c:showLegendKey val="0"/>
          <c:showVal val="0"/>
          <c:showCatName val="0"/>
          <c:showSerName val="0"/>
          <c:showPercent val="0"/>
          <c:showBubbleSize val="0"/>
        </c:dLbls>
        <c:gapWidth val="219"/>
        <c:axId val="205669488"/>
        <c:axId val="205665744"/>
      </c:barChart>
      <c:catAx>
        <c:axId val="205669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D6B"/>
                </a:solidFill>
                <a:latin typeface="+mn-lt"/>
                <a:ea typeface="+mn-ea"/>
                <a:cs typeface="+mn-cs"/>
              </a:defRPr>
            </a:pPr>
            <a:endParaRPr lang="en-US"/>
          </a:p>
        </c:txPr>
        <c:crossAx val="205665744"/>
        <c:crosses val="autoZero"/>
        <c:auto val="1"/>
        <c:lblAlgn val="ctr"/>
        <c:lblOffset val="100"/>
        <c:noMultiLvlLbl val="0"/>
      </c:catAx>
      <c:valAx>
        <c:axId val="205665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0D6B"/>
                </a:solidFill>
                <a:latin typeface="+mn-lt"/>
                <a:ea typeface="+mn-ea"/>
                <a:cs typeface="+mn-cs"/>
              </a:defRPr>
            </a:pPr>
            <a:endParaRPr lang="en-US"/>
          </a:p>
        </c:txPr>
        <c:crossAx val="20566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glow rad="63500">
        <a:srgbClr val="CC83F1">
          <a:alpha val="40000"/>
        </a:srgbClr>
      </a:glow>
    </a:effectLst>
  </c:spPr>
  <c:txPr>
    <a:bodyPr/>
    <a:lstStyle/>
    <a:p>
      <a:pPr>
        <a:defRPr>
          <a:solidFill>
            <a:srgbClr val="000D6B"/>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0D6B"/>
                </a:solidFill>
              </a:rPr>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C19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C19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C19E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80314960629922"/>
          <c:y val="0.19432888597258677"/>
          <c:w val="0.82686351706036743"/>
          <c:h val="0.60669983960338292"/>
        </c:manualLayout>
      </c:layout>
      <c:barChart>
        <c:barDir val="col"/>
        <c:grouping val="clustered"/>
        <c:varyColors val="0"/>
        <c:ser>
          <c:idx val="0"/>
          <c:order val="0"/>
          <c:tx>
            <c:strRef>
              <c:f>pivots!$H$2</c:f>
              <c:strCache>
                <c:ptCount val="1"/>
                <c:pt idx="0">
                  <c:v>Total</c:v>
                </c:pt>
              </c:strCache>
            </c:strRef>
          </c:tx>
          <c:spPr>
            <a:solidFill>
              <a:srgbClr val="9C19E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pivots!$G$3:$G$9</c:f>
              <c:strCache>
                <c:ptCount val="6"/>
                <c:pt idx="0">
                  <c:v>Amazon</c:v>
                </c:pt>
                <c:pt idx="1">
                  <c:v>Foot Locker</c:v>
                </c:pt>
                <c:pt idx="2">
                  <c:v>Kohl's</c:v>
                </c:pt>
                <c:pt idx="3">
                  <c:v>Sports Direct</c:v>
                </c:pt>
                <c:pt idx="4">
                  <c:v>Walmart</c:v>
                </c:pt>
                <c:pt idx="5">
                  <c:v>West Gear</c:v>
                </c:pt>
              </c:strCache>
            </c:strRef>
          </c:cat>
          <c:val>
            <c:numRef>
              <c:f>pivots!$H$3:$H$9</c:f>
              <c:numCache>
                <c:formatCode>General</c:formatCode>
                <c:ptCount val="6"/>
                <c:pt idx="0">
                  <c:v>10096987</c:v>
                </c:pt>
                <c:pt idx="1">
                  <c:v>29024945</c:v>
                </c:pt>
                <c:pt idx="2">
                  <c:v>13512453</c:v>
                </c:pt>
                <c:pt idx="3">
                  <c:v>24616622</c:v>
                </c:pt>
                <c:pt idx="4">
                  <c:v>10506085</c:v>
                </c:pt>
                <c:pt idx="5">
                  <c:v>32409558</c:v>
                </c:pt>
              </c:numCache>
            </c:numRef>
          </c:val>
          <c:extLst>
            <c:ext xmlns:c16="http://schemas.microsoft.com/office/drawing/2014/chart" uri="{C3380CC4-5D6E-409C-BE32-E72D297353CC}">
              <c16:uniqueId val="{00000000-70D7-4705-BF34-FFD13FA11185}"/>
            </c:ext>
          </c:extLst>
        </c:ser>
        <c:dLbls>
          <c:dLblPos val="outEnd"/>
          <c:showLegendKey val="0"/>
          <c:showVal val="1"/>
          <c:showCatName val="0"/>
          <c:showSerName val="0"/>
          <c:showPercent val="0"/>
          <c:showBubbleSize val="0"/>
        </c:dLbls>
        <c:gapWidth val="219"/>
        <c:overlap val="-27"/>
        <c:axId val="2037122848"/>
        <c:axId val="1955640368"/>
      </c:barChart>
      <c:catAx>
        <c:axId val="2037122848"/>
        <c:scaling>
          <c:orientation val="minMax"/>
        </c:scaling>
        <c:delete val="0"/>
        <c:axPos val="b"/>
        <c:numFmt formatCode="General" sourceLinked="1"/>
        <c:majorTickMark val="none"/>
        <c:minorTickMark val="none"/>
        <c:tickLblPos val="nextTo"/>
        <c:spPr>
          <a:noFill/>
          <a:ln w="15875" cap="flat" cmpd="sng" algn="ctr">
            <a:solidFill>
              <a:srgbClr val="000D6B"/>
            </a:solidFill>
            <a:round/>
          </a:ln>
          <a:effectLst/>
        </c:spPr>
        <c:txPr>
          <a:bodyPr rot="-60000000" spcFirstLastPara="1" vertOverflow="ellipsis" vert="horz" wrap="square" anchor="ctr" anchorCtr="1"/>
          <a:lstStyle/>
          <a:p>
            <a:pPr>
              <a:defRPr sz="900" b="0" i="0" u="none" strike="noStrike" kern="1200" baseline="0">
                <a:solidFill>
                  <a:srgbClr val="000D6B"/>
                </a:solidFill>
                <a:latin typeface="+mn-lt"/>
                <a:ea typeface="+mn-ea"/>
                <a:cs typeface="+mn-cs"/>
              </a:defRPr>
            </a:pPr>
            <a:endParaRPr lang="en-US"/>
          </a:p>
        </c:txPr>
        <c:crossAx val="1955640368"/>
        <c:crosses val="autoZero"/>
        <c:auto val="1"/>
        <c:lblAlgn val="ctr"/>
        <c:lblOffset val="100"/>
        <c:noMultiLvlLbl val="0"/>
      </c:catAx>
      <c:valAx>
        <c:axId val="195564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12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glow rad="63500">
        <a:srgbClr val="CC83F1">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0D6B"/>
                </a:solidFill>
              </a:rPr>
              <a:t>sales</a:t>
            </a:r>
            <a:r>
              <a:rPr lang="en-US" sz="1800" b="1" baseline="0">
                <a:solidFill>
                  <a:srgbClr val="000D6B"/>
                </a:solidFill>
              </a:rPr>
              <a:t> by region</a:t>
            </a:r>
            <a:endParaRPr lang="en-US" sz="1800" b="1">
              <a:solidFill>
                <a:srgbClr val="000D6B"/>
              </a:solidFill>
            </a:endParaRPr>
          </a:p>
        </c:rich>
      </c:tx>
      <c:layout>
        <c:manualLayout>
          <c:xMode val="edge"/>
          <c:yMode val="edge"/>
          <c:x val="0.35265802451199424"/>
          <c:y val="6.32918889921189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DD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83F1"/>
          </a:solidFill>
          <a:ln w="19050">
            <a:solidFill>
              <a:schemeClr val="lt1"/>
            </a:solidFill>
          </a:ln>
          <a:effectLst/>
        </c:spPr>
      </c:pivotFmt>
      <c:pivotFmt>
        <c:idx val="2"/>
        <c:spPr>
          <a:solidFill>
            <a:srgbClr val="F5F0CD"/>
          </a:solidFill>
          <a:ln w="19050">
            <a:solidFill>
              <a:schemeClr val="lt1"/>
            </a:solidFill>
          </a:ln>
          <a:effectLst/>
        </c:spPr>
      </c:pivotFmt>
      <c:pivotFmt>
        <c:idx val="3"/>
        <c:spPr>
          <a:solidFill>
            <a:srgbClr val="FF5DA2"/>
          </a:solidFill>
          <a:ln w="19050">
            <a:solidFill>
              <a:schemeClr val="lt1"/>
            </a:solidFill>
          </a:ln>
          <a:effectLst/>
        </c:spPr>
      </c:pivotFmt>
      <c:pivotFmt>
        <c:idx val="4"/>
        <c:spPr>
          <a:solidFill>
            <a:schemeClr val="accent1">
              <a:lumMod val="60000"/>
              <a:lumOff val="40000"/>
            </a:schemeClr>
          </a:solidFill>
          <a:ln w="19050">
            <a:solidFill>
              <a:schemeClr val="lt1"/>
            </a:solidFill>
          </a:ln>
          <a:effectLst/>
        </c:spPr>
      </c:pivotFmt>
      <c:pivotFmt>
        <c:idx val="5"/>
        <c:spPr>
          <a:solidFill>
            <a:srgbClr val="99DD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pivotFmt>
      <c:pivotFmt>
        <c:idx val="7"/>
        <c:spPr>
          <a:solidFill>
            <a:srgbClr val="FF5DA2"/>
          </a:solidFill>
          <a:ln w="19050">
            <a:solidFill>
              <a:schemeClr val="lt1"/>
            </a:solidFill>
          </a:ln>
          <a:effectLst/>
        </c:spPr>
      </c:pivotFmt>
      <c:pivotFmt>
        <c:idx val="8"/>
        <c:spPr>
          <a:solidFill>
            <a:srgbClr val="99DDCC"/>
          </a:solidFill>
          <a:ln w="19050">
            <a:solidFill>
              <a:schemeClr val="lt1"/>
            </a:solidFill>
          </a:ln>
          <a:effectLst/>
        </c:spPr>
      </c:pivotFmt>
      <c:pivotFmt>
        <c:idx val="9"/>
        <c:spPr>
          <a:solidFill>
            <a:srgbClr val="F5F0CD"/>
          </a:solidFill>
          <a:ln w="19050">
            <a:solidFill>
              <a:schemeClr val="lt1"/>
            </a:solidFill>
          </a:ln>
          <a:effectLst/>
        </c:spPr>
      </c:pivotFmt>
      <c:pivotFmt>
        <c:idx val="10"/>
        <c:spPr>
          <a:solidFill>
            <a:srgbClr val="CC83F1"/>
          </a:solidFill>
          <a:ln w="19050">
            <a:solidFill>
              <a:schemeClr val="lt1"/>
            </a:solidFill>
          </a:ln>
          <a:effectLst/>
        </c:spPr>
      </c:pivotFmt>
      <c:pivotFmt>
        <c:idx val="11"/>
        <c:spPr>
          <a:solidFill>
            <a:srgbClr val="99DD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w="19050">
            <a:solidFill>
              <a:schemeClr val="lt1"/>
            </a:solidFill>
          </a:ln>
          <a:effectLst/>
        </c:spPr>
      </c:pivotFmt>
      <c:pivotFmt>
        <c:idx val="13"/>
        <c:spPr>
          <a:solidFill>
            <a:srgbClr val="FF5DA2"/>
          </a:solidFill>
          <a:ln w="19050">
            <a:solidFill>
              <a:schemeClr val="lt1"/>
            </a:solidFill>
          </a:ln>
          <a:effectLst/>
        </c:spPr>
      </c:pivotFmt>
      <c:pivotFmt>
        <c:idx val="14"/>
        <c:spPr>
          <a:solidFill>
            <a:srgbClr val="99DDCC"/>
          </a:solidFill>
          <a:ln w="19050">
            <a:solidFill>
              <a:schemeClr val="lt1"/>
            </a:solidFill>
          </a:ln>
          <a:effectLst/>
        </c:spPr>
      </c:pivotFmt>
      <c:pivotFmt>
        <c:idx val="15"/>
        <c:spPr>
          <a:solidFill>
            <a:srgbClr val="F5F0CD"/>
          </a:solidFill>
          <a:ln w="19050">
            <a:solidFill>
              <a:schemeClr val="lt1"/>
            </a:solidFill>
          </a:ln>
          <a:effectLst/>
        </c:spPr>
      </c:pivotFmt>
      <c:pivotFmt>
        <c:idx val="16"/>
        <c:spPr>
          <a:solidFill>
            <a:srgbClr val="CC83F1"/>
          </a:solidFill>
          <a:ln w="19050">
            <a:solidFill>
              <a:schemeClr val="lt1"/>
            </a:solidFill>
          </a:ln>
          <a:effectLst/>
        </c:spPr>
      </c:pivotFmt>
    </c:pivotFmts>
    <c:plotArea>
      <c:layout>
        <c:manualLayout>
          <c:layoutTarget val="inner"/>
          <c:xMode val="edge"/>
          <c:yMode val="edge"/>
          <c:x val="0.32519706438774648"/>
          <c:y val="0.24293931593990994"/>
          <c:w val="0.32187548827991153"/>
          <c:h val="0.69548605293841903"/>
        </c:manualLayout>
      </c:layout>
      <c:pieChart>
        <c:varyColors val="1"/>
        <c:ser>
          <c:idx val="0"/>
          <c:order val="0"/>
          <c:tx>
            <c:strRef>
              <c:f>pivots!$B$2</c:f>
              <c:strCache>
                <c:ptCount val="1"/>
                <c:pt idx="0">
                  <c:v>Total</c:v>
                </c:pt>
              </c:strCache>
            </c:strRef>
          </c:tx>
          <c:spPr>
            <a:solidFill>
              <a:srgbClr val="99DDCC"/>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01C8-4B67-92CB-3ED5804EA6F5}"/>
              </c:ext>
            </c:extLst>
          </c:dPt>
          <c:dPt>
            <c:idx val="1"/>
            <c:bubble3D val="0"/>
            <c:spPr>
              <a:solidFill>
                <a:srgbClr val="FF5DA2"/>
              </a:solidFill>
              <a:ln w="19050">
                <a:solidFill>
                  <a:schemeClr val="lt1"/>
                </a:solidFill>
              </a:ln>
              <a:effectLst/>
            </c:spPr>
            <c:extLst>
              <c:ext xmlns:c16="http://schemas.microsoft.com/office/drawing/2014/chart" uri="{C3380CC4-5D6E-409C-BE32-E72D297353CC}">
                <c16:uniqueId val="{00000003-01C8-4B67-92CB-3ED5804EA6F5}"/>
              </c:ext>
            </c:extLst>
          </c:dPt>
          <c:dPt>
            <c:idx val="2"/>
            <c:bubble3D val="0"/>
            <c:spPr>
              <a:solidFill>
                <a:srgbClr val="99DDCC"/>
              </a:solidFill>
              <a:ln w="19050">
                <a:solidFill>
                  <a:schemeClr val="lt1"/>
                </a:solidFill>
              </a:ln>
              <a:effectLst/>
            </c:spPr>
            <c:extLst>
              <c:ext xmlns:c16="http://schemas.microsoft.com/office/drawing/2014/chart" uri="{C3380CC4-5D6E-409C-BE32-E72D297353CC}">
                <c16:uniqueId val="{00000005-01C8-4B67-92CB-3ED5804EA6F5}"/>
              </c:ext>
            </c:extLst>
          </c:dPt>
          <c:dPt>
            <c:idx val="3"/>
            <c:bubble3D val="0"/>
            <c:spPr>
              <a:solidFill>
                <a:srgbClr val="F5F0CD"/>
              </a:solidFill>
              <a:ln w="19050">
                <a:solidFill>
                  <a:schemeClr val="lt1"/>
                </a:solidFill>
              </a:ln>
              <a:effectLst/>
            </c:spPr>
            <c:extLst>
              <c:ext xmlns:c16="http://schemas.microsoft.com/office/drawing/2014/chart" uri="{C3380CC4-5D6E-409C-BE32-E72D297353CC}">
                <c16:uniqueId val="{00000007-01C8-4B67-92CB-3ED5804EA6F5}"/>
              </c:ext>
            </c:extLst>
          </c:dPt>
          <c:dPt>
            <c:idx val="4"/>
            <c:bubble3D val="0"/>
            <c:spPr>
              <a:solidFill>
                <a:srgbClr val="CC83F1"/>
              </a:solidFill>
              <a:ln w="19050">
                <a:solidFill>
                  <a:schemeClr val="lt1"/>
                </a:solidFill>
              </a:ln>
              <a:effectLst/>
            </c:spPr>
            <c:extLst>
              <c:ext xmlns:c16="http://schemas.microsoft.com/office/drawing/2014/chart" uri="{C3380CC4-5D6E-409C-BE32-E72D297353CC}">
                <c16:uniqueId val="{00000009-01C8-4B67-92CB-3ED5804EA6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pivots!$A$3:$A$8</c:f>
              <c:strCache>
                <c:ptCount val="5"/>
                <c:pt idx="0">
                  <c:v>Midwest</c:v>
                </c:pt>
                <c:pt idx="1">
                  <c:v>Northeast</c:v>
                </c:pt>
                <c:pt idx="2">
                  <c:v>South</c:v>
                </c:pt>
                <c:pt idx="3">
                  <c:v>Southeast</c:v>
                </c:pt>
                <c:pt idx="4">
                  <c:v>West</c:v>
                </c:pt>
              </c:strCache>
            </c:strRef>
          </c:cat>
          <c:val>
            <c:numRef>
              <c:f>pivots!$B$3:$B$8</c:f>
              <c:numCache>
                <c:formatCode>0.00%</c:formatCode>
                <c:ptCount val="5"/>
                <c:pt idx="0">
                  <c:v>0.13876091244950242</c:v>
                </c:pt>
                <c:pt idx="1">
                  <c:v>0.20869573213533038</c:v>
                </c:pt>
                <c:pt idx="2">
                  <c:v>0.17145652308689641</c:v>
                </c:pt>
                <c:pt idx="3">
                  <c:v>0.17787327848450465</c:v>
                </c:pt>
                <c:pt idx="4">
                  <c:v>0.30321355384376614</c:v>
                </c:pt>
              </c:numCache>
            </c:numRef>
          </c:val>
          <c:extLst>
            <c:ext xmlns:c16="http://schemas.microsoft.com/office/drawing/2014/chart" uri="{C3380CC4-5D6E-409C-BE32-E72D297353CC}">
              <c16:uniqueId val="{0000000A-01C8-4B67-92CB-3ED5804EA6F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tx1">
          <a:lumMod val="15000"/>
          <a:lumOff val="85000"/>
        </a:schemeClr>
      </a:solidFill>
      <a:round/>
    </a:ln>
    <a:effectLst>
      <a:glow rad="63500">
        <a:srgbClr val="CC83F1">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 </a:t>
            </a:r>
            <a:r>
              <a:rPr lang="en-US" sz="1800" b="1">
                <a:solidFill>
                  <a:srgbClr val="000D6B"/>
                </a:solidFill>
              </a:rPr>
              <a:t>Sales</a:t>
            </a:r>
            <a:r>
              <a:rPr lang="en-US" sz="1800" b="1" baseline="0">
                <a:solidFill>
                  <a:srgbClr val="000D6B"/>
                </a:solidFill>
              </a:rPr>
              <a:t> timeline </a:t>
            </a:r>
            <a:r>
              <a:rPr lang="en-US" sz="1800" b="1">
                <a:solidFill>
                  <a:srgbClr val="000D6B"/>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5DA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5DA2"/>
            </a:solidFill>
            <a:round/>
          </a:ln>
          <a:effectLst/>
        </c:spPr>
        <c:marker>
          <c:symbol val="none"/>
        </c:marker>
      </c:pivotFmt>
      <c:pivotFmt>
        <c:idx val="2"/>
        <c:spPr>
          <a:solidFill>
            <a:schemeClr val="accent1"/>
          </a:solidFill>
          <a:ln w="28575" cap="rnd">
            <a:solidFill>
              <a:srgbClr val="FF5DA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5DA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pivots!$P$2</c:f>
              <c:strCache>
                <c:ptCount val="1"/>
                <c:pt idx="0">
                  <c:v>Total</c:v>
                </c:pt>
              </c:strCache>
            </c:strRef>
          </c:tx>
          <c:spPr>
            <a:ln w="28575" cap="rnd">
              <a:solidFill>
                <a:srgbClr val="FF5DA2"/>
              </a:solidFill>
              <a:round/>
            </a:ln>
            <a:effectLst/>
          </c:spPr>
          <c:marker>
            <c:symbol val="none"/>
          </c:marker>
          <c:cat>
            <c:multiLvlStrRef>
              <c:f>pivots!$O$3:$O$29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pivots!$P$3:$P$29</c:f>
              <c:numCache>
                <c:formatCode>General</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EC3F-462A-9E49-5F90341810F9}"/>
            </c:ext>
          </c:extLst>
        </c:ser>
        <c:dLbls>
          <c:showLegendKey val="0"/>
          <c:showVal val="0"/>
          <c:showCatName val="0"/>
          <c:showSerName val="0"/>
          <c:showPercent val="0"/>
          <c:showBubbleSize val="0"/>
        </c:dLbls>
        <c:smooth val="0"/>
        <c:axId val="2104566528"/>
        <c:axId val="2104563616"/>
      </c:lineChart>
      <c:catAx>
        <c:axId val="210456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563616"/>
        <c:crosses val="autoZero"/>
        <c:auto val="1"/>
        <c:lblAlgn val="ctr"/>
        <c:lblOffset val="100"/>
        <c:noMultiLvlLbl val="0"/>
      </c:catAx>
      <c:valAx>
        <c:axId val="2104563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56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glow rad="63500">
        <a:srgbClr val="CC83F1">
          <a:alpha val="4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2.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6</xdr:col>
      <xdr:colOff>30480</xdr:colOff>
      <xdr:row>10</xdr:row>
      <xdr:rowOff>110490</xdr:rowOff>
    </xdr:from>
    <xdr:to>
      <xdr:col>12</xdr:col>
      <xdr:colOff>175260</xdr:colOff>
      <xdr:row>25</xdr:row>
      <xdr:rowOff>110490</xdr:rowOff>
    </xdr:to>
    <xdr:graphicFrame macro="">
      <xdr:nvGraphicFramePr>
        <xdr:cNvPr id="2" name="Chart 1">
          <a:extLst>
            <a:ext uri="{FF2B5EF4-FFF2-40B4-BE49-F238E27FC236}">
              <a16:creationId xmlns:a16="http://schemas.microsoft.com/office/drawing/2014/main" id="{34998020-B6F6-488B-88B7-B2312442B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10</xdr:row>
      <xdr:rowOff>102870</xdr:rowOff>
    </xdr:from>
    <xdr:to>
      <xdr:col>5</xdr:col>
      <xdr:colOff>274320</xdr:colOff>
      <xdr:row>25</xdr:row>
      <xdr:rowOff>102870</xdr:rowOff>
    </xdr:to>
    <xdr:graphicFrame macro="">
      <xdr:nvGraphicFramePr>
        <xdr:cNvPr id="3" name="Chart 2">
          <a:extLst>
            <a:ext uri="{FF2B5EF4-FFF2-40B4-BE49-F238E27FC236}">
              <a16:creationId xmlns:a16="http://schemas.microsoft.com/office/drawing/2014/main" id="{79DBB4F4-6C13-4B6D-B68C-C18F0F1F8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149745</xdr:colOff>
      <xdr:row>27</xdr:row>
      <xdr:rowOff>85833</xdr:rowOff>
    </xdr:from>
    <xdr:to>
      <xdr:col>12</xdr:col>
      <xdr:colOff>294526</xdr:colOff>
      <xdr:row>42</xdr:row>
      <xdr:rowOff>85832</xdr:rowOff>
    </xdr:to>
    <xdr:graphicFrame macro="">
      <xdr:nvGraphicFramePr>
        <xdr:cNvPr id="4" name="Chart 3">
          <a:extLst>
            <a:ext uri="{FF2B5EF4-FFF2-40B4-BE49-F238E27FC236}">
              <a16:creationId xmlns:a16="http://schemas.microsoft.com/office/drawing/2014/main" id="{462B3A54-FC6D-47DF-B188-1BD54989E6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1018853</xdr:colOff>
      <xdr:row>61</xdr:row>
      <xdr:rowOff>118153</xdr:rowOff>
    </xdr:from>
    <xdr:to>
      <xdr:col>9</xdr:col>
      <xdr:colOff>573641</xdr:colOff>
      <xdr:row>77</xdr:row>
      <xdr:rowOff>1</xdr:rowOff>
    </xdr:to>
    <xdr:graphicFrame macro="">
      <xdr:nvGraphicFramePr>
        <xdr:cNvPr id="5" name="Chart 4">
          <a:extLst>
            <a:ext uri="{FF2B5EF4-FFF2-40B4-BE49-F238E27FC236}">
              <a16:creationId xmlns:a16="http://schemas.microsoft.com/office/drawing/2014/main" id="{1C4EEE72-7AF0-4ACD-BB6D-78E3BC432D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501807</xdr:colOff>
      <xdr:row>5</xdr:row>
      <xdr:rowOff>137331</xdr:rowOff>
    </xdr:from>
    <xdr:to>
      <xdr:col>9</xdr:col>
      <xdr:colOff>584001</xdr:colOff>
      <xdr:row>19</xdr:row>
      <xdr:rowOff>87138</xdr:rowOff>
    </xdr:to>
    <mc:AlternateContent xmlns:mc="http://schemas.openxmlformats.org/markup-compatibility/2006" xmlns:a14="http://schemas.microsoft.com/office/drawing/2010/main">
      <mc:Choice Requires="a14">
        <xdr:graphicFrame macro="">
          <xdr:nvGraphicFramePr>
            <xdr:cNvPr id="6" name="Invoice Date 1">
              <a:extLst>
                <a:ext uri="{FF2B5EF4-FFF2-40B4-BE49-F238E27FC236}">
                  <a16:creationId xmlns:a16="http://schemas.microsoft.com/office/drawing/2014/main" id="{63BBEC6C-4139-4143-A30E-757FD1241576}"/>
                </a:ext>
              </a:extLst>
            </xdr:cNvPr>
            <xdr:cNvGraphicFramePr/>
          </xdr:nvGraphicFramePr>
          <xdr:xfrm>
            <a:off x="0" y="0"/>
            <a:ext cx="0" cy="0"/>
          </xdr:xfrm>
          <a:graphic>
            <a:graphicData uri="http://schemas.microsoft.com/office/drawing/2010/slicer">
              <sle:slicer xmlns:sle="http://schemas.microsoft.com/office/drawing/2010/slicer" name="Invoice Date 1"/>
            </a:graphicData>
          </a:graphic>
        </xdr:graphicFrame>
      </mc:Choice>
      <mc:Fallback xmlns="">
        <xdr:sp macro="" textlink="">
          <xdr:nvSpPr>
            <xdr:cNvPr id="0" name=""/>
            <xdr:cNvSpPr>
              <a:spLocks noTextEdit="1"/>
            </xdr:cNvSpPr>
          </xdr:nvSpPr>
          <xdr:spPr>
            <a:xfrm>
              <a:off x="5835807" y="1036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981867</xdr:colOff>
      <xdr:row>8</xdr:row>
      <xdr:rowOff>77998</xdr:rowOff>
    </xdr:from>
    <xdr:to>
      <xdr:col>10</xdr:col>
      <xdr:colOff>456173</xdr:colOff>
      <xdr:row>22</xdr:row>
      <xdr:rowOff>27804</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B471CB31-F4EF-4124-8EA1-21204EEF9F4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315867" y="1516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331770</xdr:colOff>
      <xdr:row>11</xdr:row>
      <xdr:rowOff>18665</xdr:rowOff>
    </xdr:from>
    <xdr:to>
      <xdr:col>11</xdr:col>
      <xdr:colOff>336907</xdr:colOff>
      <xdr:row>24</xdr:row>
      <xdr:rowOff>148269</xdr:rowOff>
    </xdr:to>
    <mc:AlternateContent xmlns:mc="http://schemas.openxmlformats.org/markup-compatibility/2006" xmlns:a14="http://schemas.microsoft.com/office/drawing/2010/main">
      <mc:Choice Requires="a14">
        <xdr:graphicFrame macro="">
          <xdr:nvGraphicFramePr>
            <xdr:cNvPr id="8" name="Product 1">
              <a:extLst>
                <a:ext uri="{FF2B5EF4-FFF2-40B4-BE49-F238E27FC236}">
                  <a16:creationId xmlns:a16="http://schemas.microsoft.com/office/drawing/2014/main" id="{26F76F9C-4C67-4C46-A1EC-AFA0F0C7709C}"/>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6804489" y="19964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203942</xdr:colOff>
      <xdr:row>13</xdr:row>
      <xdr:rowOff>139129</xdr:rowOff>
    </xdr:from>
    <xdr:to>
      <xdr:col>12</xdr:col>
      <xdr:colOff>209079</xdr:colOff>
      <xdr:row>27</xdr:row>
      <xdr:rowOff>88936</xdr:rowOff>
    </xdr:to>
    <mc:AlternateContent xmlns:mc="http://schemas.openxmlformats.org/markup-compatibility/2006" xmlns:a14="http://schemas.microsoft.com/office/drawing/2010/main">
      <mc:Choice Requires="a14">
        <xdr:graphicFrame macro="">
          <xdr:nvGraphicFramePr>
            <xdr:cNvPr id="9" name="Sales Method">
              <a:extLst>
                <a:ext uri="{FF2B5EF4-FFF2-40B4-BE49-F238E27FC236}">
                  <a16:creationId xmlns:a16="http://schemas.microsoft.com/office/drawing/2014/main" id="{985DFE4D-004F-42E9-9BC0-54A1017CA23C}"/>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7284549" y="2476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106680</xdr:colOff>
      <xdr:row>0</xdr:row>
      <xdr:rowOff>30480</xdr:rowOff>
    </xdr:from>
    <xdr:to>
      <xdr:col>2</xdr:col>
      <xdr:colOff>392416</xdr:colOff>
      <xdr:row>5</xdr:row>
      <xdr:rowOff>99060</xdr:rowOff>
    </xdr:to>
    <xdr:pic>
      <xdr:nvPicPr>
        <xdr:cNvPr id="3" name="Picture 2">
          <a:extLst>
            <a:ext uri="{FF2B5EF4-FFF2-40B4-BE49-F238E27FC236}">
              <a16:creationId xmlns:a16="http://schemas.microsoft.com/office/drawing/2014/main" id="{CAD71A21-46F5-44A3-9A15-0D43582AFF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 y="30480"/>
          <a:ext cx="1504936" cy="982980"/>
        </a:xfrm>
        <a:prstGeom prst="rect">
          <a:avLst/>
        </a:prstGeom>
        <a:effectLst>
          <a:glow rad="127000">
            <a:srgbClr val="99DDCC">
              <a:alpha val="7000"/>
            </a:srgbClr>
          </a:glow>
        </a:effectLst>
      </xdr:spPr>
    </xdr:pic>
    <xdr:clientData/>
  </xdr:twoCellAnchor>
  <xdr:twoCellAnchor>
    <xdr:from>
      <xdr:col>4</xdr:col>
      <xdr:colOff>480785</xdr:colOff>
      <xdr:row>0</xdr:row>
      <xdr:rowOff>59872</xdr:rowOff>
    </xdr:from>
    <xdr:to>
      <xdr:col>22</xdr:col>
      <xdr:colOff>336005</xdr:colOff>
      <xdr:row>3</xdr:row>
      <xdr:rowOff>142240</xdr:rowOff>
    </xdr:to>
    <xdr:sp macro="" textlink="">
      <xdr:nvSpPr>
        <xdr:cNvPr id="4" name="TextBox 3">
          <a:extLst>
            <a:ext uri="{FF2B5EF4-FFF2-40B4-BE49-F238E27FC236}">
              <a16:creationId xmlns:a16="http://schemas.microsoft.com/office/drawing/2014/main" id="{759AFDAF-9DBA-4413-ADD2-67DFB1866C3C}"/>
            </a:ext>
          </a:extLst>
        </xdr:cNvPr>
        <xdr:cNvSpPr txBox="1"/>
      </xdr:nvSpPr>
      <xdr:spPr>
        <a:xfrm>
          <a:off x="2911928" y="59872"/>
          <a:ext cx="10795363" cy="626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solidFill>
                <a:srgbClr val="000D6B"/>
              </a:solidFill>
              <a:latin typeface="Arial Rounded MT Bold" panose="020F0704030504030204" pitchFamily="34" charset="0"/>
            </a:rPr>
            <a:t>Adidas sales analysis</a:t>
          </a:r>
        </a:p>
      </xdr:txBody>
    </xdr:sp>
    <xdr:clientData/>
  </xdr:twoCellAnchor>
  <xdr:twoCellAnchor>
    <xdr:from>
      <xdr:col>0</xdr:col>
      <xdr:colOff>293632</xdr:colOff>
      <xdr:row>6</xdr:row>
      <xdr:rowOff>57305</xdr:rowOff>
    </xdr:from>
    <xdr:to>
      <xdr:col>3</xdr:col>
      <xdr:colOff>163286</xdr:colOff>
      <xdr:row>11</xdr:row>
      <xdr:rowOff>1550</xdr:rowOff>
    </xdr:to>
    <xdr:sp macro="" textlink="">
      <xdr:nvSpPr>
        <xdr:cNvPr id="7" name="TextBox 6">
          <a:extLst>
            <a:ext uri="{FF2B5EF4-FFF2-40B4-BE49-F238E27FC236}">
              <a16:creationId xmlns:a16="http://schemas.microsoft.com/office/drawing/2014/main" id="{6DA9110D-2272-47CE-A8B6-0C7F117413BB}"/>
            </a:ext>
          </a:extLst>
        </xdr:cNvPr>
        <xdr:cNvSpPr txBox="1"/>
      </xdr:nvSpPr>
      <xdr:spPr>
        <a:xfrm>
          <a:off x="293632" y="1145876"/>
          <a:ext cx="1693011" cy="851388"/>
        </a:xfrm>
        <a:prstGeom prst="rect">
          <a:avLst/>
        </a:prstGeom>
        <a:noFill/>
        <a:ln w="9525" cmpd="sng">
          <a:solidFill>
            <a:schemeClr val="lt1">
              <a:shade val="50000"/>
            </a:schemeClr>
          </a:solidFill>
        </a:ln>
        <a:effectLst>
          <a:glow rad="101600">
            <a:srgbClr val="CC83F1">
              <a:alpha val="37000"/>
            </a:srgb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000D6B"/>
              </a:solidFill>
              <a:latin typeface="Bahnschrift SemiBold" panose="020B0502040204020203" pitchFamily="34" charset="0"/>
            </a:rPr>
            <a:t>total sales</a:t>
          </a:r>
          <a:endParaRPr lang="ar-EG" sz="1800" b="1">
            <a:solidFill>
              <a:srgbClr val="000D6B"/>
            </a:solidFill>
            <a:latin typeface="Bahnschrift SemiBold" panose="020B0502040204020203" pitchFamily="34" charset="0"/>
          </a:endParaRPr>
        </a:p>
        <a:p>
          <a:pPr algn="ctr"/>
          <a:r>
            <a:rPr lang="en-US" sz="1800" b="1">
              <a:solidFill>
                <a:srgbClr val="9C19E0"/>
              </a:solidFill>
              <a:latin typeface="Bahnschrift SemiBold" panose="020B0502040204020203" pitchFamily="34" charset="0"/>
              <a:ea typeface="+mn-ea"/>
              <a:cs typeface="+mn-cs"/>
            </a:rPr>
            <a:t>$120,166,650 </a:t>
          </a:r>
        </a:p>
      </xdr:txBody>
    </xdr:sp>
    <xdr:clientData/>
  </xdr:twoCellAnchor>
  <xdr:twoCellAnchor>
    <xdr:from>
      <xdr:col>0</xdr:col>
      <xdr:colOff>290286</xdr:colOff>
      <xdr:row>12</xdr:row>
      <xdr:rowOff>64925</xdr:rowOff>
    </xdr:from>
    <xdr:to>
      <xdr:col>3</xdr:col>
      <xdr:colOff>145143</xdr:colOff>
      <xdr:row>16</xdr:row>
      <xdr:rowOff>164393</xdr:rowOff>
    </xdr:to>
    <xdr:sp macro="" textlink="">
      <xdr:nvSpPr>
        <xdr:cNvPr id="8" name="TextBox 7">
          <a:extLst>
            <a:ext uri="{FF2B5EF4-FFF2-40B4-BE49-F238E27FC236}">
              <a16:creationId xmlns:a16="http://schemas.microsoft.com/office/drawing/2014/main" id="{6A35C554-4859-40EB-9DF9-55AC180EBABD}"/>
            </a:ext>
          </a:extLst>
        </xdr:cNvPr>
        <xdr:cNvSpPr txBox="1"/>
      </xdr:nvSpPr>
      <xdr:spPr>
        <a:xfrm>
          <a:off x="290286" y="2242068"/>
          <a:ext cx="1678214" cy="825182"/>
        </a:xfrm>
        <a:prstGeom prst="rect">
          <a:avLst/>
        </a:prstGeom>
        <a:noFill/>
        <a:ln w="9525" cmpd="sng">
          <a:solidFill>
            <a:schemeClr val="lt1">
              <a:shade val="50000"/>
            </a:schemeClr>
          </a:solidFill>
        </a:ln>
        <a:effectLst>
          <a:glow rad="127000">
            <a:srgbClr val="CC83F1">
              <a:alpha val="37000"/>
            </a:srgb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rgbClr val="000D6B"/>
              </a:solidFill>
              <a:latin typeface="Bahnschrift SemiBold" panose="020B0502040204020203" pitchFamily="34" charset="0"/>
              <a:ea typeface="+mn-ea"/>
              <a:cs typeface="+mn-cs"/>
            </a:rPr>
            <a:t>Avg profit</a:t>
          </a:r>
          <a:endParaRPr lang="ar-EG" sz="1800" b="1">
            <a:solidFill>
              <a:srgbClr val="000D6B"/>
            </a:solidFill>
            <a:latin typeface="Bahnschrift SemiBold" panose="020B0502040204020203" pitchFamily="34" charset="0"/>
            <a:ea typeface="+mn-ea"/>
            <a:cs typeface="+mn-cs"/>
          </a:endParaRPr>
        </a:p>
        <a:p>
          <a:pPr marL="0" indent="0" algn="ctr"/>
          <a:r>
            <a:rPr lang="en-US" sz="1800" b="1">
              <a:solidFill>
                <a:srgbClr val="9C19E0"/>
              </a:solidFill>
              <a:latin typeface="Bahnschrift SemiBold" panose="020B0502040204020203" pitchFamily="34" charset="0"/>
              <a:ea typeface="+mn-ea"/>
              <a:cs typeface="+mn-cs"/>
            </a:rPr>
            <a:t>42% </a:t>
          </a:r>
        </a:p>
      </xdr:txBody>
    </xdr:sp>
    <xdr:clientData/>
  </xdr:twoCellAnchor>
  <xdr:twoCellAnchor>
    <xdr:from>
      <xdr:col>0</xdr:col>
      <xdr:colOff>234953</xdr:colOff>
      <xdr:row>18</xdr:row>
      <xdr:rowOff>99538</xdr:rowOff>
    </xdr:from>
    <xdr:to>
      <xdr:col>11</xdr:col>
      <xdr:colOff>553357</xdr:colOff>
      <xdr:row>33</xdr:row>
      <xdr:rowOff>114950</xdr:rowOff>
    </xdr:to>
    <xdr:graphicFrame macro="">
      <xdr:nvGraphicFramePr>
        <xdr:cNvPr id="9" name="Chart 8">
          <a:extLst>
            <a:ext uri="{FF2B5EF4-FFF2-40B4-BE49-F238E27FC236}">
              <a16:creationId xmlns:a16="http://schemas.microsoft.com/office/drawing/2014/main" id="{BF14AFFC-6A29-4AED-9B63-66E596CA9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172356</xdr:colOff>
      <xdr:row>18</xdr:row>
      <xdr:rowOff>93809</xdr:rowOff>
    </xdr:from>
    <xdr:to>
      <xdr:col>20</xdr:col>
      <xdr:colOff>535215</xdr:colOff>
      <xdr:row>33</xdr:row>
      <xdr:rowOff>163286</xdr:rowOff>
    </xdr:to>
    <xdr:graphicFrame macro="">
      <xdr:nvGraphicFramePr>
        <xdr:cNvPr id="10" name="Chart 9">
          <a:extLst>
            <a:ext uri="{FF2B5EF4-FFF2-40B4-BE49-F238E27FC236}">
              <a16:creationId xmlns:a16="http://schemas.microsoft.com/office/drawing/2014/main" id="{7A97D9DA-1F48-4092-B2E2-401876D8D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435429</xdr:colOff>
      <xdr:row>4</xdr:row>
      <xdr:rowOff>49348</xdr:rowOff>
    </xdr:from>
    <xdr:to>
      <xdr:col>11</xdr:col>
      <xdr:colOff>544287</xdr:colOff>
      <xdr:row>17</xdr:row>
      <xdr:rowOff>54428</xdr:rowOff>
    </xdr:to>
    <xdr:graphicFrame macro="">
      <xdr:nvGraphicFramePr>
        <xdr:cNvPr id="11" name="Chart 10">
          <a:extLst>
            <a:ext uri="{FF2B5EF4-FFF2-40B4-BE49-F238E27FC236}">
              <a16:creationId xmlns:a16="http://schemas.microsoft.com/office/drawing/2014/main" id="{376D12D1-6173-445D-A663-14D2209F6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181428</xdr:colOff>
      <xdr:row>4</xdr:row>
      <xdr:rowOff>39162</xdr:rowOff>
    </xdr:from>
    <xdr:to>
      <xdr:col>20</xdr:col>
      <xdr:colOff>517072</xdr:colOff>
      <xdr:row>17</xdr:row>
      <xdr:rowOff>36286</xdr:rowOff>
    </xdr:to>
    <xdr:graphicFrame macro="">
      <xdr:nvGraphicFramePr>
        <xdr:cNvPr id="12" name="Chart 11">
          <a:extLst>
            <a:ext uri="{FF2B5EF4-FFF2-40B4-BE49-F238E27FC236}">
              <a16:creationId xmlns:a16="http://schemas.microsoft.com/office/drawing/2014/main" id="{A84C73AC-282A-4FB0-BDF6-B233068E9E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263070</xdr:colOff>
      <xdr:row>18</xdr:row>
      <xdr:rowOff>117930</xdr:rowOff>
    </xdr:from>
    <xdr:to>
      <xdr:col>27</xdr:col>
      <xdr:colOff>309879</xdr:colOff>
      <xdr:row>34</xdr:row>
      <xdr:rowOff>55287</xdr:rowOff>
    </xdr:to>
    <mc:AlternateContent xmlns:mc="http://schemas.openxmlformats.org/markup-compatibility/2006" xmlns:a14="http://schemas.microsoft.com/office/drawing/2010/main">
      <mc:Choice Requires="a14">
        <xdr:graphicFrame macro="">
          <xdr:nvGraphicFramePr>
            <xdr:cNvPr id="17" name="Invoice Date 2">
              <a:extLst>
                <a:ext uri="{FF2B5EF4-FFF2-40B4-BE49-F238E27FC236}">
                  <a16:creationId xmlns:a16="http://schemas.microsoft.com/office/drawing/2014/main" id="{18692E67-1ADC-4F51-AF7C-3AF20D82B2BE}"/>
                </a:ext>
              </a:extLst>
            </xdr:cNvPr>
            <xdr:cNvGraphicFramePr/>
          </xdr:nvGraphicFramePr>
          <xdr:xfrm>
            <a:off x="0" y="0"/>
            <a:ext cx="0" cy="0"/>
          </xdr:xfrm>
          <a:graphic>
            <a:graphicData uri="http://schemas.microsoft.com/office/drawing/2010/slicer">
              <sle:slicer xmlns:sle="http://schemas.microsoft.com/office/drawing/2010/slicer" name="Invoice Date 2"/>
            </a:graphicData>
          </a:graphic>
        </xdr:graphicFrame>
      </mc:Choice>
      <mc:Fallback xmlns="">
        <xdr:sp macro="" textlink="">
          <xdr:nvSpPr>
            <xdr:cNvPr id="0" name=""/>
            <xdr:cNvSpPr>
              <a:spLocks noTextEdit="1"/>
            </xdr:cNvSpPr>
          </xdr:nvSpPr>
          <xdr:spPr>
            <a:xfrm>
              <a:off x="14849927" y="3383644"/>
              <a:ext cx="1870166" cy="2840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108131</xdr:colOff>
      <xdr:row>4</xdr:row>
      <xdr:rowOff>35560</xdr:rowOff>
    </xdr:from>
    <xdr:to>
      <xdr:col>24</xdr:col>
      <xdr:colOff>154940</xdr:colOff>
      <xdr:row>18</xdr:row>
      <xdr:rowOff>44723</xdr:rowOff>
    </xdr:to>
    <mc:AlternateContent xmlns:mc="http://schemas.openxmlformats.org/markup-compatibility/2006" xmlns:a14="http://schemas.microsoft.com/office/drawing/2010/main">
      <mc:Choice Requires="a14">
        <xdr:graphicFrame macro="">
          <xdr:nvGraphicFramePr>
            <xdr:cNvPr id="18" name="Region 2">
              <a:extLst>
                <a:ext uri="{FF2B5EF4-FFF2-40B4-BE49-F238E27FC236}">
                  <a16:creationId xmlns:a16="http://schemas.microsoft.com/office/drawing/2014/main" id="{BAF9375E-3A6C-4A9F-8C8D-1CDB1855A615}"/>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871631" y="761274"/>
              <a:ext cx="1870166" cy="2549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107406</xdr:colOff>
      <xdr:row>18</xdr:row>
      <xdr:rowOff>125549</xdr:rowOff>
    </xdr:from>
    <xdr:to>
      <xdr:col>24</xdr:col>
      <xdr:colOff>154215</xdr:colOff>
      <xdr:row>34</xdr:row>
      <xdr:rowOff>36286</xdr:rowOff>
    </xdr:to>
    <mc:AlternateContent xmlns:mc="http://schemas.openxmlformats.org/markup-compatibility/2006" xmlns:a14="http://schemas.microsoft.com/office/drawing/2010/main">
      <mc:Choice Requires="a14">
        <xdr:graphicFrame macro="">
          <xdr:nvGraphicFramePr>
            <xdr:cNvPr id="19" name="Product 2">
              <a:extLst>
                <a:ext uri="{FF2B5EF4-FFF2-40B4-BE49-F238E27FC236}">
                  <a16:creationId xmlns:a16="http://schemas.microsoft.com/office/drawing/2014/main" id="{5E5A453D-0880-41E4-8BAC-52C9468DCBB8}"/>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12870906" y="3391263"/>
              <a:ext cx="1870166" cy="2813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269967</xdr:colOff>
      <xdr:row>4</xdr:row>
      <xdr:rowOff>25038</xdr:rowOff>
    </xdr:from>
    <xdr:to>
      <xdr:col>27</xdr:col>
      <xdr:colOff>316776</xdr:colOff>
      <xdr:row>18</xdr:row>
      <xdr:rowOff>34201</xdr:rowOff>
    </xdr:to>
    <mc:AlternateContent xmlns:mc="http://schemas.openxmlformats.org/markup-compatibility/2006" xmlns:a14="http://schemas.microsoft.com/office/drawing/2010/main">
      <mc:Choice Requires="a14">
        <xdr:graphicFrame macro="">
          <xdr:nvGraphicFramePr>
            <xdr:cNvPr id="20" name="Sales Method 1">
              <a:extLst>
                <a:ext uri="{FF2B5EF4-FFF2-40B4-BE49-F238E27FC236}">
                  <a16:creationId xmlns:a16="http://schemas.microsoft.com/office/drawing/2014/main" id="{183EABFE-9131-45E2-8018-487122728106}"/>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4856824" y="750752"/>
              <a:ext cx="1870166" cy="2549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7620</xdr:colOff>
      <xdr:row>10</xdr:row>
      <xdr:rowOff>7620</xdr:rowOff>
    </xdr:from>
    <xdr:to>
      <xdr:col>2</xdr:col>
      <xdr:colOff>76200</xdr:colOff>
      <xdr:row>10</xdr:row>
      <xdr:rowOff>15240</xdr:rowOff>
    </xdr:to>
    <xdr:cxnSp macro="">
      <xdr:nvCxnSpPr>
        <xdr:cNvPr id="3" name="Straight Arrow Connector 2">
          <a:extLst>
            <a:ext uri="{FF2B5EF4-FFF2-40B4-BE49-F238E27FC236}">
              <a16:creationId xmlns:a16="http://schemas.microsoft.com/office/drawing/2014/main" id="{B4EEEF1E-B087-4C7B-B99A-5EB3741CA09C}"/>
            </a:ext>
          </a:extLst>
        </xdr:cNvPr>
        <xdr:cNvCxnSpPr/>
      </xdr:nvCxnSpPr>
      <xdr:spPr>
        <a:xfrm flipV="1">
          <a:off x="617220" y="1866900"/>
          <a:ext cx="678180" cy="7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S_10" refreshedDate="45853.886265740737" createdVersion="7" refreshedVersion="7" minRefreshableVersion="3" recordCount="9648" xr:uid="{631E850A-E8EE-4BB5-A99B-109FE4F9FD43}">
  <cacheSource type="worksheet">
    <worksheetSource name="ADsale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5"/>
    </cacheField>
    <cacheField name="Operating Profit" numFmtId="6">
      <sharedItems containsSemiMixedTypes="0" containsString="0" containsNumber="1" minValue="0" maxValue="39000" count="6494">
        <n v="30000"/>
        <n v="15000"/>
        <n v="14000"/>
        <n v="13387.5"/>
        <n v="16200"/>
        <n v="12500"/>
        <n v="31250"/>
        <n v="13500"/>
        <n v="13300"/>
        <n v="12993.75"/>
        <n v="30500"/>
        <n v="13875"/>
        <n v="12600"/>
        <n v="15300"/>
        <n v="11875"/>
        <n v="14850"/>
        <n v="36600"/>
        <n v="15262.500000000002"/>
        <n v="15749.999999999998"/>
        <n v="14874.999999999998"/>
        <n v="15750"/>
        <n v="16250"/>
        <n v="37500"/>
        <n v="16500"/>
        <n v="16187.499999999998"/>
        <n v="17062.5"/>
        <n v="38250"/>
        <n v="16912.5"/>
        <n v="16625"/>
        <n v="16650"/>
        <n v="17875"/>
        <n v="17468.75"/>
        <n v="36000"/>
        <n v="17500"/>
        <n v="37375"/>
        <n v="16087.500000000002"/>
        <n v="17710"/>
        <n v="17325"/>
        <n v="39000"/>
        <n v="18287.5"/>
        <n v="17550"/>
        <n v="7874.9999999999991"/>
        <n v="11025"/>
        <n v="8575"/>
        <n v="6600"/>
        <n v="12250"/>
        <n v="7437.4999999999991"/>
        <n v="10412.5"/>
        <n v="8268.75"/>
        <n v="9843.75"/>
        <n v="6000"/>
        <n v="9187.5"/>
        <n v="10800"/>
        <n v="6750"/>
        <n v="13000"/>
        <n v="9450"/>
        <n v="8881.25"/>
        <n v="11250"/>
        <n v="7087.5"/>
        <n v="16000"/>
        <n v="9712.5"/>
        <n v="12950"/>
        <n v="9493.75"/>
        <n v="8100"/>
        <n v="19000"/>
        <n v="14962.499999999998"/>
        <n v="11200"/>
        <n v="8775"/>
        <n v="25000"/>
        <n v="15399.999999999998"/>
        <n v="24375"/>
        <n v="14568.749999999998"/>
        <n v="11700"/>
        <n v="22500"/>
        <n v="14062.5"/>
        <n v="8437.5"/>
        <n v="23375.000000000004"/>
        <n v="13125"/>
        <n v="7762.5"/>
        <n v="20625.000000000004"/>
        <n v="14175"/>
        <n v="14437.499999999998"/>
        <n v="15187.5"/>
        <n v="24750.000000000004"/>
        <n v="10850.000000000002"/>
        <n v="7750"/>
        <n v="13562.500000000002"/>
        <n v="9375"/>
        <n v="15812.500000000002"/>
        <n v="5812.5000000000009"/>
        <n v="11550.000000000002"/>
        <n v="7250"/>
        <n v="12687.500000000002"/>
        <n v="8625"/>
        <n v="13750.000000000002"/>
        <n v="5250.0000000000009"/>
        <n v="14875.000000000002"/>
        <n v="8400"/>
        <n v="14700.000000000002"/>
        <n v="6300.0000000000009"/>
        <n v="18375"/>
        <n v="16493.75"/>
        <n v="8400.0000000000018"/>
        <n v="21600"/>
        <n v="12187.5"/>
        <n v="19500"/>
        <n v="13650"/>
        <n v="19662.5"/>
        <n v="11600"/>
        <n v="23400"/>
        <n v="13406.25"/>
        <n v="21450"/>
        <n v="14699.999999999998"/>
        <n v="20556.25"/>
        <n v="21525.000000000004"/>
        <n v="11375"/>
        <n v="18768.75"/>
        <n v="13050"/>
        <n v="25187.5"/>
        <n v="9300.0000000000018"/>
        <n v="22181.250000000004"/>
        <n v="18200"/>
        <n v="14625"/>
        <n v="28125"/>
        <n v="8700.0000000000018"/>
        <n v="15262.500000000004"/>
        <n v="8325"/>
        <n v="12787.500000000004"/>
        <n v="9968.75"/>
        <n v="21206.250000000004"/>
        <n v="5425"/>
        <n v="14437.500000000004"/>
        <n v="7875.0000000000009"/>
        <n v="11550.000000000004"/>
        <n v="9281.25"/>
        <n v="19012.500000000004"/>
        <n v="4900"/>
        <n v="11962.500000000004"/>
        <n v="9625"/>
        <n v="16087.500000000005"/>
        <n v="10656.25"/>
        <n v="20475.000000000004"/>
        <n v="5600"/>
        <n v="9800"/>
        <n v="7875"/>
        <n v="8662.5"/>
        <n v="6300"/>
        <n v="10500"/>
        <n v="7312.5"/>
        <n v="12150"/>
        <n v="12375.000000000002"/>
        <n v="5850"/>
        <n v="11687.500000000002"/>
        <n v="5625"/>
        <n v="14400"/>
        <n v="7500"/>
        <n v="7800"/>
        <n v="8125"/>
        <n v="10400"/>
        <n v="17100"/>
        <n v="10000"/>
        <n v="10237.5"/>
        <n v="19250"/>
        <n v="9100"/>
        <n v="18000"/>
        <n v="14500"/>
        <n v="11812.5"/>
        <n v="22275"/>
        <n v="8450"/>
        <n v="17000"/>
        <n v="11000.000000000002"/>
        <n v="10937.5"/>
        <n v="19800"/>
        <n v="11343.750000000002"/>
        <n v="20625"/>
        <n v="9425"/>
        <n v="8550"/>
        <n v="4331.25"/>
        <n v="3368.75"/>
        <n v="2000"/>
        <n v="3368.7499999999991"/>
        <n v="6187.5"/>
        <n v="2756.25"/>
        <n v="1600"/>
        <n v="9900"/>
        <n v="3500"/>
        <n v="3150"/>
        <n v="1350"/>
        <n v="2625"/>
        <n v="9000"/>
        <n v="2100"/>
        <n v="11880"/>
        <n v="3850.0000000000005"/>
        <n v="3062.5"/>
        <n v="3937.5000000000005"/>
        <n v="2800"/>
        <n v="9625.0000000000018"/>
        <n v="11500"/>
        <n v="5118.75"/>
        <n v="3200"/>
        <n v="3937.4999999999995"/>
        <n v="11000"/>
        <n v="3600"/>
        <n v="10312.500000000002"/>
        <n v="4725"/>
        <n v="6875.0000000000009"/>
        <n v="10200"/>
        <n v="4375"/>
        <n v="2500"/>
        <n v="8124.9999999999982"/>
        <n v="9600"/>
        <n v="3412.5"/>
        <n v="12000"/>
        <n v="5250"/>
        <n v="4000"/>
        <n v="4200"/>
        <n v="9749.9999999999982"/>
        <n v="4350"/>
        <n v="6525"/>
        <n v="7350"/>
        <n v="3750"/>
        <n v="5062.5"/>
        <n v="6825"/>
        <n v="4987.5"/>
        <n v="5950"/>
        <n v="3000"/>
        <n v="7350.0000000000009"/>
        <n v="4593.7499999999991"/>
        <n v="5737.5000000000009"/>
        <n v="9000.0000000000018"/>
        <n v="8137.5000000000009"/>
        <n v="5468.7499999999991"/>
        <n v="24062.500000000004"/>
        <n v="14849.999999999998"/>
        <n v="12937.5"/>
        <n v="10062.5"/>
        <n v="28050.000000000004"/>
        <n v="15999.999999999998"/>
        <n v="17600"/>
        <n v="10106.25"/>
        <n v="25575.000000000004"/>
        <n v="15950.000000000002"/>
        <n v="14850.000000000002"/>
        <n v="17400"/>
        <n v="18562.5"/>
        <n v="10350"/>
        <n v="9562.5"/>
        <n v="11599.999999999998"/>
        <n v="16900"/>
        <n v="9975"/>
        <n v="25987.500000000004"/>
        <n v="18850"/>
        <n v="18687.5"/>
        <n v="29837.500000000004"/>
        <n v="10518.75"/>
        <n v="3543.75"/>
        <n v="3149.9999999999995"/>
        <n v="1200"/>
        <n v="2406.2499999999995"/>
        <n v="3037.5"/>
        <n v="11756.250000000002"/>
        <n v="1968.7499999999998"/>
        <n v="2450"/>
        <n v="799.99999999999989"/>
        <n v="12237.500000000002"/>
        <n v="2799.9999999999995"/>
        <n v="449.99999999999994"/>
        <n v="2187.5"/>
        <n v="2250"/>
        <n v="1181.25"/>
        <n v="14100"/>
        <n v="3150.0000000000005"/>
        <n v="2887.5000000000005"/>
        <n v="1925.0000000000002"/>
        <n v="2437.5"/>
        <n v="3300.0000000000005"/>
        <n v="4950"/>
        <n v="4550"/>
        <n v="4400"/>
        <n v="3981.2499999999995"/>
        <n v="15437.5"/>
        <n v="4125"/>
        <n v="2062.4999999999995"/>
        <n v="3375"/>
        <n v="1750"/>
        <n v="1800"/>
        <n v="3656.2499999999991"/>
        <n v="14437.500000000002"/>
        <n v="4680"/>
        <n v="3674.9999999999995"/>
        <n v="5775.0000000000009"/>
        <n v="5400"/>
        <n v="4287.5"/>
        <n v="4275"/>
        <n v="4781.25"/>
        <n v="7650"/>
        <n v="5500"/>
        <n v="5499.9999999999991"/>
        <n v="8799.9999999999982"/>
        <n v="5774.9999999999982"/>
        <n v="4124.9999999999991"/>
        <n v="13200"/>
        <n v="5687.5"/>
        <n v="7150.0000000000009"/>
        <n v="7199.9999999999991"/>
        <n v="7800.0000000000009"/>
        <n v="18900"/>
        <n v="10725"/>
        <n v="16087.5"/>
        <n v="11700.000000000002"/>
        <n v="9750"/>
        <n v="14300"/>
        <n v="8000"/>
        <n v="10806.25"/>
        <n v="19593.75"/>
        <n v="6400"/>
        <n v="12600.000000000004"/>
        <n v="7800.0000000000018"/>
        <n v="9450.0000000000018"/>
        <n v="7200.0000000000009"/>
        <n v="14000.000000000004"/>
        <n v="5062.5000000000018"/>
        <n v="7150.0000000000018"/>
        <n v="7875.0000000000018"/>
        <n v="11375.000000000002"/>
        <n v="4218.7500000000009"/>
        <n v="12075.000000000004"/>
        <n v="7475.0000000000018"/>
        <n v="8925.0000000000018"/>
        <n v="12250.000000000002"/>
        <n v="5343.7500000000018"/>
        <n v="14175.000000000004"/>
        <n v="8775.0000000000018"/>
        <n v="9975.0000000000018"/>
        <n v="5625.0000000000018"/>
        <n v="4462.5"/>
        <n v="3400"/>
        <n v="5950.0000000000009"/>
        <n v="3300"/>
        <n v="2850.0000000000005"/>
        <n v="5512.5000000000009"/>
        <n v="4500"/>
        <n v="2400.0000000000005"/>
        <n v="7700.0000000000009"/>
        <n v="3999.9999999999995"/>
        <n v="7699.9999999999991"/>
        <n v="4949.9999999999991"/>
        <n v="2887.5"/>
        <n v="11025.000000000002"/>
        <n v="4225"/>
        <n v="8531.25"/>
        <n v="3900.0000000000005"/>
        <n v="7424.9999999999991"/>
        <n v="7393.7500000000018"/>
        <n v="11400"/>
        <n v="21750"/>
        <n v="13081.25"/>
        <n v="13162.499999999998"/>
        <n v="14787.500000000004"/>
        <n v="15937.500000000002"/>
        <n v="22668.75"/>
        <n v="18112.5"/>
        <n v="12349.999999999998"/>
        <n v="22050.000000000004"/>
        <n v="11156.250000000002"/>
        <n v="22837.5"/>
        <n v="15187.500000000002"/>
        <n v="13999.999999999998"/>
        <n v="22500.000000000004"/>
        <n v="15600.000000000004"/>
        <n v="10500.000000000002"/>
        <n v="11700.000000000004"/>
        <n v="9100.0000000000018"/>
        <n v="16500.000000000007"/>
        <n v="7700.0000000000018"/>
        <n v="6256.2500000000009"/>
        <n v="10725.000000000004"/>
        <n v="12650.000000000002"/>
        <n v="8625.0000000000018"/>
        <n v="9350.0000000000018"/>
        <n v="15468.750000000007"/>
        <n v="8000.0000000000018"/>
        <n v="18200.000000000004"/>
        <n v="13000.000000000004"/>
        <n v="17531.250000000007"/>
        <n v="3437.5000000000005"/>
        <n v="5000"/>
        <n v="3093.7500000000005"/>
        <n v="4250"/>
        <n v="6375"/>
        <n v="6906.2499999999982"/>
        <n v="6337.4999999999991"/>
        <n v="4874.9999999999991"/>
        <n v="11550"/>
        <n v="6562.5"/>
        <n v="3250"/>
        <n v="6500"/>
        <n v="16875"/>
        <n v="7968.7500000000009"/>
        <n v="14343.750000000002"/>
        <n v="13281.250000000002"/>
        <n v="12218.750000000002"/>
        <n v="19762.500000000004"/>
        <n v="15000.000000000002"/>
        <n v="11718.750000000002"/>
        <n v="12937.500000000002"/>
        <n v="10781.25"/>
        <n v="12600.000000000002"/>
        <n v="11250.000000000004"/>
        <n v="8500.0000000000018"/>
        <n v="9900.0000000000018"/>
        <n v="8937.5000000000018"/>
        <n v="5625.0000000000009"/>
        <n v="10800.000000000002"/>
        <n v="10156.250000000002"/>
        <n v="7125.0000000000009"/>
        <n v="9562.5000000000018"/>
        <n v="10450.000000000002"/>
        <n v="13200.000000000002"/>
        <n v="10687.500000000002"/>
        <n v="10925.000000000002"/>
        <n v="21262.5"/>
        <n v="7437.5"/>
        <n v="19125"/>
        <n v="7000"/>
        <n v="21667.5"/>
        <n v="6781.25"/>
        <n v="12993.750000000002"/>
        <n v="17437.5"/>
        <n v="20756.25"/>
        <n v="11418.75"/>
        <n v="6343.75"/>
        <n v="26482.500000000004"/>
        <n v="14918.750000000002"/>
        <n v="15224.999999999998"/>
        <n v="26812.5"/>
        <n v="29025"/>
        <n v="15881.250000000002"/>
        <n v="11625"/>
        <n v="17631.25"/>
        <n v="32375"/>
        <n v="33637.5"/>
        <n v="12787.500000000002"/>
        <n v="34125"/>
        <n v="32906.25"/>
        <n v="10462.5"/>
        <n v="27750.000000000004"/>
        <n v="14875.000000000004"/>
        <n v="9787.5"/>
        <n v="13956.250000000002"/>
        <n v="27000.000000000004"/>
        <n v="9062.5000000000018"/>
        <n v="26325.000000000004"/>
        <n v="9312.5000000000018"/>
        <n v="11625.000000000004"/>
        <n v="29750"/>
        <n v="31443.75"/>
        <n v="16843.75"/>
        <n v="30625"/>
        <n v="1875"/>
        <n v="1050.0000000000002"/>
        <n v="2024.9999999999995"/>
        <n v="3937.5"/>
        <n v="6125.0000000000009"/>
        <n v="1575"/>
        <n v="1500"/>
        <n v="787.50000000000023"/>
        <n v="6230.0000000000009"/>
        <n v="1575.0000000000002"/>
        <n v="306.25000000000006"/>
        <n v="1125"/>
        <n v="5600.0000000000009"/>
        <n v="900.00000000000011"/>
        <n v="750"/>
        <n v="7787.5000000000009"/>
        <n v="2025.0000000000002"/>
        <n v="700.00000000000011"/>
        <n v="1237.4999999999998"/>
        <n v="6693.7500000000009"/>
        <n v="1837.5"/>
        <n v="1837.5000000000002"/>
        <n v="8043.7500000000018"/>
        <n v="4050.0000000000005"/>
        <n v="2700"/>
        <n v="2450.0000000000005"/>
        <n v="9281.2500000000018"/>
        <n v="2143.75"/>
        <n v="2025"/>
        <n v="7087.5000000000009"/>
        <n v="3000.0000000000005"/>
        <n v="1093.75"/>
        <n v="1312.5"/>
        <n v="5906.2499999999991"/>
        <n v="1050"/>
        <n v="918.75000000000011"/>
        <n v="1012.4999999999998"/>
        <n v="4499.9999999999982"/>
        <n v="2400"/>
        <n v="1740"/>
        <n v="6074.9999999999982"/>
        <n v="9143.75"/>
        <n v="3712.5"/>
        <n v="2756.2500000000005"/>
        <n v="2887.4999999999995"/>
        <n v="7424.9999999999982"/>
        <n v="7481.25"/>
        <n v="6412.5"/>
        <n v="9618.75"/>
        <n v="5849.9999999999991"/>
        <n v="8250.0000000000018"/>
        <n v="5343.75"/>
        <n v="5737.5"/>
        <n v="9112.5"/>
        <n v="6750.0000000000009"/>
        <n v="9056.25"/>
        <n v="8606.25"/>
        <n v="6000.0000000000009"/>
        <n v="11643.75"/>
        <n v="4800"/>
        <n v="5400.0000000000009"/>
        <n v="5200"/>
        <n v="6075.0000000000009"/>
        <n v="11137.5"/>
        <n v="6799.9999999999991"/>
        <n v="8100.0000000000009"/>
        <n v="12825.000000000002"/>
        <n v="7125"/>
        <n v="13668.75"/>
        <n v="7649.9999999999991"/>
        <n v="14025"/>
        <n v="8250"/>
        <n v="6749.9999999999991"/>
        <n v="7762.5000000000009"/>
        <n v="12375"/>
        <n v="10125"/>
        <n v="7349.9999999999991"/>
        <n v="8750"/>
        <n v="7656.2499999999991"/>
        <n v="5512.5"/>
        <n v="8312.5"/>
        <n v="7799.9999999999991"/>
        <n v="5699.9999999999991"/>
        <n v="3849.9999999999995"/>
        <n v="8181.2500000000009"/>
        <n v="3999.9999999999991"/>
        <n v="5000.0000000000018"/>
        <n v="7906.2500000000027"/>
        <n v="4349.9999999999991"/>
        <n v="7500.0000000000009"/>
        <n v="4799.9999999999991"/>
        <n v="6693.75"/>
        <n v="17050"/>
        <n v="12399.999999999998"/>
        <n v="13949.999999999998"/>
        <n v="16706.25"/>
        <n v="27225"/>
        <n v="15693.749999999998"/>
        <n v="19181.25"/>
        <n v="21374.999999999996"/>
        <n v="9500"/>
        <n v="23925"/>
        <n v="15187.499999999998"/>
        <n v="14062.499999999998"/>
        <n v="16706.249999999996"/>
        <n v="12099.999999999998"/>
        <n v="7999.9999999999991"/>
        <n v="16875.000000000004"/>
        <n v="9449.9999999999982"/>
        <n v="14175.000000000002"/>
        <n v="14368.750000000004"/>
        <n v="9899.9999999999982"/>
        <n v="25350.000000000004"/>
        <n v="19799.999999999996"/>
        <n v="18899.999999999996"/>
        <n v="18150"/>
        <n v="10999.999999999998"/>
        <n v="29250.000000000004"/>
        <n v="900.00000000000023"/>
        <n v="1968.7499999999995"/>
        <n v="6650"/>
        <n v="1531.25"/>
        <n v="600.00000000000011"/>
        <n v="6720"/>
        <n v="1400"/>
        <n v="0"/>
        <n v="875"/>
        <n v="918.74999999999989"/>
        <n v="656.25000000000011"/>
        <n v="393.75"/>
        <n v="7560"/>
        <n v="1750.0000000000002"/>
        <n v="1225"/>
        <n v="350"/>
        <n v="874.99999999999977"/>
        <n v="1800.0000000000005"/>
        <n v="2362.5"/>
        <n v="1500.0000000000002"/>
        <n v="700"/>
        <n v="600"/>
        <n v="787.5"/>
        <n v="525"/>
        <n v="300"/>
        <n v="3374.9999999999995"/>
        <n v="997.50000000000011"/>
        <n v="1749.9999999999995"/>
        <n v="5499.9999999999982"/>
        <n v="8999.9999999999982"/>
        <n v="2624.9999999999995"/>
        <n v="6874.9999999999982"/>
        <n v="8099.9999999999991"/>
        <n v="6249.9999999999991"/>
        <n v="5949.9999999999991"/>
        <n v="11249.999999999998"/>
        <n v="6074.9999999999991"/>
        <n v="6737.5000000000009"/>
        <n v="5850.0000000000018"/>
        <n v="3206.2499999999991"/>
        <n v="4125.0000000000018"/>
        <n v="2749.9999999999995"/>
        <n v="6600.0000000000027"/>
        <n v="3149.9999999999986"/>
        <n v="6525.0000000000018"/>
        <n v="3881.2499999999986"/>
        <n v="20250.000000000004"/>
        <n v="28875.000000000007"/>
        <n v="18562.499999999996"/>
        <n v="20624.999999999996"/>
        <n v="21937.499999999996"/>
        <n v="15525.000000000002"/>
        <n v="11812.499999999998"/>
        <n v="31200.000000000007"/>
        <n v="14999.999999999998"/>
        <n v="25437.5"/>
        <n v="12750.000000000002"/>
        <n v="17187.5"/>
        <n v="15812.5"/>
        <n v="18749.999999999996"/>
        <n v="7087.4999999999991"/>
        <n v="14950.000000000004"/>
        <n v="8312.4999999999982"/>
        <n v="6825.0000000000009"/>
        <n v="12350.000000000002"/>
        <n v="6250"/>
        <n v="12150.000000000004"/>
        <n v="9562.4999999999982"/>
        <n v="24375.000000000004"/>
        <n v="23249.999999999996"/>
        <n v="22749.999999999996"/>
        <n v="21450.000000000004"/>
        <n v="13499.999999999998"/>
        <n v="34125.000000000007"/>
        <n v="6580"/>
        <n v="1250"/>
        <n v="1800.0000000000002"/>
        <n v="937.5"/>
        <n v="9528.7499999999982"/>
        <n v="1687.5"/>
        <n v="10106.249999999998"/>
        <n v="4812.5"/>
        <n v="3599.9999999999995"/>
        <n v="10587.499999999998"/>
        <n v="4049.9999999999995"/>
        <n v="8662.4999999999982"/>
        <n v="1718.7499999999998"/>
        <n v="2750"/>
        <n v="1650.0000000000002"/>
        <n v="1625"/>
        <n v="4290"/>
        <n v="5293.75"/>
        <n v="3281.25"/>
        <n v="4218.75"/>
        <n v="2531.25"/>
        <n v="4950.0000000000009"/>
        <n v="11068.750000000002"/>
        <n v="4331.2500000000009"/>
        <n v="3093.75"/>
        <n v="2187.4999999999995"/>
        <n v="4062.5000000000009"/>
        <n v="10491.250000000002"/>
        <n v="4812.5000000000009"/>
        <n v="1562.4999999999998"/>
        <n v="2843.7500000000005"/>
        <n v="4537.5"/>
        <n v="10106.250000000002"/>
        <n v="1874.9999999999998"/>
        <n v="2250.0000000000005"/>
        <n v="12967.500000000002"/>
        <n v="5775.0000000000018"/>
        <n v="4125.0000000000009"/>
        <n v="4468.75"/>
        <n v="14787.500000000002"/>
        <n v="4468.7500000000009"/>
        <n v="4875"/>
        <n v="15356.250000000002"/>
        <n v="5281.25"/>
        <n v="3656.25"/>
        <n v="11943.750000000002"/>
        <n v="6825.0000000000018"/>
        <n v="2750.0000000000005"/>
        <n v="6256.2500000000018"/>
        <n v="2437.5000000000005"/>
        <n v="2812.5000000000005"/>
        <n v="11156.250000000004"/>
        <n v="5200.0000000000009"/>
        <n v="4875.0000000000009"/>
        <n v="5156.2500000000009"/>
        <n v="15750.000000000004"/>
        <n v="9100.0000000000036"/>
        <n v="4156.25"/>
        <n v="5624.9999999999991"/>
        <n v="3781.2499999999995"/>
        <n v="7149.9999999999991"/>
        <n v="3900"/>
        <n v="3125"/>
        <n v="1237.5000000000002"/>
        <n v="7218.7499999999991"/>
        <n v="14250"/>
        <n v="12687.5"/>
        <n v="8906.25"/>
        <n v="26000"/>
        <n v="11050.000000000002"/>
        <n v="7012.5000000000009"/>
        <n v="22000"/>
        <n v="10875.000000000002"/>
        <n v="6093.7500000000009"/>
        <n v="5281.2500000000009"/>
        <n v="6531.2500000000009"/>
        <n v="6175.0000000000018"/>
        <n v="4500.0000000000009"/>
        <n v="3781.2500000000005"/>
        <n v="7218.7500000000009"/>
        <n v="7200.0000000000018"/>
        <n v="5843.7500000000009"/>
        <n v="6500.0000000000018"/>
        <n v="18000.000000000004"/>
        <n v="13125.000000000002"/>
        <n v="11900.000000000002"/>
        <n v="10000.000000000002"/>
        <n v="19950.000000000004"/>
        <n v="5100"/>
        <n v="5312.5"/>
        <n v="2475.0000000000005"/>
        <n v="10687.5"/>
        <n v="2200.0000000000005"/>
        <n v="8287.4999999999982"/>
        <n v="2275"/>
        <n v="6125"/>
        <n v="12656.250000000002"/>
        <n v="6906.25"/>
        <n v="8287.5"/>
        <n v="2475"/>
        <n v="16087.499999999995"/>
        <n v="17850"/>
        <n v="14662.5"/>
        <n v="37125.000000000007"/>
        <n v="24300"/>
        <n v="17812.5"/>
        <n v="19950"/>
        <n v="12350"/>
        <n v="32175.000000000007"/>
        <n v="24225"/>
        <n v="17531.250000000004"/>
        <n v="16800"/>
        <n v="7600"/>
        <n v="11475"/>
        <n v="8125.0000000000018"/>
        <n v="3850"/>
        <n v="9343.7500000000018"/>
        <n v="6187.5000000000009"/>
        <n v="9750.0000000000018"/>
        <n v="8075.0000000000018"/>
        <n v="24300.000000000004"/>
        <n v="17000.000000000004"/>
        <n v="14400.000000000002"/>
        <n v="26718.750000000004"/>
        <n v="17212.5"/>
        <n v="10587.5"/>
        <n v="18225"/>
        <n v="5700"/>
        <n v="17617.5"/>
        <n v="5031.25"/>
        <n v="4593.75"/>
        <n v="21532.500000000004"/>
        <n v="11068.75"/>
        <n v="6875"/>
        <n v="20312.5"/>
        <n v="23625"/>
        <n v="12031.250000000002"/>
        <n v="25375"/>
        <n v="27787.5"/>
        <n v="8593.7500000000018"/>
        <n v="9487.5"/>
        <n v="27125"/>
        <n v="27056.25"/>
        <n v="21750.000000000004"/>
        <n v="21037.500000000004"/>
        <n v="11375.000000000004"/>
        <n v="18750.000000000004"/>
        <n v="21600.000000000004"/>
        <n v="10937.500000000002"/>
        <n v="6562.5000000000018"/>
        <n v="7500.0000000000018"/>
        <n v="20925.000000000004"/>
        <n v="6812.5000000000018"/>
        <n v="12512.5"/>
        <n v="22750"/>
        <n v="25593.75"/>
        <n v="7200"/>
        <n v="5206.25"/>
        <n v="16400"/>
        <n v="20500"/>
        <n v="21250"/>
        <n v="21875"/>
        <n v="20000"/>
        <n v="21312.500000000004"/>
        <n v="7481.2500000000009"/>
        <n v="7837.5000000000009"/>
        <n v="8190.0000000000009"/>
        <n v="22000.000000000004"/>
        <n v="3675.0000000000005"/>
        <n v="2700.0000000000005"/>
        <n v="6737.4999999999982"/>
        <n v="3543.7500000000005"/>
        <n v="2500.0000000000009"/>
        <n v="5850.0000000000009"/>
        <n v="14918.749999999996"/>
        <n v="14787.499999999996"/>
        <n v="22050"/>
        <n v="25287.5"/>
        <n v="20475"/>
        <n v="16362.499999999998"/>
        <n v="25200"/>
        <n v="21700"/>
        <n v="15924.999999999998"/>
        <n v="11900"/>
        <n v="8662.5000000000018"/>
        <n v="4375.0000000000009"/>
        <n v="3500.0000000000009"/>
        <n v="6600.0000000000018"/>
        <n v="12750.000000000004"/>
        <n v="19687.500000000007"/>
        <n v="13475.000000000002"/>
        <n v="15200.000000000004"/>
        <n v="14662.500000000002"/>
        <n v="4199.9999999999982"/>
        <n v="6299.9999999999991"/>
        <n v="3937.4999999999991"/>
        <n v="13475"/>
        <n v="3562.5"/>
        <n v="3412.4999999999991"/>
        <n v="19875"/>
        <n v="10449.999999999998"/>
        <n v="18975"/>
        <n v="22687.499999999996"/>
        <n v="11499.999999999998"/>
        <n v="7425"/>
        <n v="12599.999999999998"/>
        <n v="24131.250000000004"/>
        <n v="27000"/>
        <n v="14300.000000000002"/>
        <n v="13199.999999999998"/>
        <n v="25918.750000000004"/>
        <n v="26250"/>
        <n v="6431.25"/>
        <n v="18562.500000000007"/>
        <n v="9600.0000000000018"/>
        <n v="5818.75"/>
        <n v="15812.500000000005"/>
        <n v="9200.0000000000018"/>
        <n v="5100.0000000000018"/>
        <n v="5600.0000000000018"/>
        <n v="15881.250000000004"/>
        <n v="6007.5000000000018"/>
        <n v="7481.2500000000018"/>
        <n v="22343.749999999996"/>
        <n v="25500"/>
        <n v="12999.999999999998"/>
        <n v="23237.499999999996"/>
        <n v="2975"/>
        <n v="2750.0000000000009"/>
        <n v="8680"/>
        <n v="3062.5000000000005"/>
        <n v="8050"/>
        <n v="1925.0000000000005"/>
        <n v="9920"/>
        <n v="3981.2500000000005"/>
        <n v="8749.9999999999982"/>
        <n v="3675.0000000000009"/>
        <n v="3281.2500000000005"/>
        <n v="6650.0000000000009"/>
        <n v="3250.0000000000014"/>
        <n v="4200.0000000000009"/>
        <n v="1650.0000000000005"/>
        <n v="2406.25"/>
        <n v="6999.9999999999991"/>
        <n v="2581.2500000000005"/>
        <n v="4724.9999999999991"/>
        <n v="9999.9999999999964"/>
        <n v="5512.4999999999991"/>
        <n v="11249.999999999996"/>
        <n v="2493.75"/>
        <n v="2600.0000000000014"/>
        <n v="5937.5"/>
        <n v="2231.25"/>
        <n v="2400.0000000000009"/>
        <n v="8040.0000000000018"/>
        <n v="2800.0000000000009"/>
        <n v="2843.7500000000009"/>
        <n v="1706.2500000000009"/>
        <n v="9380"/>
        <n v="3937.5000000000009"/>
        <n v="2975.0000000000009"/>
        <n v="3200.0000000000014"/>
        <n v="4156.2500000000009"/>
        <n v="4250.0000000000018"/>
        <n v="6431.2500000000009"/>
        <n v="3000.0000000000014"/>
        <n v="3937.5000000000018"/>
        <n v="1300.0000000000002"/>
        <n v="6900"/>
        <n v="2200"/>
        <n v="6999.9999999999982"/>
        <n v="2415.0000000000009"/>
        <n v="10124.999999999996"/>
        <n v="4800.0000000000009"/>
        <n v="5599.9999999999991"/>
        <n v="4500.0000000000018"/>
        <n v="5906.25"/>
        <n v="6600.0000000000009"/>
        <n v="4050.0000000000009"/>
        <n v="3543.7500000000014"/>
        <n v="4050"/>
        <n v="19600"/>
        <n v="23799.999999999996"/>
        <n v="19550"/>
        <n v="19237.5"/>
        <n v="28875.000000000004"/>
        <n v="32399.999999999996"/>
        <n v="28499.999999999996"/>
        <n v="26599.999999999996"/>
        <n v="25025.000000000004"/>
        <n v="32299.999999999996"/>
        <n v="21000"/>
        <n v="14250.000000000002"/>
        <n v="13893.749999999996"/>
        <n v="6806.2500000000009"/>
        <n v="11500.000000000002"/>
        <n v="7200.0000000000027"/>
        <n v="14962.5"/>
        <n v="22400.000000000004"/>
        <n v="25600.000000000007"/>
        <n v="20081.250000000004"/>
        <n v="19687.500000000004"/>
        <n v="6075"/>
        <n v="4687.5"/>
        <n v="4156.2499999999991"/>
        <n v="5062.5000000000009"/>
        <n v="7612.5000000000009"/>
        <n v="5031.2499999999991"/>
        <n v="7425.0000000000009"/>
        <n v="15499.999999999998"/>
        <n v="18500"/>
        <n v="28600.000000000004"/>
        <n v="23925.000000000004"/>
        <n v="16199.999999999998"/>
        <n v="9200"/>
        <n v="14399.999999999998"/>
        <n v="8181.2499999999982"/>
        <n v="22343.75"/>
        <n v="17049.999999999996"/>
        <n v="9143.7499999999982"/>
        <n v="4462.4999999999982"/>
        <n v="6800"/>
        <n v="3037.5000000000005"/>
        <n v="4987.4999999999982"/>
        <n v="2062.5"/>
        <n v="4062.5"/>
        <n v="3712.5000000000005"/>
        <n v="13800.000000000004"/>
        <n v="11500.000000000004"/>
        <n v="5906.2500000000009"/>
        <n v="6375.0000000000009"/>
        <n v="10000.000000000004"/>
        <n v="10500.000000000004"/>
        <n v="12500.000000000004"/>
        <n v="5818.7499999999982"/>
        <n v="7481.2499999999991"/>
        <n v="6431.2499999999982"/>
        <n v="3000.0000000000009"/>
        <n v="8800.0000000000018"/>
        <n v="3600.0000000000005"/>
        <n v="7031.2500000000009"/>
        <n v="10200.000000000002"/>
        <n v="7968.7500000000018"/>
        <n v="13200.000000000004"/>
        <n v="11250.000000000002"/>
        <n v="14400.000000000004"/>
        <n v="9375.0000000000018"/>
        <n v="16900.000000000004"/>
        <n v="8437.5000000000018"/>
        <n v="13750.000000000004"/>
        <n v="8312.5000000000018"/>
        <n v="7437.5000000000018"/>
        <n v="7650.0000000000009"/>
        <n v="7718.7500000000018"/>
        <n v="12100.000000000004"/>
        <n v="6562.5000000000009"/>
        <n v="8925"/>
        <n v="9843.7500000000018"/>
        <n v="5399.9999999999991"/>
        <n v="5999.9999999999991"/>
        <n v="2756.2500000000009"/>
        <n v="3368.7500000000005"/>
        <n v="8500"/>
        <n v="14850.000000000004"/>
        <n v="15000.000000000004"/>
        <n v="10800.000000000004"/>
        <n v="12000.000000000004"/>
        <n v="7087.5000000000018"/>
        <n v="7200.0000000000036"/>
        <n v="9450.0000000000036"/>
        <n v="5512.5000000000018"/>
        <n v="5850.0000000000027"/>
        <n v="7962.4999999999991"/>
        <n v="16200.000000000004"/>
        <n v="18450"/>
        <n v="19350"/>
        <n v="10150"/>
        <n v="16065"/>
        <n v="4531.25"/>
        <n v="5174.9999999999991"/>
        <n v="15356.25"/>
        <n v="15500"/>
        <n v="23512.5"/>
        <n v="8156.25"/>
        <n v="13474.999999999996"/>
        <n v="24000"/>
        <n v="25987.499999999996"/>
        <n v="9687.5"/>
        <n v="25368.750000000004"/>
        <n v="7593.7500000000027"/>
        <n v="8775.0000000000036"/>
        <n v="12512.500000000002"/>
        <n v="23250"/>
        <n v="22893.750000000004"/>
        <n v="11812.500000000002"/>
        <n v="7818.7500000000027"/>
        <n v="17762.5"/>
        <n v="30937.5"/>
        <n v="33862.5"/>
        <n v="13950.000000000002"/>
        <n v="18987.5"/>
        <n v="32812.5"/>
        <n v="7250.0000000000018"/>
        <n v="6750.0000000000018"/>
        <n v="11040"/>
        <n v="4749.9999999999991"/>
        <n v="6037.5"/>
        <n v="4600"/>
        <n v="4999.9999999999991"/>
        <n v="17010"/>
        <n v="10499.999999999998"/>
        <n v="19249.999999999996"/>
        <n v="18999.999999999996"/>
        <n v="14787.499999999998"/>
        <n v="28875"/>
        <n v="27300"/>
        <n v="15950.000000000004"/>
        <n v="26650"/>
        <n v="20350.000000000004"/>
        <n v="15750.000000000002"/>
        <n v="8050.0000000000018"/>
        <n v="7962.5000000000009"/>
        <n v="9520.0000000000036"/>
        <n v="15600.000000000007"/>
        <n v="16406.25"/>
        <n v="27187.5"/>
        <n v="16275.000000000002"/>
        <n v="17400.000000000004"/>
        <n v="16537.5"/>
        <n v="29062.5"/>
        <n v="10850"/>
        <n v="7043.75"/>
        <n v="5750.0000000000018"/>
        <n v="5250.0000000000018"/>
        <n v="9240"/>
        <n v="3800"/>
        <n v="3249.9999999999991"/>
        <n v="8700"/>
        <n v="3499.9999999999995"/>
        <n v="14310"/>
        <n v="7874.9999999999982"/>
        <n v="15124.999999999998"/>
        <n v="13650.000000000002"/>
        <n v="17050.000000000004"/>
        <n v="10062.500000000002"/>
        <n v="4750.0000000000018"/>
        <n v="11600.000000000002"/>
        <n v="4800.0000000000018"/>
        <n v="4375.0000000000018"/>
        <n v="6230.0000000000027"/>
        <n v="13000.000000000007"/>
        <n v="13300.000000000002"/>
        <n v="23000"/>
        <n v="24750.000000000007"/>
        <n v="14218.750000000002"/>
        <n v="13650.000000000004"/>
        <n v="13781.250000000002"/>
        <n v="3600.0000000000009"/>
        <n v="3499.9999999999991"/>
        <n v="8800"/>
        <n v="9360"/>
        <n v="2887.4999999999991"/>
        <n v="6050.0000000000009"/>
        <n v="6050"/>
        <n v="3960"/>
        <n v="4400.0000000000009"/>
        <n v="7700"/>
        <n v="8449.9999999999982"/>
        <n v="4200.0000000000018"/>
        <n v="3800.0000000000018"/>
        <n v="2550.0000000000005"/>
        <n v="2199.9999999999995"/>
        <n v="2399.9999999999995"/>
        <n v="11920"/>
        <n v="6299.9999999999982"/>
        <n v="12499.999999999998"/>
        <n v="20400"/>
        <n v="21937.5"/>
        <n v="17187.500000000004"/>
        <n v="8268.7500000000018"/>
        <n v="3400.0000000000018"/>
        <n v="8750.0000000000018"/>
        <n v="3750.0000000000018"/>
        <n v="3500.0000000000018"/>
        <n v="7500.0000000000036"/>
        <n v="3150.0000000000018"/>
        <n v="4740.0000000000027"/>
        <n v="10800.000000000005"/>
        <n v="19687.5"/>
        <n v="12075.000000000002"/>
        <n v="11400.000000000002"/>
        <n v="11637.5"/>
        <n v="21562.5"/>
        <n v="6500.0000000000027"/>
        <n v="2700.0000000000018"/>
        <n v="7000.0000000000018"/>
        <n v="2400.0000000000014"/>
        <n v="5160"/>
        <n v="1400.0000000000002"/>
        <n v="1599.9999999999998"/>
        <n v="1799.9999999999998"/>
        <n v="10720"/>
        <n v="5118.7499999999991"/>
        <n v="7218.7499999999982"/>
        <n v="15600"/>
        <n v="12100.000000000002"/>
        <n v="6300.0000000000018"/>
        <n v="2100.0000000000014"/>
        <n v="1950.0000000000011"/>
        <n v="2200.0000000000014"/>
        <n v="2887.5000000000009"/>
        <n v="5500.0000000000027"/>
        <n v="1968.7500000000018"/>
        <n v="3200.0000000000023"/>
        <n v="2250.0000000000014"/>
        <n v="3750.0000000000009"/>
        <n v="6250.0000000000018"/>
        <n v="2406.2500000000005"/>
        <n v="4560"/>
        <n v="1100.0000000000002"/>
        <n v="999.99999999999989"/>
        <n v="1350.0000000000002"/>
        <n v="1199.9999999999998"/>
        <n v="3900.0000000000009"/>
        <n v="9520"/>
        <n v="1650.0000000000009"/>
        <n v="1500.0000000000009"/>
        <n v="2187.5000000000005"/>
        <n v="6300.0000000000027"/>
        <n v="2450.0000000000009"/>
        <n v="1800.0000000000011"/>
        <n v="1600.0000000000009"/>
        <n v="2100.0000000000005"/>
        <n v="4750.0000000000027"/>
        <n v="1575.0000000000016"/>
        <n v="2450.0000000000018"/>
        <n v="12750"/>
        <n v="1837.5000000000009"/>
        <n v="1575.0000000000005"/>
        <n v="3814.9999999999995"/>
        <n v="875.00000000000011"/>
        <n v="699.99999999999977"/>
        <n v="7979.9999999999991"/>
        <n v="3543.7499999999991"/>
        <n v="8049.9999999999991"/>
        <n v="5293.7499999999991"/>
        <n v="12993.749999999996"/>
        <n v="4900.0000000000018"/>
        <n v="1312.5000000000005"/>
        <n v="1181.2500000000005"/>
        <n v="1968.7500000000005"/>
        <n v="3412.5000000000009"/>
        <n v="2275.0000000000009"/>
        <n v="1400.0000000000007"/>
        <n v="1225.0000000000005"/>
        <n v="1837.5000000000005"/>
        <n v="1443.7500000000011"/>
        <n v="1925.0000000000011"/>
        <n v="5293.7500000000009"/>
        <n v="3062.4999999999991"/>
        <n v="6930"/>
        <n v="10395"/>
        <n v="7699.9999999999982"/>
        <n v="2632.5"/>
        <n v="6499.9999999999991"/>
        <n v="2062.5000000000005"/>
        <n v="2756.2499999999995"/>
        <n v="1687.5000000000005"/>
        <n v="5197.5"/>
        <n v="562.49999999999989"/>
        <n v="2625.0000000000005"/>
        <n v="2340"/>
        <n v="1500.0000000000005"/>
        <n v="750.00000000000023"/>
        <n v="1200.0000000000005"/>
        <n v="562.50000000000011"/>
        <n v="1499.9999999999998"/>
        <n v="2820.0000000000005"/>
        <n v="675.00000000000023"/>
        <n v="449.99999999999983"/>
        <n v="2000.0000000000005"/>
        <n v="525.00000000000023"/>
        <n v="1312.5000000000002"/>
        <n v="1125.0000000000002"/>
        <n v="2812.4999999999995"/>
        <n v="2310"/>
        <n v="337.49999999999994"/>
        <n v="1875.0000000000002"/>
        <n v="450.00000000000011"/>
        <n v="8910"/>
        <n v="5775"/>
        <n v="3150.0000000000009"/>
        <n v="2625.0000000000009"/>
        <n v="937.50000000000023"/>
        <n v="5062.4999999999991"/>
        <n v="2572.5"/>
        <n v="9099.9999999999982"/>
        <n v="2699.9999999999995"/>
        <n v="5200.0000000000018"/>
        <n v="2250.0000000000009"/>
        <n v="1443.7500000000002"/>
        <n v="2000.0000000000009"/>
        <n v="2925"/>
        <n v="13080"/>
        <n v="4550.0000000000009"/>
        <n v="6000.0000000000018"/>
        <n v="3300.0000000000018"/>
        <n v="1531.2500000000002"/>
        <n v="1837.4999999999998"/>
        <n v="3307.5"/>
        <n v="10399.999999999998"/>
        <n v="6840.0000000000018"/>
        <n v="3300.0000000000009"/>
        <n v="2600"/>
        <n v="1749.9999999999998"/>
        <n v="14280"/>
        <n v="6800.0000000000018"/>
        <n v="11050.000000000004"/>
        <n v="8800.0000000000036"/>
        <n v="12350.000000000004"/>
        <n v="4130"/>
        <n v="6230"/>
        <n v="262.5"/>
        <n v="1012.5"/>
        <n v="1093.7500000000002"/>
        <n v="675"/>
        <n v="9399.9999999999982"/>
        <n v="1874.9999999999995"/>
        <n v="2249.9999999999995"/>
        <n v="5774.9999999999991"/>
        <n v="8499.9999999999982"/>
        <n v="3299.9999999999995"/>
        <n v="8249.9999999999982"/>
        <n v="3899.9999999999986"/>
        <n v="4387.4999999999991"/>
        <n v="5362.4999999999991"/>
        <n v="7629.9999999999991"/>
        <n v="10972.499999999998"/>
        <n v="4537.4999999999991"/>
        <n v="12512.499999999996"/>
        <n v="3712.4999999999991"/>
        <n v="3850.0000000000009"/>
        <n v="7040.0000000000018"/>
        <n v="5362.5"/>
        <n v="6337.5"/>
        <n v="6063.75"/>
        <n v="900"/>
        <n v="1750.0000000000005"/>
        <n v="3749.9999999999991"/>
        <n v="10937.499999999998"/>
        <n v="8320"/>
        <n v="11990"/>
        <n v="13749.999999999998"/>
        <n v="14299.999999999998"/>
        <n v="4387.5"/>
        <n v="6737.5"/>
        <n v="11050"/>
        <n v="4867.5"/>
        <n v="14950"/>
        <n v="5451.25"/>
        <n v="1250.0000000000005"/>
        <n v="8224.9999999999982"/>
        <n v="6599.9999999999991"/>
        <n v="9624.9999999999982"/>
        <n v="2999.9999999999995"/>
        <n v="10062.499999999998"/>
        <n v="7437.4999999999982"/>
        <n v="4399.9999999999991"/>
        <n v="5199.9999999999991"/>
        <n v="5640"/>
        <n v="1562.5"/>
        <n v="8167.4999999999982"/>
        <n v="1968.75"/>
        <n v="9487.4999999999982"/>
        <n v="2812.5"/>
        <n v="3093.7499999999995"/>
        <n v="3437.4999999999995"/>
        <n v="1406.25"/>
        <n v="1718.7500000000002"/>
        <n v="1375.0000000000002"/>
        <n v="4056.2500000000005"/>
        <n v="11212.5"/>
        <n v="10631.25"/>
        <n v="6581.25"/>
        <n v="4556.25"/>
        <n v="11036.25"/>
        <n v="15390"/>
        <n v="11699.999999999998"/>
        <n v="10518.750000000002"/>
        <n v="13893.75"/>
        <n v="8100.0000000000018"/>
        <n v="6720.0000000000009"/>
        <n v="12749.999999999998"/>
        <n v="2362.4999999999995"/>
        <n v="15470"/>
        <n v="5362.5000000000009"/>
        <n v="12862.5"/>
        <n v="3412.5000000000005"/>
        <n v="13500.000000000004"/>
        <n v="8450.0000000000018"/>
        <n v="6727.5000000000009"/>
        <n v="6337.5000000000009"/>
        <n v="3250.0000000000009"/>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4547.7199999999993"/>
        <n v="7912.92"/>
        <n v="3439"/>
        <n v="5162.22"/>
        <n v="4202.2400000000007"/>
        <n v="3765.6499999999996"/>
        <n v="7965.7200000000012"/>
        <n v="3385.2000000000003"/>
        <n v="5416.2000000000007"/>
        <n v="3747.0900000000006"/>
        <n v="3822.0000000000005"/>
        <n v="3727.08"/>
        <n v="6228.0400000000009"/>
        <n v="2840.04"/>
        <n v="6017.4400000000005"/>
        <n v="3422"/>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3055"/>
        <n v="3172.5"/>
        <n v="1687.56"/>
        <n v="1015.1999999999999"/>
        <n v="839.5200000000001"/>
        <n v="1104.4599999999998"/>
        <n v="2476.16"/>
        <n v="3542.0000000000005"/>
        <n v="1800.75"/>
        <n v="842.39999999999986"/>
        <n v="791.01"/>
        <n v="868.56"/>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3052.5"/>
        <n v="3459.84"/>
        <n v="3340.7999999999997"/>
        <n v="4926.6000000000013"/>
        <n v="2941.9"/>
        <n v="6228.04"/>
        <n v="4426.24"/>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5814.9"/>
        <n v="5147.4399999999996"/>
        <n v="4459.68"/>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3880.5600000000004"/>
        <n v="6060.96"/>
        <n v="3877.4999999999995"/>
        <n v="2340.8000000000002"/>
        <n v="2646"/>
        <n v="3417.44"/>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3646.4"/>
        <n v="2798.88"/>
        <n v="1907.4"/>
        <n v="1380.6000000000001"/>
        <n v="4433.8499999999995"/>
        <n v="7335.84"/>
        <n v="7098"/>
        <n v="9266.9499999999989"/>
        <n v="7261.0999999999995"/>
        <n v="6135.4800000000005"/>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3788.5599999999995"/>
        <n v="3696.5499999999997"/>
        <n v="3323.2000000000003"/>
        <n v="3594.1499999999996"/>
        <n v="4057.56"/>
        <n v="3091.66"/>
        <n v="2832.69"/>
        <n v="2397.6"/>
        <n v="2824.92"/>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5566.86"/>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7297972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n v="50"/>
    <n v="1200"/>
    <n v="60000"/>
    <x v="0"/>
    <n v="0.5"/>
    <x v="0"/>
  </r>
  <r>
    <x v="0"/>
    <x v="0"/>
    <x v="1"/>
    <x v="0"/>
    <x v="0"/>
    <x v="0"/>
    <x v="1"/>
    <n v="50"/>
    <n v="1000"/>
    <n v="50000"/>
    <x v="1"/>
    <n v="0.3"/>
    <x v="0"/>
  </r>
  <r>
    <x v="0"/>
    <x v="0"/>
    <x v="2"/>
    <x v="0"/>
    <x v="0"/>
    <x v="0"/>
    <x v="2"/>
    <n v="40"/>
    <n v="1000"/>
    <n v="40000"/>
    <x v="2"/>
    <n v="0.35"/>
    <x v="0"/>
  </r>
  <r>
    <x v="0"/>
    <x v="0"/>
    <x v="3"/>
    <x v="0"/>
    <x v="0"/>
    <x v="0"/>
    <x v="3"/>
    <n v="45"/>
    <n v="850"/>
    <n v="38250"/>
    <x v="3"/>
    <n v="0.35"/>
    <x v="0"/>
  </r>
  <r>
    <x v="0"/>
    <x v="0"/>
    <x v="4"/>
    <x v="0"/>
    <x v="0"/>
    <x v="0"/>
    <x v="4"/>
    <n v="60"/>
    <n v="900"/>
    <n v="54000"/>
    <x v="4"/>
    <n v="0.3"/>
    <x v="0"/>
  </r>
  <r>
    <x v="0"/>
    <x v="0"/>
    <x v="5"/>
    <x v="0"/>
    <x v="0"/>
    <x v="0"/>
    <x v="5"/>
    <n v="50"/>
    <n v="1000"/>
    <n v="50000"/>
    <x v="5"/>
    <n v="0.25"/>
    <x v="0"/>
  </r>
  <r>
    <x v="0"/>
    <x v="0"/>
    <x v="6"/>
    <x v="0"/>
    <x v="0"/>
    <x v="0"/>
    <x v="0"/>
    <n v="50"/>
    <n v="1250"/>
    <n v="62500"/>
    <x v="6"/>
    <n v="0.5"/>
    <x v="0"/>
  </r>
  <r>
    <x v="0"/>
    <x v="0"/>
    <x v="7"/>
    <x v="0"/>
    <x v="0"/>
    <x v="0"/>
    <x v="1"/>
    <n v="50"/>
    <n v="900"/>
    <n v="45000"/>
    <x v="7"/>
    <n v="0.3"/>
    <x v="1"/>
  </r>
  <r>
    <x v="0"/>
    <x v="0"/>
    <x v="8"/>
    <x v="0"/>
    <x v="0"/>
    <x v="0"/>
    <x v="2"/>
    <n v="40"/>
    <n v="950"/>
    <n v="38000"/>
    <x v="8"/>
    <n v="0.35"/>
    <x v="1"/>
  </r>
  <r>
    <x v="0"/>
    <x v="0"/>
    <x v="9"/>
    <x v="0"/>
    <x v="0"/>
    <x v="0"/>
    <x v="3"/>
    <n v="45"/>
    <n v="825"/>
    <n v="37125"/>
    <x v="9"/>
    <n v="0.35"/>
    <x v="1"/>
  </r>
  <r>
    <x v="0"/>
    <x v="0"/>
    <x v="10"/>
    <x v="0"/>
    <x v="0"/>
    <x v="0"/>
    <x v="4"/>
    <n v="60"/>
    <n v="900"/>
    <n v="54000"/>
    <x v="4"/>
    <n v="0.3"/>
    <x v="1"/>
  </r>
  <r>
    <x v="0"/>
    <x v="0"/>
    <x v="11"/>
    <x v="0"/>
    <x v="0"/>
    <x v="0"/>
    <x v="5"/>
    <n v="50"/>
    <n v="1000"/>
    <n v="50000"/>
    <x v="5"/>
    <n v="0.25"/>
    <x v="1"/>
  </r>
  <r>
    <x v="0"/>
    <x v="0"/>
    <x v="12"/>
    <x v="0"/>
    <x v="0"/>
    <x v="0"/>
    <x v="0"/>
    <n v="50"/>
    <n v="1220"/>
    <n v="61000"/>
    <x v="10"/>
    <n v="0.5"/>
    <x v="1"/>
  </r>
  <r>
    <x v="0"/>
    <x v="0"/>
    <x v="13"/>
    <x v="0"/>
    <x v="0"/>
    <x v="0"/>
    <x v="1"/>
    <n v="50"/>
    <n v="925"/>
    <n v="46250"/>
    <x v="11"/>
    <n v="0.3"/>
    <x v="1"/>
  </r>
  <r>
    <x v="0"/>
    <x v="0"/>
    <x v="14"/>
    <x v="0"/>
    <x v="0"/>
    <x v="0"/>
    <x v="2"/>
    <n v="40"/>
    <n v="950"/>
    <n v="38000"/>
    <x v="8"/>
    <n v="0.35"/>
    <x v="1"/>
  </r>
  <r>
    <x v="0"/>
    <x v="0"/>
    <x v="15"/>
    <x v="0"/>
    <x v="0"/>
    <x v="0"/>
    <x v="3"/>
    <n v="45"/>
    <n v="800"/>
    <n v="36000"/>
    <x v="12"/>
    <n v="0.35"/>
    <x v="1"/>
  </r>
  <r>
    <x v="0"/>
    <x v="0"/>
    <x v="16"/>
    <x v="0"/>
    <x v="0"/>
    <x v="0"/>
    <x v="4"/>
    <n v="60"/>
    <n v="850"/>
    <n v="51000"/>
    <x v="13"/>
    <n v="0.3"/>
    <x v="1"/>
  </r>
  <r>
    <x v="0"/>
    <x v="0"/>
    <x v="17"/>
    <x v="0"/>
    <x v="0"/>
    <x v="0"/>
    <x v="5"/>
    <n v="50"/>
    <n v="950"/>
    <n v="47500"/>
    <x v="14"/>
    <n v="0.25"/>
    <x v="1"/>
  </r>
  <r>
    <x v="0"/>
    <x v="0"/>
    <x v="18"/>
    <x v="0"/>
    <x v="0"/>
    <x v="0"/>
    <x v="0"/>
    <n v="50"/>
    <n v="1200"/>
    <n v="60000"/>
    <x v="0"/>
    <n v="0.5"/>
    <x v="1"/>
  </r>
  <r>
    <x v="0"/>
    <x v="0"/>
    <x v="19"/>
    <x v="0"/>
    <x v="0"/>
    <x v="0"/>
    <x v="1"/>
    <n v="50"/>
    <n v="900"/>
    <n v="45000"/>
    <x v="7"/>
    <n v="0.3"/>
    <x v="1"/>
  </r>
  <r>
    <x v="0"/>
    <x v="0"/>
    <x v="20"/>
    <x v="0"/>
    <x v="0"/>
    <x v="0"/>
    <x v="2"/>
    <n v="40"/>
    <n v="900"/>
    <n v="36000"/>
    <x v="12"/>
    <n v="0.35"/>
    <x v="1"/>
  </r>
  <r>
    <x v="0"/>
    <x v="0"/>
    <x v="21"/>
    <x v="0"/>
    <x v="0"/>
    <x v="0"/>
    <x v="3"/>
    <n v="45"/>
    <n v="825"/>
    <n v="37125"/>
    <x v="9"/>
    <n v="0.35"/>
    <x v="1"/>
  </r>
  <r>
    <x v="0"/>
    <x v="0"/>
    <x v="22"/>
    <x v="0"/>
    <x v="0"/>
    <x v="0"/>
    <x v="4"/>
    <n v="60"/>
    <n v="825"/>
    <n v="49500"/>
    <x v="15"/>
    <n v="0.3"/>
    <x v="1"/>
  </r>
  <r>
    <x v="0"/>
    <x v="0"/>
    <x v="23"/>
    <x v="0"/>
    <x v="0"/>
    <x v="0"/>
    <x v="5"/>
    <n v="50"/>
    <n v="950"/>
    <n v="47500"/>
    <x v="14"/>
    <n v="0.25"/>
    <x v="1"/>
  </r>
  <r>
    <x v="0"/>
    <x v="0"/>
    <x v="24"/>
    <x v="0"/>
    <x v="0"/>
    <x v="0"/>
    <x v="0"/>
    <n v="60"/>
    <n v="1220"/>
    <n v="73200"/>
    <x v="16"/>
    <n v="0.5"/>
    <x v="1"/>
  </r>
  <r>
    <x v="0"/>
    <x v="0"/>
    <x v="25"/>
    <x v="0"/>
    <x v="0"/>
    <x v="0"/>
    <x v="1"/>
    <n v="55.000000000000007"/>
    <n v="925"/>
    <n v="50875.000000000007"/>
    <x v="17"/>
    <n v="0.3"/>
    <x v="1"/>
  </r>
  <r>
    <x v="0"/>
    <x v="0"/>
    <x v="26"/>
    <x v="0"/>
    <x v="0"/>
    <x v="0"/>
    <x v="2"/>
    <n v="50"/>
    <n v="900"/>
    <n v="45000"/>
    <x v="18"/>
    <n v="0.35"/>
    <x v="1"/>
  </r>
  <r>
    <x v="0"/>
    <x v="0"/>
    <x v="27"/>
    <x v="0"/>
    <x v="0"/>
    <x v="0"/>
    <x v="3"/>
    <n v="50"/>
    <n v="850"/>
    <n v="42500"/>
    <x v="19"/>
    <n v="0.35"/>
    <x v="1"/>
  </r>
  <r>
    <x v="0"/>
    <x v="0"/>
    <x v="28"/>
    <x v="0"/>
    <x v="0"/>
    <x v="0"/>
    <x v="4"/>
    <n v="60"/>
    <n v="875"/>
    <n v="52500"/>
    <x v="20"/>
    <n v="0.3"/>
    <x v="1"/>
  </r>
  <r>
    <x v="0"/>
    <x v="0"/>
    <x v="29"/>
    <x v="0"/>
    <x v="0"/>
    <x v="0"/>
    <x v="5"/>
    <n v="65"/>
    <n v="1000"/>
    <n v="65000"/>
    <x v="21"/>
    <n v="0.25"/>
    <x v="1"/>
  </r>
  <r>
    <x v="0"/>
    <x v="0"/>
    <x v="30"/>
    <x v="0"/>
    <x v="0"/>
    <x v="0"/>
    <x v="0"/>
    <n v="60"/>
    <n v="1250"/>
    <n v="75000"/>
    <x v="22"/>
    <n v="0.5"/>
    <x v="1"/>
  </r>
  <r>
    <x v="0"/>
    <x v="0"/>
    <x v="31"/>
    <x v="0"/>
    <x v="0"/>
    <x v="0"/>
    <x v="1"/>
    <n v="55.000000000000007"/>
    <n v="1000"/>
    <n v="55000.000000000007"/>
    <x v="23"/>
    <n v="0.3"/>
    <x v="1"/>
  </r>
  <r>
    <x v="0"/>
    <x v="0"/>
    <x v="32"/>
    <x v="0"/>
    <x v="0"/>
    <x v="0"/>
    <x v="2"/>
    <n v="50"/>
    <n v="925"/>
    <n v="46250"/>
    <x v="24"/>
    <n v="0.35"/>
    <x v="1"/>
  </r>
  <r>
    <x v="0"/>
    <x v="0"/>
    <x v="33"/>
    <x v="0"/>
    <x v="0"/>
    <x v="0"/>
    <x v="3"/>
    <n v="50"/>
    <n v="900"/>
    <n v="45000"/>
    <x v="18"/>
    <n v="0.35"/>
    <x v="1"/>
  </r>
  <r>
    <x v="0"/>
    <x v="0"/>
    <x v="34"/>
    <x v="0"/>
    <x v="0"/>
    <x v="0"/>
    <x v="4"/>
    <n v="60"/>
    <n v="900"/>
    <n v="54000"/>
    <x v="4"/>
    <n v="0.3"/>
    <x v="1"/>
  </r>
  <r>
    <x v="0"/>
    <x v="0"/>
    <x v="35"/>
    <x v="0"/>
    <x v="0"/>
    <x v="0"/>
    <x v="5"/>
    <n v="65"/>
    <n v="1050"/>
    <n v="68250"/>
    <x v="25"/>
    <n v="0.25"/>
    <x v="1"/>
  </r>
  <r>
    <x v="0"/>
    <x v="0"/>
    <x v="36"/>
    <x v="0"/>
    <x v="0"/>
    <x v="0"/>
    <x v="0"/>
    <n v="60"/>
    <n v="1275"/>
    <n v="76500"/>
    <x v="26"/>
    <n v="0.5"/>
    <x v="1"/>
  </r>
  <r>
    <x v="0"/>
    <x v="0"/>
    <x v="37"/>
    <x v="0"/>
    <x v="0"/>
    <x v="0"/>
    <x v="1"/>
    <n v="55.000000000000007"/>
    <n v="1025"/>
    <n v="56375.000000000007"/>
    <x v="27"/>
    <n v="0.3"/>
    <x v="1"/>
  </r>
  <r>
    <x v="0"/>
    <x v="0"/>
    <x v="38"/>
    <x v="0"/>
    <x v="0"/>
    <x v="0"/>
    <x v="2"/>
    <n v="50"/>
    <n v="950"/>
    <n v="47500"/>
    <x v="28"/>
    <n v="0.35"/>
    <x v="1"/>
  </r>
  <r>
    <x v="0"/>
    <x v="0"/>
    <x v="39"/>
    <x v="0"/>
    <x v="0"/>
    <x v="0"/>
    <x v="3"/>
    <n v="50"/>
    <n v="900"/>
    <n v="45000"/>
    <x v="18"/>
    <n v="0.35"/>
    <x v="1"/>
  </r>
  <r>
    <x v="0"/>
    <x v="0"/>
    <x v="40"/>
    <x v="0"/>
    <x v="0"/>
    <x v="0"/>
    <x v="4"/>
    <n v="60"/>
    <n v="925"/>
    <n v="55500"/>
    <x v="29"/>
    <n v="0.3"/>
    <x v="1"/>
  </r>
  <r>
    <x v="0"/>
    <x v="0"/>
    <x v="41"/>
    <x v="0"/>
    <x v="0"/>
    <x v="0"/>
    <x v="5"/>
    <n v="65"/>
    <n v="1100"/>
    <n v="71500"/>
    <x v="30"/>
    <n v="0.25"/>
    <x v="1"/>
  </r>
  <r>
    <x v="0"/>
    <x v="0"/>
    <x v="42"/>
    <x v="0"/>
    <x v="0"/>
    <x v="0"/>
    <x v="0"/>
    <n v="60"/>
    <n v="1250"/>
    <n v="75000"/>
    <x v="22"/>
    <n v="0.5"/>
    <x v="1"/>
  </r>
  <r>
    <x v="0"/>
    <x v="0"/>
    <x v="43"/>
    <x v="0"/>
    <x v="0"/>
    <x v="0"/>
    <x v="1"/>
    <n v="55.000000000000007"/>
    <n v="1025"/>
    <n v="56375.000000000007"/>
    <x v="27"/>
    <n v="0.3"/>
    <x v="1"/>
  </r>
  <r>
    <x v="0"/>
    <x v="0"/>
    <x v="44"/>
    <x v="0"/>
    <x v="0"/>
    <x v="0"/>
    <x v="2"/>
    <n v="50"/>
    <n v="950"/>
    <n v="47500"/>
    <x v="28"/>
    <n v="0.35"/>
    <x v="1"/>
  </r>
  <r>
    <x v="0"/>
    <x v="0"/>
    <x v="45"/>
    <x v="0"/>
    <x v="0"/>
    <x v="0"/>
    <x v="3"/>
    <n v="50"/>
    <n v="925"/>
    <n v="46250"/>
    <x v="24"/>
    <n v="0.35"/>
    <x v="1"/>
  </r>
  <r>
    <x v="1"/>
    <x v="0"/>
    <x v="46"/>
    <x v="0"/>
    <x v="0"/>
    <x v="0"/>
    <x v="4"/>
    <n v="60"/>
    <n v="900"/>
    <n v="54000"/>
    <x v="4"/>
    <n v="0.3"/>
    <x v="1"/>
  </r>
  <r>
    <x v="1"/>
    <x v="0"/>
    <x v="47"/>
    <x v="0"/>
    <x v="0"/>
    <x v="0"/>
    <x v="5"/>
    <n v="65"/>
    <n v="1075"/>
    <n v="69875"/>
    <x v="31"/>
    <n v="0.25"/>
    <x v="1"/>
  </r>
  <r>
    <x v="1"/>
    <x v="0"/>
    <x v="48"/>
    <x v="0"/>
    <x v="0"/>
    <x v="0"/>
    <x v="0"/>
    <n v="60"/>
    <n v="1200"/>
    <n v="72000"/>
    <x v="32"/>
    <n v="0.5"/>
    <x v="1"/>
  </r>
  <r>
    <x v="1"/>
    <x v="0"/>
    <x v="49"/>
    <x v="0"/>
    <x v="0"/>
    <x v="0"/>
    <x v="1"/>
    <n v="55.000000000000007"/>
    <n v="1000"/>
    <n v="55000.000000000007"/>
    <x v="23"/>
    <n v="0.3"/>
    <x v="1"/>
  </r>
  <r>
    <x v="1"/>
    <x v="0"/>
    <x v="50"/>
    <x v="0"/>
    <x v="0"/>
    <x v="0"/>
    <x v="2"/>
    <n v="50"/>
    <n v="925"/>
    <n v="46250"/>
    <x v="24"/>
    <n v="0.35"/>
    <x v="1"/>
  </r>
  <r>
    <x v="1"/>
    <x v="0"/>
    <x v="51"/>
    <x v="0"/>
    <x v="0"/>
    <x v="0"/>
    <x v="3"/>
    <n v="50"/>
    <n v="900"/>
    <n v="45000"/>
    <x v="18"/>
    <n v="0.35"/>
    <x v="1"/>
  </r>
  <r>
    <x v="1"/>
    <x v="0"/>
    <x v="52"/>
    <x v="0"/>
    <x v="0"/>
    <x v="0"/>
    <x v="4"/>
    <n v="60"/>
    <n v="900"/>
    <n v="54000"/>
    <x v="4"/>
    <n v="0.3"/>
    <x v="1"/>
  </r>
  <r>
    <x v="1"/>
    <x v="0"/>
    <x v="53"/>
    <x v="0"/>
    <x v="0"/>
    <x v="0"/>
    <x v="5"/>
    <n v="65"/>
    <n v="1000"/>
    <n v="65000"/>
    <x v="21"/>
    <n v="0.25"/>
    <x v="1"/>
  </r>
  <r>
    <x v="1"/>
    <x v="0"/>
    <x v="54"/>
    <x v="0"/>
    <x v="0"/>
    <x v="0"/>
    <x v="4"/>
    <n v="65"/>
    <n v="875"/>
    <n v="56875"/>
    <x v="25"/>
    <n v="0.3"/>
    <x v="1"/>
  </r>
  <r>
    <x v="1"/>
    <x v="0"/>
    <x v="55"/>
    <x v="0"/>
    <x v="0"/>
    <x v="0"/>
    <x v="5"/>
    <n v="70"/>
    <n v="1000"/>
    <n v="70000"/>
    <x v="33"/>
    <n v="0.25"/>
    <x v="1"/>
  </r>
  <r>
    <x v="1"/>
    <x v="0"/>
    <x v="56"/>
    <x v="0"/>
    <x v="0"/>
    <x v="0"/>
    <x v="0"/>
    <n v="65"/>
    <n v="1150"/>
    <n v="74750"/>
    <x v="34"/>
    <n v="0.5"/>
    <x v="1"/>
  </r>
  <r>
    <x v="1"/>
    <x v="0"/>
    <x v="57"/>
    <x v="0"/>
    <x v="0"/>
    <x v="0"/>
    <x v="1"/>
    <n v="55.000000000000007"/>
    <n v="975"/>
    <n v="53625.000000000007"/>
    <x v="35"/>
    <n v="0.3"/>
    <x v="1"/>
  </r>
  <r>
    <x v="1"/>
    <x v="0"/>
    <x v="58"/>
    <x v="0"/>
    <x v="0"/>
    <x v="0"/>
    <x v="2"/>
    <n v="55.000000000000007"/>
    <n v="920"/>
    <n v="50600.000000000007"/>
    <x v="36"/>
    <n v="0.35"/>
    <x v="1"/>
  </r>
  <r>
    <x v="1"/>
    <x v="0"/>
    <x v="59"/>
    <x v="0"/>
    <x v="0"/>
    <x v="0"/>
    <x v="3"/>
    <n v="55.000000000000007"/>
    <n v="900"/>
    <n v="49500.000000000007"/>
    <x v="37"/>
    <n v="0.35"/>
    <x v="1"/>
  </r>
  <r>
    <x v="1"/>
    <x v="0"/>
    <x v="60"/>
    <x v="0"/>
    <x v="0"/>
    <x v="0"/>
    <x v="4"/>
    <n v="65"/>
    <n v="875"/>
    <n v="56875"/>
    <x v="25"/>
    <n v="0.3"/>
    <x v="1"/>
  </r>
  <r>
    <x v="1"/>
    <x v="0"/>
    <x v="61"/>
    <x v="0"/>
    <x v="0"/>
    <x v="0"/>
    <x v="5"/>
    <n v="70"/>
    <n v="975"/>
    <n v="68250"/>
    <x v="25"/>
    <n v="0.25"/>
    <x v="1"/>
  </r>
  <r>
    <x v="1"/>
    <x v="0"/>
    <x v="62"/>
    <x v="0"/>
    <x v="0"/>
    <x v="0"/>
    <x v="0"/>
    <n v="65"/>
    <n v="1200"/>
    <n v="78000"/>
    <x v="38"/>
    <n v="0.5"/>
    <x v="1"/>
  </r>
  <r>
    <x v="1"/>
    <x v="0"/>
    <x v="63"/>
    <x v="0"/>
    <x v="0"/>
    <x v="0"/>
    <x v="1"/>
    <n v="55.000000000000007"/>
    <n v="1000"/>
    <n v="55000.000000000007"/>
    <x v="23"/>
    <n v="0.3"/>
    <x v="1"/>
  </r>
  <r>
    <x v="1"/>
    <x v="0"/>
    <x v="64"/>
    <x v="0"/>
    <x v="0"/>
    <x v="0"/>
    <x v="2"/>
    <n v="55.000000000000007"/>
    <n v="950"/>
    <n v="52250.000000000007"/>
    <x v="39"/>
    <n v="0.35"/>
    <x v="1"/>
  </r>
  <r>
    <x v="1"/>
    <x v="0"/>
    <x v="65"/>
    <x v="0"/>
    <x v="0"/>
    <x v="0"/>
    <x v="3"/>
    <n v="55.000000000000007"/>
    <n v="900"/>
    <n v="49500.000000000007"/>
    <x v="37"/>
    <n v="0.35"/>
    <x v="1"/>
  </r>
  <r>
    <x v="1"/>
    <x v="0"/>
    <x v="66"/>
    <x v="0"/>
    <x v="0"/>
    <x v="0"/>
    <x v="4"/>
    <n v="65"/>
    <n v="900"/>
    <n v="58500"/>
    <x v="40"/>
    <n v="0.3"/>
    <x v="1"/>
  </r>
  <r>
    <x v="1"/>
    <x v="0"/>
    <x v="67"/>
    <x v="0"/>
    <x v="0"/>
    <x v="0"/>
    <x v="5"/>
    <n v="70"/>
    <n v="1000"/>
    <n v="70000"/>
    <x v="33"/>
    <n v="0.25"/>
    <x v="1"/>
  </r>
  <r>
    <x v="2"/>
    <x v="1"/>
    <x v="68"/>
    <x v="0"/>
    <x v="0"/>
    <x v="0"/>
    <x v="0"/>
    <n v="25"/>
    <n v="900"/>
    <n v="22500"/>
    <x v="41"/>
    <n v="0.35"/>
    <x v="1"/>
  </r>
  <r>
    <x v="2"/>
    <x v="1"/>
    <x v="69"/>
    <x v="0"/>
    <x v="0"/>
    <x v="0"/>
    <x v="1"/>
    <n v="35"/>
    <n v="900"/>
    <n v="31500"/>
    <x v="42"/>
    <n v="0.35"/>
    <x v="1"/>
  </r>
  <r>
    <x v="2"/>
    <x v="1"/>
    <x v="70"/>
    <x v="0"/>
    <x v="0"/>
    <x v="0"/>
    <x v="2"/>
    <n v="35"/>
    <n v="700"/>
    <n v="24500"/>
    <x v="43"/>
    <n v="0.35"/>
    <x v="1"/>
  </r>
  <r>
    <x v="2"/>
    <x v="1"/>
    <x v="71"/>
    <x v="0"/>
    <x v="0"/>
    <x v="0"/>
    <x v="3"/>
    <n v="35"/>
    <n v="700"/>
    <n v="24500"/>
    <x v="42"/>
    <n v="0.45"/>
    <x v="1"/>
  </r>
  <r>
    <x v="2"/>
    <x v="1"/>
    <x v="72"/>
    <x v="1"/>
    <x v="1"/>
    <x v="1"/>
    <x v="4"/>
    <n v="40"/>
    <n v="550"/>
    <n v="22000"/>
    <x v="44"/>
    <n v="0.3"/>
    <x v="1"/>
  </r>
  <r>
    <x v="2"/>
    <x v="1"/>
    <x v="73"/>
    <x v="1"/>
    <x v="1"/>
    <x v="1"/>
    <x v="5"/>
    <n v="35"/>
    <n v="700"/>
    <n v="24500"/>
    <x v="45"/>
    <n v="0.5"/>
    <x v="1"/>
  </r>
  <r>
    <x v="2"/>
    <x v="1"/>
    <x v="74"/>
    <x v="1"/>
    <x v="1"/>
    <x v="1"/>
    <x v="0"/>
    <n v="25"/>
    <n v="850"/>
    <n v="21250"/>
    <x v="46"/>
    <n v="0.35"/>
    <x v="1"/>
  </r>
  <r>
    <x v="2"/>
    <x v="1"/>
    <x v="75"/>
    <x v="1"/>
    <x v="1"/>
    <x v="1"/>
    <x v="1"/>
    <n v="35"/>
    <n v="850"/>
    <n v="29750"/>
    <x v="47"/>
    <n v="0.35"/>
    <x v="1"/>
  </r>
  <r>
    <x v="2"/>
    <x v="1"/>
    <x v="76"/>
    <x v="1"/>
    <x v="1"/>
    <x v="1"/>
    <x v="2"/>
    <n v="35"/>
    <n v="675"/>
    <n v="23625"/>
    <x v="48"/>
    <n v="0.35"/>
    <x v="1"/>
  </r>
  <r>
    <x v="2"/>
    <x v="1"/>
    <x v="77"/>
    <x v="1"/>
    <x v="1"/>
    <x v="1"/>
    <x v="3"/>
    <n v="35"/>
    <n v="625"/>
    <n v="21875"/>
    <x v="49"/>
    <n v="0.45"/>
    <x v="1"/>
  </r>
  <r>
    <x v="2"/>
    <x v="1"/>
    <x v="78"/>
    <x v="1"/>
    <x v="1"/>
    <x v="1"/>
    <x v="4"/>
    <n v="40"/>
    <n v="500"/>
    <n v="20000"/>
    <x v="50"/>
    <n v="0.3"/>
    <x v="1"/>
  </r>
  <r>
    <x v="2"/>
    <x v="1"/>
    <x v="79"/>
    <x v="1"/>
    <x v="1"/>
    <x v="1"/>
    <x v="5"/>
    <n v="35"/>
    <n v="700"/>
    <n v="24500"/>
    <x v="45"/>
    <n v="0.5"/>
    <x v="1"/>
  </r>
  <r>
    <x v="2"/>
    <x v="1"/>
    <x v="80"/>
    <x v="1"/>
    <x v="1"/>
    <x v="1"/>
    <x v="0"/>
    <n v="30"/>
    <n v="875"/>
    <n v="26250"/>
    <x v="51"/>
    <n v="0.35"/>
    <x v="1"/>
  </r>
  <r>
    <x v="2"/>
    <x v="1"/>
    <x v="81"/>
    <x v="1"/>
    <x v="1"/>
    <x v="1"/>
    <x v="1"/>
    <n v="40"/>
    <n v="875"/>
    <n v="35000"/>
    <x v="45"/>
    <n v="0.35"/>
    <x v="1"/>
  </r>
  <r>
    <x v="2"/>
    <x v="1"/>
    <x v="82"/>
    <x v="1"/>
    <x v="1"/>
    <x v="1"/>
    <x v="2"/>
    <n v="35"/>
    <n v="700"/>
    <n v="24500"/>
    <x v="43"/>
    <n v="0.35"/>
    <x v="1"/>
  </r>
  <r>
    <x v="2"/>
    <x v="1"/>
    <x v="83"/>
    <x v="1"/>
    <x v="1"/>
    <x v="1"/>
    <x v="3"/>
    <n v="40"/>
    <n v="600"/>
    <n v="24000"/>
    <x v="52"/>
    <n v="0.45"/>
    <x v="1"/>
  </r>
  <r>
    <x v="2"/>
    <x v="1"/>
    <x v="84"/>
    <x v="1"/>
    <x v="1"/>
    <x v="1"/>
    <x v="4"/>
    <n v="45"/>
    <n v="500"/>
    <n v="22500"/>
    <x v="53"/>
    <n v="0.3"/>
    <x v="1"/>
  </r>
  <r>
    <x v="2"/>
    <x v="1"/>
    <x v="85"/>
    <x v="1"/>
    <x v="1"/>
    <x v="1"/>
    <x v="5"/>
    <n v="40"/>
    <n v="650"/>
    <n v="26000"/>
    <x v="54"/>
    <n v="0.5"/>
    <x v="1"/>
  </r>
  <r>
    <x v="2"/>
    <x v="1"/>
    <x v="86"/>
    <x v="1"/>
    <x v="1"/>
    <x v="1"/>
    <x v="0"/>
    <n v="30"/>
    <n v="900"/>
    <n v="27000"/>
    <x v="55"/>
    <n v="0.35"/>
    <x v="1"/>
  </r>
  <r>
    <x v="2"/>
    <x v="1"/>
    <x v="87"/>
    <x v="1"/>
    <x v="1"/>
    <x v="1"/>
    <x v="1"/>
    <n v="40"/>
    <n v="900"/>
    <n v="36000"/>
    <x v="12"/>
    <n v="0.35"/>
    <x v="1"/>
  </r>
  <r>
    <x v="2"/>
    <x v="1"/>
    <x v="88"/>
    <x v="1"/>
    <x v="1"/>
    <x v="1"/>
    <x v="2"/>
    <n v="35"/>
    <n v="725"/>
    <n v="25375"/>
    <x v="56"/>
    <n v="0.35"/>
    <x v="1"/>
  </r>
  <r>
    <x v="2"/>
    <x v="1"/>
    <x v="89"/>
    <x v="1"/>
    <x v="1"/>
    <x v="1"/>
    <x v="3"/>
    <n v="40"/>
    <n v="625"/>
    <n v="25000"/>
    <x v="57"/>
    <n v="0.45"/>
    <x v="1"/>
  </r>
  <r>
    <x v="1"/>
    <x v="1"/>
    <x v="90"/>
    <x v="1"/>
    <x v="1"/>
    <x v="1"/>
    <x v="4"/>
    <n v="45"/>
    <n v="525"/>
    <n v="23625"/>
    <x v="58"/>
    <n v="0.3"/>
    <x v="1"/>
  </r>
  <r>
    <x v="1"/>
    <x v="1"/>
    <x v="91"/>
    <x v="1"/>
    <x v="1"/>
    <x v="1"/>
    <x v="5"/>
    <n v="40"/>
    <n v="800"/>
    <n v="32000"/>
    <x v="59"/>
    <n v="0.5"/>
    <x v="1"/>
  </r>
  <r>
    <x v="1"/>
    <x v="1"/>
    <x v="92"/>
    <x v="1"/>
    <x v="1"/>
    <x v="1"/>
    <x v="0"/>
    <n v="30"/>
    <n v="925"/>
    <n v="27750"/>
    <x v="60"/>
    <n v="0.35"/>
    <x v="1"/>
  </r>
  <r>
    <x v="1"/>
    <x v="1"/>
    <x v="93"/>
    <x v="1"/>
    <x v="1"/>
    <x v="1"/>
    <x v="1"/>
    <n v="40"/>
    <n v="925"/>
    <n v="37000"/>
    <x v="61"/>
    <n v="0.35"/>
    <x v="1"/>
  </r>
  <r>
    <x v="1"/>
    <x v="1"/>
    <x v="94"/>
    <x v="1"/>
    <x v="1"/>
    <x v="1"/>
    <x v="2"/>
    <n v="35"/>
    <n v="775"/>
    <n v="27125"/>
    <x v="62"/>
    <n v="0.35"/>
    <x v="1"/>
  </r>
  <r>
    <x v="1"/>
    <x v="1"/>
    <x v="95"/>
    <x v="1"/>
    <x v="1"/>
    <x v="1"/>
    <x v="3"/>
    <n v="40"/>
    <n v="700"/>
    <n v="28000"/>
    <x v="12"/>
    <n v="0.45"/>
    <x v="1"/>
  </r>
  <r>
    <x v="1"/>
    <x v="1"/>
    <x v="96"/>
    <x v="1"/>
    <x v="1"/>
    <x v="1"/>
    <x v="4"/>
    <n v="45"/>
    <n v="600"/>
    <n v="27000"/>
    <x v="63"/>
    <n v="0.3"/>
    <x v="1"/>
  </r>
  <r>
    <x v="1"/>
    <x v="1"/>
    <x v="97"/>
    <x v="1"/>
    <x v="1"/>
    <x v="1"/>
    <x v="5"/>
    <n v="40"/>
    <n v="950"/>
    <n v="38000"/>
    <x v="64"/>
    <n v="0.5"/>
    <x v="1"/>
  </r>
  <r>
    <x v="1"/>
    <x v="1"/>
    <x v="98"/>
    <x v="1"/>
    <x v="1"/>
    <x v="1"/>
    <x v="0"/>
    <n v="40"/>
    <n v="950"/>
    <n v="38000"/>
    <x v="8"/>
    <n v="0.35"/>
    <x v="1"/>
  </r>
  <r>
    <x v="1"/>
    <x v="1"/>
    <x v="99"/>
    <x v="1"/>
    <x v="1"/>
    <x v="1"/>
    <x v="1"/>
    <n v="45"/>
    <n v="950"/>
    <n v="42750"/>
    <x v="65"/>
    <n v="0.35"/>
    <x v="1"/>
  </r>
  <r>
    <x v="1"/>
    <x v="1"/>
    <x v="100"/>
    <x v="1"/>
    <x v="1"/>
    <x v="1"/>
    <x v="2"/>
    <n v="40"/>
    <n v="800"/>
    <n v="32000"/>
    <x v="66"/>
    <n v="0.35"/>
    <x v="1"/>
  </r>
  <r>
    <x v="1"/>
    <x v="1"/>
    <x v="101"/>
    <x v="1"/>
    <x v="1"/>
    <x v="1"/>
    <x v="3"/>
    <n v="40"/>
    <n v="750"/>
    <n v="30000"/>
    <x v="7"/>
    <n v="0.45"/>
    <x v="1"/>
  </r>
  <r>
    <x v="1"/>
    <x v="1"/>
    <x v="102"/>
    <x v="1"/>
    <x v="1"/>
    <x v="1"/>
    <x v="4"/>
    <n v="45"/>
    <n v="650"/>
    <n v="29250"/>
    <x v="67"/>
    <n v="0.3"/>
    <x v="1"/>
  </r>
  <r>
    <x v="1"/>
    <x v="1"/>
    <x v="103"/>
    <x v="1"/>
    <x v="1"/>
    <x v="1"/>
    <x v="5"/>
    <n v="50"/>
    <n v="1000"/>
    <n v="50000"/>
    <x v="68"/>
    <n v="0.5"/>
    <x v="1"/>
  </r>
  <r>
    <x v="1"/>
    <x v="1"/>
    <x v="104"/>
    <x v="1"/>
    <x v="1"/>
    <x v="1"/>
    <x v="0"/>
    <n v="40"/>
    <n v="950"/>
    <n v="38000"/>
    <x v="8"/>
    <n v="0.35"/>
    <x v="1"/>
  </r>
  <r>
    <x v="1"/>
    <x v="1"/>
    <x v="105"/>
    <x v="1"/>
    <x v="1"/>
    <x v="1"/>
    <x v="1"/>
    <n v="45"/>
    <n v="950"/>
    <n v="42750"/>
    <x v="65"/>
    <n v="0.35"/>
    <x v="1"/>
  </r>
  <r>
    <x v="1"/>
    <x v="1"/>
    <x v="106"/>
    <x v="1"/>
    <x v="1"/>
    <x v="1"/>
    <x v="2"/>
    <n v="40"/>
    <n v="1100"/>
    <n v="44000"/>
    <x v="69"/>
    <n v="0.35"/>
    <x v="1"/>
  </r>
  <r>
    <x v="1"/>
    <x v="1"/>
    <x v="107"/>
    <x v="1"/>
    <x v="1"/>
    <x v="1"/>
    <x v="3"/>
    <n v="40"/>
    <n v="700"/>
    <n v="28000"/>
    <x v="12"/>
    <n v="0.45"/>
    <x v="1"/>
  </r>
  <r>
    <x v="1"/>
    <x v="1"/>
    <x v="108"/>
    <x v="1"/>
    <x v="1"/>
    <x v="1"/>
    <x v="4"/>
    <n v="45"/>
    <n v="700"/>
    <n v="31500"/>
    <x v="55"/>
    <n v="0.3"/>
    <x v="1"/>
  </r>
  <r>
    <x v="1"/>
    <x v="1"/>
    <x v="109"/>
    <x v="1"/>
    <x v="1"/>
    <x v="1"/>
    <x v="5"/>
    <n v="50"/>
    <n v="975"/>
    <n v="48750"/>
    <x v="70"/>
    <n v="0.5"/>
    <x v="1"/>
  </r>
  <r>
    <x v="1"/>
    <x v="1"/>
    <x v="110"/>
    <x v="1"/>
    <x v="1"/>
    <x v="1"/>
    <x v="0"/>
    <n v="40"/>
    <n v="925"/>
    <n v="37000"/>
    <x v="61"/>
    <n v="0.35"/>
    <x v="1"/>
  </r>
  <r>
    <x v="1"/>
    <x v="1"/>
    <x v="111"/>
    <x v="1"/>
    <x v="1"/>
    <x v="1"/>
    <x v="1"/>
    <n v="45"/>
    <n v="925"/>
    <n v="41625"/>
    <x v="71"/>
    <n v="0.35"/>
    <x v="1"/>
  </r>
  <r>
    <x v="1"/>
    <x v="1"/>
    <x v="112"/>
    <x v="1"/>
    <x v="1"/>
    <x v="1"/>
    <x v="2"/>
    <n v="40"/>
    <n v="1100"/>
    <n v="44000"/>
    <x v="69"/>
    <n v="0.35"/>
    <x v="1"/>
  </r>
  <r>
    <x v="1"/>
    <x v="1"/>
    <x v="113"/>
    <x v="1"/>
    <x v="1"/>
    <x v="1"/>
    <x v="3"/>
    <n v="40"/>
    <n v="650"/>
    <n v="26000"/>
    <x v="72"/>
    <n v="0.45"/>
    <x v="1"/>
  </r>
  <r>
    <x v="1"/>
    <x v="1"/>
    <x v="114"/>
    <x v="1"/>
    <x v="1"/>
    <x v="1"/>
    <x v="4"/>
    <n v="45"/>
    <n v="650"/>
    <n v="29250"/>
    <x v="67"/>
    <n v="0.3"/>
    <x v="1"/>
  </r>
  <r>
    <x v="1"/>
    <x v="1"/>
    <x v="115"/>
    <x v="1"/>
    <x v="1"/>
    <x v="1"/>
    <x v="5"/>
    <n v="50"/>
    <n v="900"/>
    <n v="45000"/>
    <x v="73"/>
    <n v="0.5"/>
    <x v="1"/>
  </r>
  <r>
    <x v="1"/>
    <x v="1"/>
    <x v="116"/>
    <x v="1"/>
    <x v="1"/>
    <x v="1"/>
    <x v="0"/>
    <n v="45"/>
    <n v="850"/>
    <n v="38250"/>
    <x v="3"/>
    <n v="0.35"/>
    <x v="1"/>
  </r>
  <r>
    <x v="1"/>
    <x v="1"/>
    <x v="117"/>
    <x v="1"/>
    <x v="1"/>
    <x v="1"/>
    <x v="1"/>
    <n v="45"/>
    <n v="850"/>
    <n v="38250"/>
    <x v="3"/>
    <n v="0.35"/>
    <x v="1"/>
  </r>
  <r>
    <x v="1"/>
    <x v="1"/>
    <x v="118"/>
    <x v="1"/>
    <x v="1"/>
    <x v="1"/>
    <x v="2"/>
    <n v="50"/>
    <n v="900"/>
    <n v="45000"/>
    <x v="18"/>
    <n v="0.35"/>
    <x v="1"/>
  </r>
  <r>
    <x v="1"/>
    <x v="1"/>
    <x v="119"/>
    <x v="1"/>
    <x v="1"/>
    <x v="1"/>
    <x v="3"/>
    <n v="50"/>
    <n v="625"/>
    <n v="31250"/>
    <x v="74"/>
    <n v="0.45"/>
    <x v="1"/>
  </r>
  <r>
    <x v="1"/>
    <x v="1"/>
    <x v="120"/>
    <x v="1"/>
    <x v="1"/>
    <x v="1"/>
    <x v="4"/>
    <n v="45"/>
    <n v="625"/>
    <n v="28125"/>
    <x v="75"/>
    <n v="0.3"/>
    <x v="1"/>
  </r>
  <r>
    <x v="1"/>
    <x v="1"/>
    <x v="121"/>
    <x v="1"/>
    <x v="1"/>
    <x v="1"/>
    <x v="5"/>
    <n v="55.000000000000007"/>
    <n v="850"/>
    <n v="46750.000000000007"/>
    <x v="76"/>
    <n v="0.5"/>
    <x v="1"/>
  </r>
  <r>
    <x v="1"/>
    <x v="1"/>
    <x v="122"/>
    <x v="1"/>
    <x v="1"/>
    <x v="1"/>
    <x v="0"/>
    <n v="45"/>
    <n v="800"/>
    <n v="36000"/>
    <x v="12"/>
    <n v="0.35"/>
    <x v="1"/>
  </r>
  <r>
    <x v="1"/>
    <x v="1"/>
    <x v="123"/>
    <x v="1"/>
    <x v="1"/>
    <x v="1"/>
    <x v="1"/>
    <n v="45"/>
    <n v="800"/>
    <n v="36000"/>
    <x v="12"/>
    <n v="0.35"/>
    <x v="1"/>
  </r>
  <r>
    <x v="1"/>
    <x v="1"/>
    <x v="124"/>
    <x v="1"/>
    <x v="1"/>
    <x v="1"/>
    <x v="2"/>
    <n v="50"/>
    <n v="750"/>
    <n v="37500"/>
    <x v="77"/>
    <n v="0.35"/>
    <x v="1"/>
  </r>
  <r>
    <x v="1"/>
    <x v="1"/>
    <x v="125"/>
    <x v="1"/>
    <x v="1"/>
    <x v="1"/>
    <x v="3"/>
    <n v="50"/>
    <n v="600"/>
    <n v="30000"/>
    <x v="7"/>
    <n v="0.45"/>
    <x v="1"/>
  </r>
  <r>
    <x v="1"/>
    <x v="1"/>
    <x v="126"/>
    <x v="1"/>
    <x v="1"/>
    <x v="1"/>
    <x v="4"/>
    <n v="45"/>
    <n v="575"/>
    <n v="25875"/>
    <x v="78"/>
    <n v="0.3"/>
    <x v="1"/>
  </r>
  <r>
    <x v="1"/>
    <x v="1"/>
    <x v="127"/>
    <x v="1"/>
    <x v="1"/>
    <x v="1"/>
    <x v="5"/>
    <n v="55.000000000000007"/>
    <n v="750"/>
    <n v="41250.000000000007"/>
    <x v="79"/>
    <n v="0.5"/>
    <x v="1"/>
  </r>
  <r>
    <x v="1"/>
    <x v="1"/>
    <x v="128"/>
    <x v="1"/>
    <x v="1"/>
    <x v="1"/>
    <x v="0"/>
    <n v="45"/>
    <n v="900"/>
    <n v="40500"/>
    <x v="80"/>
    <n v="0.35"/>
    <x v="1"/>
  </r>
  <r>
    <x v="1"/>
    <x v="1"/>
    <x v="129"/>
    <x v="1"/>
    <x v="1"/>
    <x v="1"/>
    <x v="1"/>
    <n v="45"/>
    <n v="900"/>
    <n v="40500"/>
    <x v="80"/>
    <n v="0.35"/>
    <x v="1"/>
  </r>
  <r>
    <x v="1"/>
    <x v="1"/>
    <x v="130"/>
    <x v="1"/>
    <x v="1"/>
    <x v="1"/>
    <x v="2"/>
    <n v="50"/>
    <n v="825"/>
    <n v="41250"/>
    <x v="81"/>
    <n v="0.35"/>
    <x v="1"/>
  </r>
  <r>
    <x v="1"/>
    <x v="1"/>
    <x v="131"/>
    <x v="1"/>
    <x v="1"/>
    <x v="1"/>
    <x v="3"/>
    <n v="50"/>
    <n v="675"/>
    <n v="33750"/>
    <x v="82"/>
    <n v="0.45"/>
    <x v="1"/>
  </r>
  <r>
    <x v="1"/>
    <x v="1"/>
    <x v="132"/>
    <x v="1"/>
    <x v="1"/>
    <x v="1"/>
    <x v="4"/>
    <n v="45"/>
    <n v="650"/>
    <n v="29250"/>
    <x v="67"/>
    <n v="0.3"/>
    <x v="1"/>
  </r>
  <r>
    <x v="1"/>
    <x v="1"/>
    <x v="133"/>
    <x v="1"/>
    <x v="1"/>
    <x v="1"/>
    <x v="5"/>
    <n v="55.000000000000007"/>
    <n v="850"/>
    <n v="46750.000000000007"/>
    <x v="76"/>
    <n v="0.5"/>
    <x v="1"/>
  </r>
  <r>
    <x v="1"/>
    <x v="1"/>
    <x v="134"/>
    <x v="1"/>
    <x v="1"/>
    <x v="1"/>
    <x v="0"/>
    <n v="45"/>
    <n v="950"/>
    <n v="42750"/>
    <x v="65"/>
    <n v="0.35"/>
    <x v="1"/>
  </r>
  <r>
    <x v="1"/>
    <x v="1"/>
    <x v="135"/>
    <x v="1"/>
    <x v="1"/>
    <x v="1"/>
    <x v="1"/>
    <n v="45"/>
    <n v="950"/>
    <n v="42750"/>
    <x v="65"/>
    <n v="0.35"/>
    <x v="1"/>
  </r>
  <r>
    <x v="1"/>
    <x v="1"/>
    <x v="136"/>
    <x v="1"/>
    <x v="1"/>
    <x v="1"/>
    <x v="2"/>
    <n v="50"/>
    <n v="850"/>
    <n v="42500"/>
    <x v="19"/>
    <n v="0.35"/>
    <x v="1"/>
  </r>
  <r>
    <x v="1"/>
    <x v="1"/>
    <x v="137"/>
    <x v="1"/>
    <x v="1"/>
    <x v="1"/>
    <x v="3"/>
    <n v="50"/>
    <n v="700"/>
    <n v="35000"/>
    <x v="20"/>
    <n v="0.45"/>
    <x v="1"/>
  </r>
  <r>
    <x v="1"/>
    <x v="1"/>
    <x v="138"/>
    <x v="1"/>
    <x v="1"/>
    <x v="1"/>
    <x v="4"/>
    <n v="45"/>
    <n v="650"/>
    <n v="29250"/>
    <x v="67"/>
    <n v="0.3"/>
    <x v="1"/>
  </r>
  <r>
    <x v="1"/>
    <x v="1"/>
    <x v="139"/>
    <x v="1"/>
    <x v="1"/>
    <x v="1"/>
    <x v="5"/>
    <n v="55.000000000000007"/>
    <n v="900"/>
    <n v="49500.000000000007"/>
    <x v="83"/>
    <n v="0.5"/>
    <x v="1"/>
  </r>
  <r>
    <x v="3"/>
    <x v="2"/>
    <x v="140"/>
    <x v="1"/>
    <x v="1"/>
    <x v="1"/>
    <x v="0"/>
    <n v="40"/>
    <n v="775"/>
    <n v="31000"/>
    <x v="84"/>
    <n v="0.35000000000000003"/>
    <x v="1"/>
  </r>
  <r>
    <x v="3"/>
    <x v="2"/>
    <x v="141"/>
    <x v="1"/>
    <x v="1"/>
    <x v="1"/>
    <x v="1"/>
    <n v="50"/>
    <n v="775"/>
    <n v="38750"/>
    <x v="85"/>
    <n v="0.2"/>
    <x v="1"/>
  </r>
  <r>
    <x v="3"/>
    <x v="2"/>
    <x v="142"/>
    <x v="1"/>
    <x v="1"/>
    <x v="1"/>
    <x v="2"/>
    <n v="50"/>
    <n v="775"/>
    <n v="38750"/>
    <x v="86"/>
    <n v="0.35000000000000003"/>
    <x v="1"/>
  </r>
  <r>
    <x v="3"/>
    <x v="2"/>
    <x v="143"/>
    <x v="1"/>
    <x v="1"/>
    <x v="1"/>
    <x v="3"/>
    <n v="50"/>
    <n v="625"/>
    <n v="31250"/>
    <x v="87"/>
    <n v="0.3"/>
    <x v="1"/>
  </r>
  <r>
    <x v="3"/>
    <x v="2"/>
    <x v="144"/>
    <x v="2"/>
    <x v="2"/>
    <x v="2"/>
    <x v="4"/>
    <n v="55.000000000000007"/>
    <n v="575"/>
    <n v="31625.000000000004"/>
    <x v="88"/>
    <n v="0.5"/>
    <x v="1"/>
  </r>
  <r>
    <x v="3"/>
    <x v="2"/>
    <x v="145"/>
    <x v="2"/>
    <x v="2"/>
    <x v="2"/>
    <x v="5"/>
    <n v="50"/>
    <n v="775"/>
    <n v="38750"/>
    <x v="89"/>
    <n v="0.15000000000000002"/>
    <x v="1"/>
  </r>
  <r>
    <x v="3"/>
    <x v="2"/>
    <x v="146"/>
    <x v="2"/>
    <x v="2"/>
    <x v="2"/>
    <x v="0"/>
    <n v="40"/>
    <n v="825"/>
    <n v="33000"/>
    <x v="90"/>
    <n v="0.35000000000000003"/>
    <x v="1"/>
  </r>
  <r>
    <x v="3"/>
    <x v="2"/>
    <x v="147"/>
    <x v="2"/>
    <x v="2"/>
    <x v="2"/>
    <x v="1"/>
    <n v="50"/>
    <n v="725"/>
    <n v="36250"/>
    <x v="91"/>
    <n v="0.2"/>
    <x v="1"/>
  </r>
  <r>
    <x v="3"/>
    <x v="2"/>
    <x v="148"/>
    <x v="2"/>
    <x v="2"/>
    <x v="2"/>
    <x v="2"/>
    <n v="50"/>
    <n v="725"/>
    <n v="36250"/>
    <x v="92"/>
    <n v="0.35000000000000003"/>
    <x v="1"/>
  </r>
  <r>
    <x v="3"/>
    <x v="2"/>
    <x v="149"/>
    <x v="2"/>
    <x v="2"/>
    <x v="2"/>
    <x v="3"/>
    <n v="50"/>
    <n v="575"/>
    <n v="28750"/>
    <x v="93"/>
    <n v="0.3"/>
    <x v="1"/>
  </r>
  <r>
    <x v="3"/>
    <x v="2"/>
    <x v="150"/>
    <x v="2"/>
    <x v="2"/>
    <x v="2"/>
    <x v="4"/>
    <n v="55.000000000000007"/>
    <n v="500"/>
    <n v="27500.000000000004"/>
    <x v="94"/>
    <n v="0.5"/>
    <x v="1"/>
  </r>
  <r>
    <x v="3"/>
    <x v="2"/>
    <x v="151"/>
    <x v="2"/>
    <x v="2"/>
    <x v="2"/>
    <x v="5"/>
    <n v="50"/>
    <n v="700"/>
    <n v="35000"/>
    <x v="95"/>
    <n v="0.15000000000000002"/>
    <x v="1"/>
  </r>
  <r>
    <x v="3"/>
    <x v="2"/>
    <x v="152"/>
    <x v="2"/>
    <x v="2"/>
    <x v="2"/>
    <x v="0"/>
    <n v="50"/>
    <n v="850"/>
    <n v="42500"/>
    <x v="96"/>
    <n v="0.35000000000000003"/>
    <x v="1"/>
  </r>
  <r>
    <x v="3"/>
    <x v="2"/>
    <x v="153"/>
    <x v="2"/>
    <x v="2"/>
    <x v="2"/>
    <x v="1"/>
    <n v="60"/>
    <n v="700"/>
    <n v="42000"/>
    <x v="97"/>
    <n v="0.2"/>
    <x v="1"/>
  </r>
  <r>
    <x v="3"/>
    <x v="2"/>
    <x v="154"/>
    <x v="2"/>
    <x v="2"/>
    <x v="2"/>
    <x v="2"/>
    <n v="60"/>
    <n v="700"/>
    <n v="42000"/>
    <x v="98"/>
    <n v="0.35000000000000003"/>
    <x v="1"/>
  </r>
  <r>
    <x v="3"/>
    <x v="2"/>
    <x v="155"/>
    <x v="2"/>
    <x v="2"/>
    <x v="2"/>
    <x v="3"/>
    <n v="60"/>
    <n v="600"/>
    <n v="36000"/>
    <x v="52"/>
    <n v="0.3"/>
    <x v="1"/>
  </r>
  <r>
    <x v="3"/>
    <x v="2"/>
    <x v="156"/>
    <x v="2"/>
    <x v="2"/>
    <x v="2"/>
    <x v="4"/>
    <n v="65"/>
    <n v="500"/>
    <n v="32500"/>
    <x v="21"/>
    <n v="0.5"/>
    <x v="1"/>
  </r>
  <r>
    <x v="3"/>
    <x v="2"/>
    <x v="157"/>
    <x v="2"/>
    <x v="2"/>
    <x v="2"/>
    <x v="5"/>
    <n v="60"/>
    <n v="700"/>
    <n v="42000"/>
    <x v="99"/>
    <n v="0.15000000000000002"/>
    <x v="1"/>
  </r>
  <r>
    <x v="3"/>
    <x v="2"/>
    <x v="158"/>
    <x v="2"/>
    <x v="2"/>
    <x v="2"/>
    <x v="0"/>
    <n v="60"/>
    <n v="875"/>
    <n v="52500"/>
    <x v="100"/>
    <n v="0.35000000000000003"/>
    <x v="1"/>
  </r>
  <r>
    <x v="3"/>
    <x v="2"/>
    <x v="159"/>
    <x v="2"/>
    <x v="2"/>
    <x v="2"/>
    <x v="1"/>
    <n v="65"/>
    <n v="675"/>
    <n v="43875"/>
    <x v="67"/>
    <n v="0.2"/>
    <x v="1"/>
  </r>
  <r>
    <x v="3"/>
    <x v="2"/>
    <x v="160"/>
    <x v="2"/>
    <x v="2"/>
    <x v="2"/>
    <x v="2"/>
    <n v="65"/>
    <n v="725"/>
    <n v="47125"/>
    <x v="101"/>
    <n v="0.35000000000000003"/>
    <x v="1"/>
  </r>
  <r>
    <x v="3"/>
    <x v="2"/>
    <x v="161"/>
    <x v="2"/>
    <x v="2"/>
    <x v="2"/>
    <x v="3"/>
    <n v="60"/>
    <n v="625"/>
    <n v="37500"/>
    <x v="57"/>
    <n v="0.3"/>
    <x v="1"/>
  </r>
  <r>
    <x v="3"/>
    <x v="2"/>
    <x v="162"/>
    <x v="2"/>
    <x v="2"/>
    <x v="2"/>
    <x v="4"/>
    <n v="65"/>
    <n v="525"/>
    <n v="34125"/>
    <x v="25"/>
    <n v="0.5"/>
    <x v="1"/>
  </r>
  <r>
    <x v="3"/>
    <x v="2"/>
    <x v="163"/>
    <x v="2"/>
    <x v="2"/>
    <x v="2"/>
    <x v="5"/>
    <n v="80"/>
    <n v="700"/>
    <n v="56000"/>
    <x v="102"/>
    <n v="0.15000000000000002"/>
    <x v="1"/>
  </r>
  <r>
    <x v="3"/>
    <x v="2"/>
    <x v="164"/>
    <x v="2"/>
    <x v="2"/>
    <x v="2"/>
    <x v="0"/>
    <n v="60"/>
    <n v="900"/>
    <n v="54000"/>
    <x v="103"/>
    <n v="0.4"/>
    <x v="1"/>
  </r>
  <r>
    <x v="3"/>
    <x v="2"/>
    <x v="165"/>
    <x v="2"/>
    <x v="2"/>
    <x v="2"/>
    <x v="1"/>
    <n v="65"/>
    <n v="750"/>
    <n v="48750"/>
    <x v="104"/>
    <n v="0.25"/>
    <x v="1"/>
  </r>
  <r>
    <x v="3"/>
    <x v="2"/>
    <x v="166"/>
    <x v="2"/>
    <x v="2"/>
    <x v="2"/>
    <x v="2"/>
    <n v="65"/>
    <n v="750"/>
    <n v="48750"/>
    <x v="105"/>
    <n v="0.4"/>
    <x v="1"/>
  </r>
  <r>
    <x v="3"/>
    <x v="2"/>
    <x v="167"/>
    <x v="2"/>
    <x v="2"/>
    <x v="2"/>
    <x v="3"/>
    <n v="60"/>
    <n v="650"/>
    <n v="39000"/>
    <x v="106"/>
    <n v="0.35"/>
    <x v="1"/>
  </r>
  <r>
    <x v="3"/>
    <x v="2"/>
    <x v="168"/>
    <x v="2"/>
    <x v="2"/>
    <x v="2"/>
    <x v="4"/>
    <n v="65"/>
    <n v="550"/>
    <n v="35750"/>
    <x v="107"/>
    <n v="0.55000000000000004"/>
    <x v="1"/>
  </r>
  <r>
    <x v="3"/>
    <x v="2"/>
    <x v="169"/>
    <x v="2"/>
    <x v="2"/>
    <x v="2"/>
    <x v="5"/>
    <n v="80"/>
    <n v="725"/>
    <n v="58000"/>
    <x v="108"/>
    <n v="0.2"/>
    <x v="1"/>
  </r>
  <r>
    <x v="3"/>
    <x v="2"/>
    <x v="170"/>
    <x v="2"/>
    <x v="2"/>
    <x v="2"/>
    <x v="0"/>
    <n v="60"/>
    <n v="975"/>
    <n v="58500"/>
    <x v="109"/>
    <n v="0.4"/>
    <x v="1"/>
  </r>
  <r>
    <x v="3"/>
    <x v="2"/>
    <x v="171"/>
    <x v="2"/>
    <x v="2"/>
    <x v="2"/>
    <x v="1"/>
    <n v="65"/>
    <n v="825"/>
    <n v="53625"/>
    <x v="110"/>
    <n v="0.25"/>
    <x v="1"/>
  </r>
  <r>
    <x v="3"/>
    <x v="2"/>
    <x v="172"/>
    <x v="2"/>
    <x v="2"/>
    <x v="2"/>
    <x v="2"/>
    <n v="65"/>
    <n v="825"/>
    <n v="53625"/>
    <x v="111"/>
    <n v="0.4"/>
    <x v="1"/>
  </r>
  <r>
    <x v="3"/>
    <x v="2"/>
    <x v="173"/>
    <x v="2"/>
    <x v="2"/>
    <x v="2"/>
    <x v="3"/>
    <n v="60"/>
    <n v="700"/>
    <n v="42000"/>
    <x v="112"/>
    <n v="0.35"/>
    <x v="1"/>
  </r>
  <r>
    <x v="3"/>
    <x v="2"/>
    <x v="174"/>
    <x v="2"/>
    <x v="2"/>
    <x v="2"/>
    <x v="4"/>
    <n v="65"/>
    <n v="575"/>
    <n v="37375"/>
    <x v="113"/>
    <n v="0.55000000000000004"/>
    <x v="1"/>
  </r>
  <r>
    <x v="3"/>
    <x v="2"/>
    <x v="175"/>
    <x v="2"/>
    <x v="2"/>
    <x v="2"/>
    <x v="5"/>
    <n v="80"/>
    <n v="875"/>
    <n v="70000"/>
    <x v="2"/>
    <n v="0.2"/>
    <x v="1"/>
  </r>
  <r>
    <x v="3"/>
    <x v="2"/>
    <x v="176"/>
    <x v="2"/>
    <x v="2"/>
    <x v="2"/>
    <x v="0"/>
    <n v="60"/>
    <n v="1025"/>
    <n v="61500"/>
    <x v="114"/>
    <n v="0.35000000000000003"/>
    <x v="1"/>
  </r>
  <r>
    <x v="3"/>
    <x v="2"/>
    <x v="177"/>
    <x v="2"/>
    <x v="2"/>
    <x v="2"/>
    <x v="1"/>
    <n v="65"/>
    <n v="875"/>
    <n v="56875"/>
    <x v="115"/>
    <n v="0.2"/>
    <x v="1"/>
  </r>
  <r>
    <x v="3"/>
    <x v="2"/>
    <x v="178"/>
    <x v="2"/>
    <x v="2"/>
    <x v="2"/>
    <x v="2"/>
    <n v="65"/>
    <n v="825"/>
    <n v="53625"/>
    <x v="116"/>
    <n v="0.35000000000000003"/>
    <x v="1"/>
  </r>
  <r>
    <x v="3"/>
    <x v="2"/>
    <x v="179"/>
    <x v="2"/>
    <x v="2"/>
    <x v="2"/>
    <x v="3"/>
    <n v="60"/>
    <n v="725"/>
    <n v="43500"/>
    <x v="117"/>
    <n v="0.3"/>
    <x v="1"/>
  </r>
  <r>
    <x v="3"/>
    <x v="2"/>
    <x v="180"/>
    <x v="2"/>
    <x v="2"/>
    <x v="2"/>
    <x v="4"/>
    <n v="65"/>
    <n v="775"/>
    <n v="50375"/>
    <x v="118"/>
    <n v="0.5"/>
    <x v="1"/>
  </r>
  <r>
    <x v="3"/>
    <x v="2"/>
    <x v="181"/>
    <x v="2"/>
    <x v="2"/>
    <x v="2"/>
    <x v="5"/>
    <n v="80"/>
    <n v="775"/>
    <n v="62000"/>
    <x v="119"/>
    <n v="0.15000000000000002"/>
    <x v="1"/>
  </r>
  <r>
    <x v="3"/>
    <x v="2"/>
    <x v="182"/>
    <x v="2"/>
    <x v="2"/>
    <x v="2"/>
    <x v="0"/>
    <n v="65"/>
    <n v="975"/>
    <n v="63375"/>
    <x v="120"/>
    <n v="0.35000000000000003"/>
    <x v="1"/>
  </r>
  <r>
    <x v="3"/>
    <x v="2"/>
    <x v="183"/>
    <x v="2"/>
    <x v="2"/>
    <x v="2"/>
    <x v="1"/>
    <n v="70"/>
    <n v="925"/>
    <n v="64750"/>
    <x v="61"/>
    <n v="0.2"/>
    <x v="1"/>
  </r>
  <r>
    <x v="3"/>
    <x v="2"/>
    <x v="184"/>
    <x v="2"/>
    <x v="2"/>
    <x v="2"/>
    <x v="2"/>
    <n v="65"/>
    <n v="800"/>
    <n v="52000"/>
    <x v="121"/>
    <n v="0.35000000000000003"/>
    <x v="1"/>
  </r>
  <r>
    <x v="3"/>
    <x v="2"/>
    <x v="185"/>
    <x v="2"/>
    <x v="2"/>
    <x v="2"/>
    <x v="3"/>
    <n v="65"/>
    <n v="750"/>
    <n v="48750"/>
    <x v="122"/>
    <n v="0.3"/>
    <x v="1"/>
  </r>
  <r>
    <x v="3"/>
    <x v="2"/>
    <x v="186"/>
    <x v="2"/>
    <x v="2"/>
    <x v="2"/>
    <x v="4"/>
    <n v="75"/>
    <n v="750"/>
    <n v="56250"/>
    <x v="123"/>
    <n v="0.5"/>
    <x v="1"/>
  </r>
  <r>
    <x v="3"/>
    <x v="2"/>
    <x v="187"/>
    <x v="2"/>
    <x v="2"/>
    <x v="2"/>
    <x v="5"/>
    <n v="80"/>
    <n v="725"/>
    <n v="58000"/>
    <x v="124"/>
    <n v="0.15000000000000002"/>
    <x v="1"/>
  </r>
  <r>
    <x v="3"/>
    <x v="2"/>
    <x v="188"/>
    <x v="2"/>
    <x v="2"/>
    <x v="2"/>
    <x v="0"/>
    <n v="55.000000000000007"/>
    <n v="925"/>
    <n v="50875.000000000007"/>
    <x v="125"/>
    <n v="0.30000000000000004"/>
    <x v="1"/>
  </r>
  <r>
    <x v="3"/>
    <x v="2"/>
    <x v="189"/>
    <x v="2"/>
    <x v="2"/>
    <x v="2"/>
    <x v="1"/>
    <n v="60.000000000000007"/>
    <n v="925"/>
    <n v="55500.000000000007"/>
    <x v="126"/>
    <n v="0.15"/>
    <x v="1"/>
  </r>
  <r>
    <x v="3"/>
    <x v="2"/>
    <x v="190"/>
    <x v="2"/>
    <x v="2"/>
    <x v="2"/>
    <x v="2"/>
    <n v="55.000000000000007"/>
    <n v="775"/>
    <n v="42625.000000000007"/>
    <x v="127"/>
    <n v="0.30000000000000004"/>
    <x v="1"/>
  </r>
  <r>
    <x v="3"/>
    <x v="2"/>
    <x v="191"/>
    <x v="2"/>
    <x v="2"/>
    <x v="2"/>
    <x v="3"/>
    <n v="55.000000000000007"/>
    <n v="725"/>
    <n v="39875.000000000007"/>
    <x v="128"/>
    <n v="0.24999999999999997"/>
    <x v="1"/>
  </r>
  <r>
    <x v="3"/>
    <x v="2"/>
    <x v="192"/>
    <x v="2"/>
    <x v="2"/>
    <x v="2"/>
    <x v="4"/>
    <n v="65"/>
    <n v="725"/>
    <n v="47125"/>
    <x v="129"/>
    <n v="0.45000000000000007"/>
    <x v="1"/>
  </r>
  <r>
    <x v="3"/>
    <x v="2"/>
    <x v="193"/>
    <x v="2"/>
    <x v="2"/>
    <x v="2"/>
    <x v="5"/>
    <n v="70"/>
    <n v="775"/>
    <n v="54250"/>
    <x v="130"/>
    <n v="0.1"/>
    <x v="1"/>
  </r>
  <r>
    <x v="3"/>
    <x v="2"/>
    <x v="194"/>
    <x v="2"/>
    <x v="2"/>
    <x v="2"/>
    <x v="0"/>
    <n v="55.000000000000007"/>
    <n v="875"/>
    <n v="48125.000000000007"/>
    <x v="131"/>
    <n v="0.30000000000000004"/>
    <x v="1"/>
  </r>
  <r>
    <x v="3"/>
    <x v="2"/>
    <x v="195"/>
    <x v="2"/>
    <x v="2"/>
    <x v="2"/>
    <x v="1"/>
    <n v="60.000000000000007"/>
    <n v="875"/>
    <n v="52500.000000000007"/>
    <x v="132"/>
    <n v="0.15"/>
    <x v="1"/>
  </r>
  <r>
    <x v="3"/>
    <x v="2"/>
    <x v="196"/>
    <x v="2"/>
    <x v="2"/>
    <x v="2"/>
    <x v="2"/>
    <n v="55.000000000000007"/>
    <n v="700"/>
    <n v="38500.000000000007"/>
    <x v="133"/>
    <n v="0.30000000000000004"/>
    <x v="1"/>
  </r>
  <r>
    <x v="3"/>
    <x v="2"/>
    <x v="197"/>
    <x v="2"/>
    <x v="2"/>
    <x v="2"/>
    <x v="3"/>
    <n v="55.000000000000007"/>
    <n v="675"/>
    <n v="37125.000000000007"/>
    <x v="134"/>
    <n v="0.24999999999999997"/>
    <x v="1"/>
  </r>
  <r>
    <x v="3"/>
    <x v="2"/>
    <x v="198"/>
    <x v="2"/>
    <x v="2"/>
    <x v="2"/>
    <x v="4"/>
    <n v="65"/>
    <n v="650"/>
    <n v="42250"/>
    <x v="135"/>
    <n v="0.45000000000000007"/>
    <x v="1"/>
  </r>
  <r>
    <x v="3"/>
    <x v="2"/>
    <x v="199"/>
    <x v="2"/>
    <x v="2"/>
    <x v="2"/>
    <x v="5"/>
    <n v="70"/>
    <n v="700"/>
    <n v="49000"/>
    <x v="136"/>
    <n v="0.1"/>
    <x v="1"/>
  </r>
  <r>
    <x v="3"/>
    <x v="2"/>
    <x v="200"/>
    <x v="2"/>
    <x v="2"/>
    <x v="2"/>
    <x v="0"/>
    <n v="55.000000000000007"/>
    <n v="875"/>
    <n v="48125.000000000007"/>
    <x v="131"/>
    <n v="0.30000000000000004"/>
    <x v="1"/>
  </r>
  <r>
    <x v="3"/>
    <x v="2"/>
    <x v="201"/>
    <x v="2"/>
    <x v="2"/>
    <x v="2"/>
    <x v="1"/>
    <n v="60.000000000000007"/>
    <n v="875"/>
    <n v="52500.000000000007"/>
    <x v="132"/>
    <n v="0.15"/>
    <x v="1"/>
  </r>
  <r>
    <x v="3"/>
    <x v="2"/>
    <x v="202"/>
    <x v="2"/>
    <x v="2"/>
    <x v="2"/>
    <x v="2"/>
    <n v="55.000000000000007"/>
    <n v="725"/>
    <n v="39875.000000000007"/>
    <x v="137"/>
    <n v="0.30000000000000004"/>
    <x v="1"/>
  </r>
  <r>
    <x v="3"/>
    <x v="2"/>
    <x v="203"/>
    <x v="2"/>
    <x v="2"/>
    <x v="2"/>
    <x v="3"/>
    <n v="55.000000000000007"/>
    <n v="700"/>
    <n v="38500.000000000007"/>
    <x v="138"/>
    <n v="0.24999999999999997"/>
    <x v="1"/>
  </r>
  <r>
    <x v="3"/>
    <x v="2"/>
    <x v="204"/>
    <x v="2"/>
    <x v="2"/>
    <x v="2"/>
    <x v="4"/>
    <n v="65"/>
    <n v="650"/>
    <n v="42250"/>
    <x v="135"/>
    <n v="0.45000000000000007"/>
    <x v="1"/>
  </r>
  <r>
    <x v="3"/>
    <x v="2"/>
    <x v="205"/>
    <x v="2"/>
    <x v="2"/>
    <x v="2"/>
    <x v="5"/>
    <n v="70"/>
    <n v="775"/>
    <n v="54250"/>
    <x v="130"/>
    <n v="0.1"/>
    <x v="1"/>
  </r>
  <r>
    <x v="3"/>
    <x v="2"/>
    <x v="206"/>
    <x v="2"/>
    <x v="2"/>
    <x v="2"/>
    <x v="0"/>
    <n v="55.000000000000007"/>
    <n v="975"/>
    <n v="53625.000000000007"/>
    <x v="139"/>
    <n v="0.30000000000000004"/>
    <x v="1"/>
  </r>
  <r>
    <x v="3"/>
    <x v="2"/>
    <x v="207"/>
    <x v="2"/>
    <x v="2"/>
    <x v="2"/>
    <x v="1"/>
    <n v="60.000000000000007"/>
    <n v="975"/>
    <n v="58500.000000000007"/>
    <x v="67"/>
    <n v="0.15"/>
    <x v="1"/>
  </r>
  <r>
    <x v="3"/>
    <x v="2"/>
    <x v="208"/>
    <x v="2"/>
    <x v="2"/>
    <x v="2"/>
    <x v="2"/>
    <n v="55.000000000000007"/>
    <n v="775"/>
    <n v="42625.000000000007"/>
    <x v="127"/>
    <n v="0.30000000000000004"/>
    <x v="1"/>
  </r>
  <r>
    <x v="3"/>
    <x v="2"/>
    <x v="209"/>
    <x v="2"/>
    <x v="2"/>
    <x v="2"/>
    <x v="3"/>
    <n v="55.000000000000007"/>
    <n v="775"/>
    <n v="42625.000000000007"/>
    <x v="140"/>
    <n v="0.24999999999999997"/>
    <x v="1"/>
  </r>
  <r>
    <x v="3"/>
    <x v="2"/>
    <x v="210"/>
    <x v="2"/>
    <x v="2"/>
    <x v="2"/>
    <x v="4"/>
    <n v="65"/>
    <n v="700"/>
    <n v="45500"/>
    <x v="141"/>
    <n v="0.45000000000000007"/>
    <x v="1"/>
  </r>
  <r>
    <x v="3"/>
    <x v="2"/>
    <x v="211"/>
    <x v="2"/>
    <x v="2"/>
    <x v="2"/>
    <x v="5"/>
    <n v="70"/>
    <n v="800"/>
    <n v="56000"/>
    <x v="142"/>
    <n v="0.1"/>
    <x v="1"/>
  </r>
  <r>
    <x v="4"/>
    <x v="3"/>
    <x v="212"/>
    <x v="2"/>
    <x v="2"/>
    <x v="2"/>
    <x v="0"/>
    <n v="35"/>
    <n v="700"/>
    <n v="24500"/>
    <x v="143"/>
    <n v="0.4"/>
    <x v="1"/>
  </r>
  <r>
    <x v="4"/>
    <x v="3"/>
    <x v="213"/>
    <x v="2"/>
    <x v="2"/>
    <x v="2"/>
    <x v="1"/>
    <n v="45"/>
    <n v="700"/>
    <n v="31500"/>
    <x v="144"/>
    <n v="0.25"/>
    <x v="1"/>
  </r>
  <r>
    <x v="4"/>
    <x v="3"/>
    <x v="214"/>
    <x v="2"/>
    <x v="2"/>
    <x v="2"/>
    <x v="2"/>
    <n v="45"/>
    <n v="700"/>
    <n v="31500"/>
    <x v="12"/>
    <n v="0.4"/>
    <x v="1"/>
  </r>
  <r>
    <x v="4"/>
    <x v="3"/>
    <x v="215"/>
    <x v="2"/>
    <x v="2"/>
    <x v="2"/>
    <x v="3"/>
    <n v="45"/>
    <n v="550"/>
    <n v="24750"/>
    <x v="145"/>
    <n v="0.35"/>
    <x v="1"/>
  </r>
  <r>
    <x v="4"/>
    <x v="3"/>
    <x v="216"/>
    <x v="2"/>
    <x v="2"/>
    <x v="3"/>
    <x v="4"/>
    <n v="50"/>
    <n v="500"/>
    <n v="25000"/>
    <x v="94"/>
    <n v="0.55000000000000004"/>
    <x v="1"/>
  </r>
  <r>
    <x v="4"/>
    <x v="3"/>
    <x v="217"/>
    <x v="2"/>
    <x v="2"/>
    <x v="3"/>
    <x v="5"/>
    <n v="45"/>
    <n v="700"/>
    <n v="31500"/>
    <x v="146"/>
    <n v="0.2"/>
    <x v="1"/>
  </r>
  <r>
    <x v="4"/>
    <x v="3"/>
    <x v="218"/>
    <x v="2"/>
    <x v="2"/>
    <x v="3"/>
    <x v="0"/>
    <n v="35"/>
    <n v="750"/>
    <n v="26250"/>
    <x v="147"/>
    <n v="0.4"/>
    <x v="1"/>
  </r>
  <r>
    <x v="4"/>
    <x v="3"/>
    <x v="219"/>
    <x v="2"/>
    <x v="2"/>
    <x v="3"/>
    <x v="1"/>
    <n v="45"/>
    <n v="650"/>
    <n v="29250"/>
    <x v="148"/>
    <n v="0.25"/>
    <x v="1"/>
  </r>
  <r>
    <x v="4"/>
    <x v="3"/>
    <x v="220"/>
    <x v="2"/>
    <x v="2"/>
    <x v="3"/>
    <x v="2"/>
    <n v="45"/>
    <n v="675"/>
    <n v="30375"/>
    <x v="149"/>
    <n v="0.4"/>
    <x v="1"/>
  </r>
  <r>
    <x v="4"/>
    <x v="3"/>
    <x v="221"/>
    <x v="2"/>
    <x v="2"/>
    <x v="3"/>
    <x v="3"/>
    <n v="45"/>
    <n v="525"/>
    <n v="23625"/>
    <x v="48"/>
    <n v="0.35"/>
    <x v="1"/>
  </r>
  <r>
    <x v="4"/>
    <x v="3"/>
    <x v="222"/>
    <x v="2"/>
    <x v="2"/>
    <x v="3"/>
    <x v="4"/>
    <n v="50"/>
    <n v="450"/>
    <n v="22500"/>
    <x v="150"/>
    <n v="0.55000000000000004"/>
    <x v="1"/>
  </r>
  <r>
    <x v="4"/>
    <x v="3"/>
    <x v="223"/>
    <x v="2"/>
    <x v="2"/>
    <x v="3"/>
    <x v="5"/>
    <n v="45"/>
    <n v="650"/>
    <n v="29250"/>
    <x v="151"/>
    <n v="0.2"/>
    <x v="1"/>
  </r>
  <r>
    <x v="4"/>
    <x v="3"/>
    <x v="224"/>
    <x v="2"/>
    <x v="2"/>
    <x v="3"/>
    <x v="0"/>
    <n v="35"/>
    <n v="800"/>
    <n v="28000"/>
    <x v="66"/>
    <n v="0.4"/>
    <x v="1"/>
  </r>
  <r>
    <x v="4"/>
    <x v="3"/>
    <x v="225"/>
    <x v="2"/>
    <x v="2"/>
    <x v="3"/>
    <x v="1"/>
    <n v="45"/>
    <n v="650"/>
    <n v="29250"/>
    <x v="148"/>
    <n v="0.25"/>
    <x v="1"/>
  </r>
  <r>
    <x v="4"/>
    <x v="3"/>
    <x v="226"/>
    <x v="2"/>
    <x v="2"/>
    <x v="3"/>
    <x v="2"/>
    <n v="45"/>
    <n v="650"/>
    <n v="29250"/>
    <x v="72"/>
    <n v="0.4"/>
    <x v="1"/>
  </r>
  <r>
    <x v="4"/>
    <x v="3"/>
    <x v="227"/>
    <x v="2"/>
    <x v="2"/>
    <x v="3"/>
    <x v="3"/>
    <n v="45"/>
    <n v="550"/>
    <n v="24750"/>
    <x v="145"/>
    <n v="0.35"/>
    <x v="1"/>
  </r>
  <r>
    <x v="4"/>
    <x v="3"/>
    <x v="228"/>
    <x v="2"/>
    <x v="2"/>
    <x v="3"/>
    <x v="4"/>
    <n v="50"/>
    <n v="425"/>
    <n v="21250"/>
    <x v="152"/>
    <n v="0.55000000000000004"/>
    <x v="1"/>
  </r>
  <r>
    <x v="4"/>
    <x v="3"/>
    <x v="229"/>
    <x v="2"/>
    <x v="2"/>
    <x v="3"/>
    <x v="5"/>
    <n v="45"/>
    <n v="625"/>
    <n v="28125"/>
    <x v="153"/>
    <n v="0.2"/>
    <x v="1"/>
  </r>
  <r>
    <x v="4"/>
    <x v="3"/>
    <x v="230"/>
    <x v="2"/>
    <x v="2"/>
    <x v="3"/>
    <x v="0"/>
    <n v="45"/>
    <n v="800"/>
    <n v="36000"/>
    <x v="154"/>
    <n v="0.4"/>
    <x v="1"/>
  </r>
  <r>
    <x v="4"/>
    <x v="3"/>
    <x v="231"/>
    <x v="2"/>
    <x v="2"/>
    <x v="3"/>
    <x v="1"/>
    <n v="50"/>
    <n v="600"/>
    <n v="30000"/>
    <x v="155"/>
    <n v="0.25"/>
    <x v="1"/>
  </r>
  <r>
    <x v="4"/>
    <x v="3"/>
    <x v="232"/>
    <x v="2"/>
    <x v="2"/>
    <x v="3"/>
    <x v="2"/>
    <n v="50"/>
    <n v="625"/>
    <n v="31250"/>
    <x v="5"/>
    <n v="0.4"/>
    <x v="1"/>
  </r>
  <r>
    <x v="4"/>
    <x v="3"/>
    <x v="233"/>
    <x v="2"/>
    <x v="2"/>
    <x v="3"/>
    <x v="3"/>
    <n v="45"/>
    <n v="525"/>
    <n v="23625"/>
    <x v="48"/>
    <n v="0.35"/>
    <x v="1"/>
  </r>
  <r>
    <x v="4"/>
    <x v="3"/>
    <x v="234"/>
    <x v="2"/>
    <x v="2"/>
    <x v="3"/>
    <x v="4"/>
    <n v="50"/>
    <n v="425"/>
    <n v="21250"/>
    <x v="152"/>
    <n v="0.55000000000000004"/>
    <x v="1"/>
  </r>
  <r>
    <x v="4"/>
    <x v="3"/>
    <x v="235"/>
    <x v="2"/>
    <x v="2"/>
    <x v="3"/>
    <x v="5"/>
    <n v="65"/>
    <n v="600"/>
    <n v="39000"/>
    <x v="156"/>
    <n v="0.2"/>
    <x v="1"/>
  </r>
  <r>
    <x v="4"/>
    <x v="3"/>
    <x v="236"/>
    <x v="2"/>
    <x v="2"/>
    <x v="3"/>
    <x v="0"/>
    <n v="45"/>
    <n v="800"/>
    <n v="36000"/>
    <x v="154"/>
    <n v="0.4"/>
    <x v="1"/>
  </r>
  <r>
    <x v="4"/>
    <x v="3"/>
    <x v="237"/>
    <x v="2"/>
    <x v="2"/>
    <x v="3"/>
    <x v="1"/>
    <n v="50"/>
    <n v="650"/>
    <n v="32500"/>
    <x v="157"/>
    <n v="0.25"/>
    <x v="1"/>
  </r>
  <r>
    <x v="4"/>
    <x v="3"/>
    <x v="238"/>
    <x v="2"/>
    <x v="2"/>
    <x v="3"/>
    <x v="2"/>
    <n v="50"/>
    <n v="650"/>
    <n v="32500"/>
    <x v="54"/>
    <n v="0.4"/>
    <x v="1"/>
  </r>
  <r>
    <x v="4"/>
    <x v="3"/>
    <x v="239"/>
    <x v="2"/>
    <x v="2"/>
    <x v="3"/>
    <x v="3"/>
    <n v="45"/>
    <n v="550"/>
    <n v="24750"/>
    <x v="145"/>
    <n v="0.35"/>
    <x v="1"/>
  </r>
  <r>
    <x v="4"/>
    <x v="3"/>
    <x v="240"/>
    <x v="2"/>
    <x v="2"/>
    <x v="3"/>
    <x v="4"/>
    <n v="50"/>
    <n v="450"/>
    <n v="22500"/>
    <x v="150"/>
    <n v="0.55000000000000004"/>
    <x v="1"/>
  </r>
  <r>
    <x v="4"/>
    <x v="3"/>
    <x v="241"/>
    <x v="2"/>
    <x v="2"/>
    <x v="3"/>
    <x v="5"/>
    <n v="65"/>
    <n v="625"/>
    <n v="40625"/>
    <x v="157"/>
    <n v="0.2"/>
    <x v="1"/>
  </r>
  <r>
    <x v="4"/>
    <x v="3"/>
    <x v="242"/>
    <x v="2"/>
    <x v="2"/>
    <x v="3"/>
    <x v="0"/>
    <n v="45"/>
    <n v="900"/>
    <n v="40500"/>
    <x v="4"/>
    <n v="0.4"/>
    <x v="1"/>
  </r>
  <r>
    <x v="4"/>
    <x v="3"/>
    <x v="243"/>
    <x v="2"/>
    <x v="2"/>
    <x v="3"/>
    <x v="1"/>
    <n v="50"/>
    <n v="750"/>
    <n v="37500"/>
    <x v="87"/>
    <n v="0.25"/>
    <x v="1"/>
  </r>
  <r>
    <x v="4"/>
    <x v="3"/>
    <x v="244"/>
    <x v="2"/>
    <x v="2"/>
    <x v="3"/>
    <x v="2"/>
    <n v="50"/>
    <n v="750"/>
    <n v="37500"/>
    <x v="1"/>
    <n v="0.4"/>
    <x v="1"/>
  </r>
  <r>
    <x v="4"/>
    <x v="3"/>
    <x v="245"/>
    <x v="2"/>
    <x v="2"/>
    <x v="3"/>
    <x v="3"/>
    <n v="45"/>
    <n v="625"/>
    <n v="28125"/>
    <x v="49"/>
    <n v="0.35"/>
    <x v="1"/>
  </r>
  <r>
    <x v="4"/>
    <x v="3"/>
    <x v="246"/>
    <x v="2"/>
    <x v="2"/>
    <x v="3"/>
    <x v="4"/>
    <n v="50"/>
    <n v="500"/>
    <n v="25000"/>
    <x v="94"/>
    <n v="0.55000000000000004"/>
    <x v="1"/>
  </r>
  <r>
    <x v="4"/>
    <x v="3"/>
    <x v="247"/>
    <x v="2"/>
    <x v="2"/>
    <x v="3"/>
    <x v="5"/>
    <n v="65"/>
    <n v="800"/>
    <n v="52000"/>
    <x v="158"/>
    <n v="0.2"/>
    <x v="1"/>
  </r>
  <r>
    <x v="4"/>
    <x v="3"/>
    <x v="248"/>
    <x v="2"/>
    <x v="2"/>
    <x v="3"/>
    <x v="0"/>
    <n v="45"/>
    <n v="950"/>
    <n v="42750"/>
    <x v="159"/>
    <n v="0.4"/>
    <x v="1"/>
  </r>
  <r>
    <x v="4"/>
    <x v="3"/>
    <x v="249"/>
    <x v="2"/>
    <x v="2"/>
    <x v="3"/>
    <x v="1"/>
    <n v="50"/>
    <n v="800"/>
    <n v="40000"/>
    <x v="160"/>
    <n v="0.25"/>
    <x v="1"/>
  </r>
  <r>
    <x v="4"/>
    <x v="3"/>
    <x v="250"/>
    <x v="2"/>
    <x v="2"/>
    <x v="3"/>
    <x v="2"/>
    <n v="50"/>
    <n v="750"/>
    <n v="37500"/>
    <x v="1"/>
    <n v="0.4"/>
    <x v="1"/>
  </r>
  <r>
    <x v="4"/>
    <x v="3"/>
    <x v="251"/>
    <x v="2"/>
    <x v="2"/>
    <x v="3"/>
    <x v="3"/>
    <n v="45"/>
    <n v="650"/>
    <n v="29250"/>
    <x v="161"/>
    <n v="0.35"/>
    <x v="1"/>
  </r>
  <r>
    <x v="4"/>
    <x v="3"/>
    <x v="252"/>
    <x v="2"/>
    <x v="2"/>
    <x v="3"/>
    <x v="4"/>
    <n v="50"/>
    <n v="700"/>
    <n v="35000"/>
    <x v="162"/>
    <n v="0.55000000000000004"/>
    <x v="1"/>
  </r>
  <r>
    <x v="4"/>
    <x v="3"/>
    <x v="253"/>
    <x v="2"/>
    <x v="2"/>
    <x v="3"/>
    <x v="5"/>
    <n v="65"/>
    <n v="700"/>
    <n v="45500"/>
    <x v="163"/>
    <n v="0.2"/>
    <x v="1"/>
  </r>
  <r>
    <x v="4"/>
    <x v="3"/>
    <x v="254"/>
    <x v="2"/>
    <x v="2"/>
    <x v="3"/>
    <x v="0"/>
    <n v="50"/>
    <n v="900"/>
    <n v="45000"/>
    <x v="164"/>
    <n v="0.4"/>
    <x v="1"/>
  </r>
  <r>
    <x v="4"/>
    <x v="3"/>
    <x v="255"/>
    <x v="2"/>
    <x v="2"/>
    <x v="3"/>
    <x v="1"/>
    <n v="55.000000000000007"/>
    <n v="850"/>
    <n v="46750.000000000007"/>
    <x v="152"/>
    <n v="0.25"/>
    <x v="1"/>
  </r>
  <r>
    <x v="4"/>
    <x v="3"/>
    <x v="256"/>
    <x v="2"/>
    <x v="2"/>
    <x v="3"/>
    <x v="2"/>
    <n v="50"/>
    <n v="725"/>
    <n v="36250"/>
    <x v="165"/>
    <n v="0.4"/>
    <x v="1"/>
  </r>
  <r>
    <x v="4"/>
    <x v="3"/>
    <x v="257"/>
    <x v="2"/>
    <x v="2"/>
    <x v="3"/>
    <x v="3"/>
    <n v="50"/>
    <n v="675"/>
    <n v="33750"/>
    <x v="166"/>
    <n v="0.35"/>
    <x v="1"/>
  </r>
  <r>
    <x v="4"/>
    <x v="3"/>
    <x v="258"/>
    <x v="2"/>
    <x v="2"/>
    <x v="3"/>
    <x v="4"/>
    <n v="60"/>
    <n v="675"/>
    <n v="40500"/>
    <x v="167"/>
    <n v="0.55000000000000004"/>
    <x v="1"/>
  </r>
  <r>
    <x v="4"/>
    <x v="3"/>
    <x v="259"/>
    <x v="2"/>
    <x v="2"/>
    <x v="3"/>
    <x v="5"/>
    <n v="65"/>
    <n v="650"/>
    <n v="42250"/>
    <x v="168"/>
    <n v="0.2"/>
    <x v="1"/>
  </r>
  <r>
    <x v="4"/>
    <x v="3"/>
    <x v="260"/>
    <x v="2"/>
    <x v="2"/>
    <x v="3"/>
    <x v="0"/>
    <n v="50"/>
    <n v="850"/>
    <n v="42500"/>
    <x v="169"/>
    <n v="0.4"/>
    <x v="1"/>
  </r>
  <r>
    <x v="4"/>
    <x v="3"/>
    <x v="261"/>
    <x v="2"/>
    <x v="2"/>
    <x v="3"/>
    <x v="1"/>
    <n v="55.000000000000007"/>
    <n v="850"/>
    <n v="46750.000000000007"/>
    <x v="152"/>
    <n v="0.25"/>
    <x v="1"/>
  </r>
  <r>
    <x v="4"/>
    <x v="3"/>
    <x v="262"/>
    <x v="2"/>
    <x v="2"/>
    <x v="3"/>
    <x v="2"/>
    <n v="50"/>
    <n v="700"/>
    <n v="35000"/>
    <x v="2"/>
    <n v="0.4"/>
    <x v="1"/>
  </r>
  <r>
    <x v="4"/>
    <x v="3"/>
    <x v="263"/>
    <x v="2"/>
    <x v="2"/>
    <x v="3"/>
    <x v="3"/>
    <n v="50"/>
    <n v="650"/>
    <n v="32500"/>
    <x v="115"/>
    <n v="0.35"/>
    <x v="1"/>
  </r>
  <r>
    <x v="4"/>
    <x v="3"/>
    <x v="264"/>
    <x v="2"/>
    <x v="2"/>
    <x v="3"/>
    <x v="4"/>
    <n v="60"/>
    <n v="650"/>
    <n v="39000"/>
    <x v="111"/>
    <n v="0.55000000000000004"/>
    <x v="1"/>
  </r>
  <r>
    <x v="4"/>
    <x v="3"/>
    <x v="265"/>
    <x v="2"/>
    <x v="2"/>
    <x v="3"/>
    <x v="5"/>
    <n v="65"/>
    <n v="700"/>
    <n v="45500"/>
    <x v="163"/>
    <n v="0.2"/>
    <x v="1"/>
  </r>
  <r>
    <x v="4"/>
    <x v="3"/>
    <x v="266"/>
    <x v="2"/>
    <x v="2"/>
    <x v="3"/>
    <x v="0"/>
    <n v="50"/>
    <n v="800"/>
    <n v="40000"/>
    <x v="59"/>
    <n v="0.4"/>
    <x v="1"/>
  </r>
  <r>
    <x v="4"/>
    <x v="3"/>
    <x v="267"/>
    <x v="2"/>
    <x v="2"/>
    <x v="3"/>
    <x v="1"/>
    <n v="55.000000000000007"/>
    <n v="800"/>
    <n v="44000.000000000007"/>
    <x v="170"/>
    <n v="0.25"/>
    <x v="1"/>
  </r>
  <r>
    <x v="4"/>
    <x v="3"/>
    <x v="268"/>
    <x v="2"/>
    <x v="2"/>
    <x v="3"/>
    <x v="2"/>
    <n v="50"/>
    <n v="650"/>
    <n v="32500"/>
    <x v="54"/>
    <n v="0.4"/>
    <x v="1"/>
  </r>
  <r>
    <x v="4"/>
    <x v="3"/>
    <x v="269"/>
    <x v="2"/>
    <x v="2"/>
    <x v="3"/>
    <x v="3"/>
    <n v="50"/>
    <n v="625"/>
    <n v="31250"/>
    <x v="171"/>
    <n v="0.35"/>
    <x v="1"/>
  </r>
  <r>
    <x v="4"/>
    <x v="3"/>
    <x v="270"/>
    <x v="2"/>
    <x v="2"/>
    <x v="3"/>
    <x v="4"/>
    <n v="60"/>
    <n v="600"/>
    <n v="36000"/>
    <x v="172"/>
    <n v="0.55000000000000004"/>
    <x v="1"/>
  </r>
  <r>
    <x v="4"/>
    <x v="3"/>
    <x v="271"/>
    <x v="2"/>
    <x v="2"/>
    <x v="3"/>
    <x v="5"/>
    <n v="65"/>
    <n v="650"/>
    <n v="42250"/>
    <x v="168"/>
    <n v="0.2"/>
    <x v="1"/>
  </r>
  <r>
    <x v="4"/>
    <x v="3"/>
    <x v="272"/>
    <x v="2"/>
    <x v="2"/>
    <x v="3"/>
    <x v="0"/>
    <n v="50"/>
    <n v="825"/>
    <n v="41250"/>
    <x v="23"/>
    <n v="0.4"/>
    <x v="1"/>
  </r>
  <r>
    <x v="4"/>
    <x v="3"/>
    <x v="273"/>
    <x v="2"/>
    <x v="2"/>
    <x v="3"/>
    <x v="1"/>
    <n v="55.000000000000007"/>
    <n v="825"/>
    <n v="45375.000000000007"/>
    <x v="173"/>
    <n v="0.25"/>
    <x v="1"/>
  </r>
  <r>
    <x v="4"/>
    <x v="3"/>
    <x v="274"/>
    <x v="2"/>
    <x v="2"/>
    <x v="3"/>
    <x v="2"/>
    <n v="50"/>
    <n v="675"/>
    <n v="33750"/>
    <x v="7"/>
    <n v="0.4"/>
    <x v="1"/>
  </r>
  <r>
    <x v="4"/>
    <x v="3"/>
    <x v="275"/>
    <x v="2"/>
    <x v="2"/>
    <x v="3"/>
    <x v="3"/>
    <n v="50"/>
    <n v="650"/>
    <n v="32500"/>
    <x v="115"/>
    <n v="0.35"/>
    <x v="1"/>
  </r>
  <r>
    <x v="4"/>
    <x v="3"/>
    <x v="276"/>
    <x v="2"/>
    <x v="2"/>
    <x v="3"/>
    <x v="4"/>
    <n v="60"/>
    <n v="600"/>
    <n v="36000"/>
    <x v="172"/>
    <n v="0.55000000000000004"/>
    <x v="1"/>
  </r>
  <r>
    <x v="4"/>
    <x v="3"/>
    <x v="277"/>
    <x v="2"/>
    <x v="2"/>
    <x v="3"/>
    <x v="5"/>
    <n v="65"/>
    <n v="700"/>
    <n v="45500"/>
    <x v="163"/>
    <n v="0.2"/>
    <x v="1"/>
  </r>
  <r>
    <x v="4"/>
    <x v="3"/>
    <x v="278"/>
    <x v="2"/>
    <x v="2"/>
    <x v="3"/>
    <x v="0"/>
    <n v="50"/>
    <n v="900"/>
    <n v="45000"/>
    <x v="164"/>
    <n v="0.4"/>
    <x v="1"/>
  </r>
  <r>
    <x v="4"/>
    <x v="3"/>
    <x v="279"/>
    <x v="2"/>
    <x v="2"/>
    <x v="3"/>
    <x v="1"/>
    <n v="55.000000000000007"/>
    <n v="900"/>
    <n v="49500.000000000007"/>
    <x v="150"/>
    <n v="0.25"/>
    <x v="1"/>
  </r>
  <r>
    <x v="4"/>
    <x v="3"/>
    <x v="280"/>
    <x v="2"/>
    <x v="2"/>
    <x v="3"/>
    <x v="2"/>
    <n v="50"/>
    <n v="700"/>
    <n v="35000"/>
    <x v="2"/>
    <n v="0.4"/>
    <x v="1"/>
  </r>
  <r>
    <x v="4"/>
    <x v="3"/>
    <x v="281"/>
    <x v="2"/>
    <x v="2"/>
    <x v="3"/>
    <x v="3"/>
    <n v="50"/>
    <n v="700"/>
    <n v="35000"/>
    <x v="45"/>
    <n v="0.35"/>
    <x v="1"/>
  </r>
  <r>
    <x v="4"/>
    <x v="3"/>
    <x v="282"/>
    <x v="2"/>
    <x v="2"/>
    <x v="3"/>
    <x v="4"/>
    <n v="60"/>
    <n v="625"/>
    <n v="37500"/>
    <x v="174"/>
    <n v="0.55000000000000004"/>
    <x v="1"/>
  </r>
  <r>
    <x v="4"/>
    <x v="3"/>
    <x v="283"/>
    <x v="2"/>
    <x v="2"/>
    <x v="3"/>
    <x v="5"/>
    <n v="65"/>
    <n v="725"/>
    <n v="47125"/>
    <x v="175"/>
    <n v="0.2"/>
    <x v="1"/>
  </r>
  <r>
    <x v="0"/>
    <x v="0"/>
    <x v="284"/>
    <x v="2"/>
    <x v="2"/>
    <x v="3"/>
    <x v="0"/>
    <n v="45"/>
    <n v="475"/>
    <n v="21375"/>
    <x v="176"/>
    <n v="0.4"/>
    <x v="1"/>
  </r>
  <r>
    <x v="0"/>
    <x v="0"/>
    <x v="285"/>
    <x v="2"/>
    <x v="2"/>
    <x v="3"/>
    <x v="1"/>
    <n v="45"/>
    <n v="275"/>
    <n v="12375"/>
    <x v="177"/>
    <n v="0.35"/>
    <x v="1"/>
  </r>
  <r>
    <x v="0"/>
    <x v="0"/>
    <x v="286"/>
    <x v="2"/>
    <x v="2"/>
    <x v="3"/>
    <x v="2"/>
    <n v="35"/>
    <n v="275"/>
    <n v="9625"/>
    <x v="178"/>
    <n v="0.35"/>
    <x v="1"/>
  </r>
  <r>
    <x v="0"/>
    <x v="0"/>
    <x v="287"/>
    <x v="2"/>
    <x v="2"/>
    <x v="3"/>
    <x v="3"/>
    <n v="40"/>
    <n v="125"/>
    <n v="5000"/>
    <x v="179"/>
    <n v="0.4"/>
    <x v="1"/>
  </r>
  <r>
    <x v="0"/>
    <x v="0"/>
    <x v="288"/>
    <x v="3"/>
    <x v="3"/>
    <x v="4"/>
    <x v="4"/>
    <n v="54.999999999999993"/>
    <n v="175"/>
    <n v="9624.9999999999982"/>
    <x v="180"/>
    <n v="0.35"/>
    <x v="1"/>
  </r>
  <r>
    <x v="0"/>
    <x v="0"/>
    <x v="289"/>
    <x v="3"/>
    <x v="3"/>
    <x v="4"/>
    <x v="5"/>
    <n v="45"/>
    <n v="275"/>
    <n v="12375"/>
    <x v="181"/>
    <n v="0.5"/>
    <x v="1"/>
  </r>
  <r>
    <x v="0"/>
    <x v="0"/>
    <x v="290"/>
    <x v="3"/>
    <x v="3"/>
    <x v="4"/>
    <x v="0"/>
    <n v="45"/>
    <n v="525"/>
    <n v="23625"/>
    <x v="55"/>
    <n v="0.4"/>
    <x v="1"/>
  </r>
  <r>
    <x v="0"/>
    <x v="0"/>
    <x v="291"/>
    <x v="3"/>
    <x v="3"/>
    <x v="4"/>
    <x v="1"/>
    <n v="45"/>
    <n v="175"/>
    <n v="7875"/>
    <x v="182"/>
    <n v="0.35"/>
    <x v="1"/>
  </r>
  <r>
    <x v="0"/>
    <x v="0"/>
    <x v="292"/>
    <x v="3"/>
    <x v="3"/>
    <x v="4"/>
    <x v="2"/>
    <n v="35"/>
    <n v="225"/>
    <n v="7875"/>
    <x v="182"/>
    <n v="0.35"/>
    <x v="1"/>
  </r>
  <r>
    <x v="0"/>
    <x v="0"/>
    <x v="293"/>
    <x v="3"/>
    <x v="3"/>
    <x v="4"/>
    <x v="3"/>
    <n v="40"/>
    <n v="100"/>
    <n v="4000"/>
    <x v="183"/>
    <n v="0.4"/>
    <x v="1"/>
  </r>
  <r>
    <x v="0"/>
    <x v="0"/>
    <x v="294"/>
    <x v="3"/>
    <x v="3"/>
    <x v="4"/>
    <x v="4"/>
    <n v="54.999999999999993"/>
    <n v="175"/>
    <n v="9624.9999999999982"/>
    <x v="180"/>
    <n v="0.35"/>
    <x v="1"/>
  </r>
  <r>
    <x v="0"/>
    <x v="0"/>
    <x v="295"/>
    <x v="3"/>
    <x v="3"/>
    <x v="4"/>
    <x v="5"/>
    <n v="45"/>
    <n v="275"/>
    <n v="12375"/>
    <x v="181"/>
    <n v="0.5"/>
    <x v="1"/>
  </r>
  <r>
    <x v="0"/>
    <x v="0"/>
    <x v="296"/>
    <x v="3"/>
    <x v="3"/>
    <x v="4"/>
    <x v="0"/>
    <n v="50"/>
    <n v="495"/>
    <n v="24750"/>
    <x v="184"/>
    <n v="0.4"/>
    <x v="1"/>
  </r>
  <r>
    <x v="0"/>
    <x v="0"/>
    <x v="297"/>
    <x v="3"/>
    <x v="3"/>
    <x v="4"/>
    <x v="1"/>
    <n v="50"/>
    <n v="200"/>
    <n v="10000"/>
    <x v="185"/>
    <n v="0.35"/>
    <x v="1"/>
  </r>
  <r>
    <x v="0"/>
    <x v="0"/>
    <x v="298"/>
    <x v="3"/>
    <x v="3"/>
    <x v="4"/>
    <x v="2"/>
    <n v="40"/>
    <n v="225"/>
    <n v="9000"/>
    <x v="186"/>
    <n v="0.35"/>
    <x v="1"/>
  </r>
  <r>
    <x v="0"/>
    <x v="0"/>
    <x v="299"/>
    <x v="3"/>
    <x v="3"/>
    <x v="4"/>
    <x v="3"/>
    <n v="45"/>
    <n v="75"/>
    <n v="3375"/>
    <x v="187"/>
    <n v="0.4"/>
    <x v="1"/>
  </r>
  <r>
    <x v="0"/>
    <x v="0"/>
    <x v="300"/>
    <x v="3"/>
    <x v="3"/>
    <x v="4"/>
    <x v="4"/>
    <n v="60"/>
    <n v="125"/>
    <n v="7500"/>
    <x v="188"/>
    <n v="0.35"/>
    <x v="1"/>
  </r>
  <r>
    <x v="0"/>
    <x v="0"/>
    <x v="301"/>
    <x v="3"/>
    <x v="3"/>
    <x v="4"/>
    <x v="5"/>
    <n v="50"/>
    <n v="225"/>
    <n v="11250"/>
    <x v="153"/>
    <n v="0.5"/>
    <x v="1"/>
  </r>
  <r>
    <x v="0"/>
    <x v="0"/>
    <x v="302"/>
    <x v="3"/>
    <x v="3"/>
    <x v="4"/>
    <x v="0"/>
    <n v="50"/>
    <n v="450"/>
    <n v="22500"/>
    <x v="189"/>
    <n v="0.4"/>
    <x v="1"/>
  </r>
  <r>
    <x v="0"/>
    <x v="0"/>
    <x v="303"/>
    <x v="3"/>
    <x v="3"/>
    <x v="4"/>
    <x v="1"/>
    <n v="50"/>
    <n v="150"/>
    <n v="7500"/>
    <x v="188"/>
    <n v="0.35"/>
    <x v="1"/>
  </r>
  <r>
    <x v="0"/>
    <x v="0"/>
    <x v="304"/>
    <x v="3"/>
    <x v="3"/>
    <x v="4"/>
    <x v="2"/>
    <n v="40"/>
    <n v="150"/>
    <n v="6000"/>
    <x v="190"/>
    <n v="0.35"/>
    <x v="1"/>
  </r>
  <r>
    <x v="0"/>
    <x v="0"/>
    <x v="305"/>
    <x v="3"/>
    <x v="3"/>
    <x v="4"/>
    <x v="3"/>
    <n v="45"/>
    <n v="75"/>
    <n v="3375"/>
    <x v="187"/>
    <n v="0.4"/>
    <x v="1"/>
  </r>
  <r>
    <x v="0"/>
    <x v="0"/>
    <x v="306"/>
    <x v="3"/>
    <x v="3"/>
    <x v="4"/>
    <x v="4"/>
    <n v="60"/>
    <n v="100"/>
    <n v="6000"/>
    <x v="190"/>
    <n v="0.35"/>
    <x v="1"/>
  </r>
  <r>
    <x v="0"/>
    <x v="0"/>
    <x v="307"/>
    <x v="3"/>
    <x v="3"/>
    <x v="4"/>
    <x v="5"/>
    <n v="50"/>
    <n v="225"/>
    <n v="11250"/>
    <x v="153"/>
    <n v="0.5"/>
    <x v="1"/>
  </r>
  <r>
    <x v="0"/>
    <x v="0"/>
    <x v="308"/>
    <x v="3"/>
    <x v="3"/>
    <x v="4"/>
    <x v="0"/>
    <n v="60"/>
    <n v="495"/>
    <n v="29700"/>
    <x v="191"/>
    <n v="0.4"/>
    <x v="1"/>
  </r>
  <r>
    <x v="0"/>
    <x v="0"/>
    <x v="309"/>
    <x v="3"/>
    <x v="3"/>
    <x v="4"/>
    <x v="1"/>
    <n v="55.000000000000007"/>
    <n v="200"/>
    <n v="11000.000000000002"/>
    <x v="192"/>
    <n v="0.35"/>
    <x v="1"/>
  </r>
  <r>
    <x v="0"/>
    <x v="0"/>
    <x v="310"/>
    <x v="3"/>
    <x v="3"/>
    <x v="4"/>
    <x v="2"/>
    <n v="50"/>
    <n v="175"/>
    <n v="8750"/>
    <x v="193"/>
    <n v="0.35"/>
    <x v="1"/>
  </r>
  <r>
    <x v="0"/>
    <x v="0"/>
    <x v="311"/>
    <x v="3"/>
    <x v="3"/>
    <x v="4"/>
    <x v="3"/>
    <n v="50"/>
    <n v="100"/>
    <n v="5000"/>
    <x v="179"/>
    <n v="0.4"/>
    <x v="1"/>
  </r>
  <r>
    <x v="0"/>
    <x v="0"/>
    <x v="312"/>
    <x v="3"/>
    <x v="3"/>
    <x v="4"/>
    <x v="4"/>
    <n v="60"/>
    <n v="125"/>
    <n v="7500"/>
    <x v="188"/>
    <n v="0.35"/>
    <x v="1"/>
  </r>
  <r>
    <x v="0"/>
    <x v="0"/>
    <x v="313"/>
    <x v="3"/>
    <x v="3"/>
    <x v="4"/>
    <x v="5"/>
    <n v="65"/>
    <n v="250"/>
    <n v="16250"/>
    <x v="157"/>
    <n v="0.5"/>
    <x v="1"/>
  </r>
  <r>
    <x v="0"/>
    <x v="0"/>
    <x v="314"/>
    <x v="3"/>
    <x v="3"/>
    <x v="4"/>
    <x v="0"/>
    <n v="50"/>
    <n v="500"/>
    <n v="25000"/>
    <x v="160"/>
    <n v="0.4"/>
    <x v="1"/>
  </r>
  <r>
    <x v="0"/>
    <x v="0"/>
    <x v="315"/>
    <x v="3"/>
    <x v="3"/>
    <x v="4"/>
    <x v="1"/>
    <n v="45.000000000000007"/>
    <n v="250"/>
    <n v="11250.000000000002"/>
    <x v="194"/>
    <n v="0.35"/>
    <x v="1"/>
  </r>
  <r>
    <x v="0"/>
    <x v="0"/>
    <x v="316"/>
    <x v="3"/>
    <x v="3"/>
    <x v="4"/>
    <x v="2"/>
    <n v="40"/>
    <n v="200"/>
    <n v="8000"/>
    <x v="195"/>
    <n v="0.35"/>
    <x v="1"/>
  </r>
  <r>
    <x v="0"/>
    <x v="0"/>
    <x v="317"/>
    <x v="3"/>
    <x v="3"/>
    <x v="4"/>
    <x v="3"/>
    <n v="40"/>
    <n v="175"/>
    <n v="7000"/>
    <x v="195"/>
    <n v="0.4"/>
    <x v="1"/>
  </r>
  <r>
    <x v="0"/>
    <x v="0"/>
    <x v="318"/>
    <x v="3"/>
    <x v="3"/>
    <x v="4"/>
    <x v="4"/>
    <n v="50"/>
    <n v="175"/>
    <n v="8750"/>
    <x v="193"/>
    <n v="0.35"/>
    <x v="1"/>
  </r>
  <r>
    <x v="0"/>
    <x v="0"/>
    <x v="319"/>
    <x v="3"/>
    <x v="3"/>
    <x v="4"/>
    <x v="5"/>
    <n v="55.000000000000007"/>
    <n v="350"/>
    <n v="19250.000000000004"/>
    <x v="196"/>
    <n v="0.5"/>
    <x v="1"/>
  </r>
  <r>
    <x v="0"/>
    <x v="0"/>
    <x v="320"/>
    <x v="3"/>
    <x v="3"/>
    <x v="4"/>
    <x v="0"/>
    <n v="50"/>
    <n v="575"/>
    <n v="28750"/>
    <x v="197"/>
    <n v="0.4"/>
    <x v="1"/>
  </r>
  <r>
    <x v="0"/>
    <x v="0"/>
    <x v="321"/>
    <x v="3"/>
    <x v="3"/>
    <x v="4"/>
    <x v="1"/>
    <n v="45.000000000000007"/>
    <n v="325"/>
    <n v="14625.000000000002"/>
    <x v="198"/>
    <n v="0.35"/>
    <x v="1"/>
  </r>
  <r>
    <x v="0"/>
    <x v="0"/>
    <x v="322"/>
    <x v="3"/>
    <x v="3"/>
    <x v="4"/>
    <x v="2"/>
    <n v="40"/>
    <n v="250"/>
    <n v="10000"/>
    <x v="185"/>
    <n v="0.35"/>
    <x v="1"/>
  </r>
  <r>
    <x v="0"/>
    <x v="0"/>
    <x v="323"/>
    <x v="3"/>
    <x v="3"/>
    <x v="4"/>
    <x v="3"/>
    <n v="40"/>
    <n v="200"/>
    <n v="8000"/>
    <x v="199"/>
    <n v="0.4"/>
    <x v="1"/>
  </r>
  <r>
    <x v="0"/>
    <x v="0"/>
    <x v="324"/>
    <x v="3"/>
    <x v="3"/>
    <x v="4"/>
    <x v="4"/>
    <n v="50"/>
    <n v="225"/>
    <n v="11250"/>
    <x v="200"/>
    <n v="0.35"/>
    <x v="1"/>
  </r>
  <r>
    <x v="0"/>
    <x v="0"/>
    <x v="325"/>
    <x v="3"/>
    <x v="3"/>
    <x v="4"/>
    <x v="5"/>
    <n v="55.000000000000007"/>
    <n v="400"/>
    <n v="22000.000000000004"/>
    <x v="170"/>
    <n v="0.5"/>
    <x v="1"/>
  </r>
  <r>
    <x v="0"/>
    <x v="0"/>
    <x v="326"/>
    <x v="3"/>
    <x v="3"/>
    <x v="4"/>
    <x v="0"/>
    <n v="50"/>
    <n v="550"/>
    <n v="27500"/>
    <x v="201"/>
    <n v="0.4"/>
    <x v="1"/>
  </r>
  <r>
    <x v="0"/>
    <x v="0"/>
    <x v="327"/>
    <x v="3"/>
    <x v="3"/>
    <x v="4"/>
    <x v="1"/>
    <n v="45.000000000000007"/>
    <n v="325"/>
    <n v="14625.000000000002"/>
    <x v="198"/>
    <n v="0.35"/>
    <x v="1"/>
  </r>
  <r>
    <x v="0"/>
    <x v="0"/>
    <x v="328"/>
    <x v="3"/>
    <x v="3"/>
    <x v="4"/>
    <x v="2"/>
    <n v="40"/>
    <n v="250"/>
    <n v="10000"/>
    <x v="185"/>
    <n v="0.35"/>
    <x v="1"/>
  </r>
  <r>
    <x v="0"/>
    <x v="0"/>
    <x v="329"/>
    <x v="3"/>
    <x v="3"/>
    <x v="4"/>
    <x v="3"/>
    <n v="40"/>
    <n v="225"/>
    <n v="9000"/>
    <x v="202"/>
    <n v="0.4"/>
    <x v="1"/>
  </r>
  <r>
    <x v="0"/>
    <x v="0"/>
    <x v="330"/>
    <x v="3"/>
    <x v="3"/>
    <x v="4"/>
    <x v="4"/>
    <n v="50"/>
    <n v="200"/>
    <n v="10000"/>
    <x v="185"/>
    <n v="0.35"/>
    <x v="1"/>
  </r>
  <r>
    <x v="0"/>
    <x v="0"/>
    <x v="331"/>
    <x v="3"/>
    <x v="3"/>
    <x v="4"/>
    <x v="5"/>
    <n v="55.000000000000007"/>
    <n v="375"/>
    <n v="20625.000000000004"/>
    <x v="203"/>
    <n v="0.5"/>
    <x v="1"/>
  </r>
  <r>
    <x v="0"/>
    <x v="0"/>
    <x v="332"/>
    <x v="3"/>
    <x v="3"/>
    <x v="4"/>
    <x v="0"/>
    <n v="50"/>
    <n v="500"/>
    <n v="25000"/>
    <x v="160"/>
    <n v="0.4"/>
    <x v="1"/>
  </r>
  <r>
    <x v="0"/>
    <x v="0"/>
    <x v="333"/>
    <x v="3"/>
    <x v="3"/>
    <x v="4"/>
    <x v="1"/>
    <n v="45.000000000000007"/>
    <n v="300"/>
    <n v="13500.000000000002"/>
    <x v="204"/>
    <n v="0.35"/>
    <x v="1"/>
  </r>
  <r>
    <x v="0"/>
    <x v="0"/>
    <x v="334"/>
    <x v="3"/>
    <x v="3"/>
    <x v="4"/>
    <x v="2"/>
    <n v="40"/>
    <n v="200"/>
    <n v="8000"/>
    <x v="195"/>
    <n v="0.35"/>
    <x v="1"/>
  </r>
  <r>
    <x v="0"/>
    <x v="0"/>
    <x v="335"/>
    <x v="3"/>
    <x v="3"/>
    <x v="4"/>
    <x v="3"/>
    <n v="40"/>
    <n v="175"/>
    <n v="7000"/>
    <x v="195"/>
    <n v="0.4"/>
    <x v="1"/>
  </r>
  <r>
    <x v="0"/>
    <x v="0"/>
    <x v="336"/>
    <x v="3"/>
    <x v="3"/>
    <x v="4"/>
    <x v="4"/>
    <n v="50"/>
    <n v="175"/>
    <n v="8750"/>
    <x v="193"/>
    <n v="0.35"/>
    <x v="1"/>
  </r>
  <r>
    <x v="0"/>
    <x v="0"/>
    <x v="337"/>
    <x v="3"/>
    <x v="3"/>
    <x v="4"/>
    <x v="5"/>
    <n v="55.000000000000007"/>
    <n v="250"/>
    <n v="13750.000000000002"/>
    <x v="205"/>
    <n v="0.5"/>
    <x v="1"/>
  </r>
  <r>
    <x v="0"/>
    <x v="0"/>
    <x v="338"/>
    <x v="3"/>
    <x v="3"/>
    <x v="4"/>
    <x v="0"/>
    <n v="60"/>
    <n v="425"/>
    <n v="25500"/>
    <x v="206"/>
    <n v="0.4"/>
    <x v="1"/>
  </r>
  <r>
    <x v="0"/>
    <x v="0"/>
    <x v="339"/>
    <x v="3"/>
    <x v="3"/>
    <x v="4"/>
    <x v="1"/>
    <n v="50"/>
    <n v="250"/>
    <n v="12500"/>
    <x v="207"/>
    <n v="0.35"/>
    <x v="1"/>
  </r>
  <r>
    <x v="0"/>
    <x v="0"/>
    <x v="340"/>
    <x v="3"/>
    <x v="3"/>
    <x v="4"/>
    <x v="2"/>
    <n v="50"/>
    <n v="150"/>
    <n v="7500"/>
    <x v="188"/>
    <n v="0.35"/>
    <x v="1"/>
  </r>
  <r>
    <x v="0"/>
    <x v="0"/>
    <x v="341"/>
    <x v="3"/>
    <x v="3"/>
    <x v="4"/>
    <x v="3"/>
    <n v="50"/>
    <n v="125"/>
    <n v="6250"/>
    <x v="208"/>
    <n v="0.4"/>
    <x v="1"/>
  </r>
  <r>
    <x v="0"/>
    <x v="0"/>
    <x v="342"/>
    <x v="3"/>
    <x v="3"/>
    <x v="4"/>
    <x v="4"/>
    <n v="60"/>
    <n v="125"/>
    <n v="7500"/>
    <x v="188"/>
    <n v="0.35"/>
    <x v="1"/>
  </r>
  <r>
    <x v="0"/>
    <x v="0"/>
    <x v="343"/>
    <x v="3"/>
    <x v="3"/>
    <x v="4"/>
    <x v="5"/>
    <n v="64.999999999999986"/>
    <n v="250"/>
    <n v="16249.999999999996"/>
    <x v="209"/>
    <n v="0.5"/>
    <x v="1"/>
  </r>
  <r>
    <x v="0"/>
    <x v="0"/>
    <x v="344"/>
    <x v="3"/>
    <x v="3"/>
    <x v="4"/>
    <x v="0"/>
    <n v="60"/>
    <n v="400"/>
    <n v="24000"/>
    <x v="210"/>
    <n v="0.4"/>
    <x v="1"/>
  </r>
  <r>
    <x v="0"/>
    <x v="0"/>
    <x v="345"/>
    <x v="3"/>
    <x v="3"/>
    <x v="4"/>
    <x v="1"/>
    <n v="50"/>
    <n v="250"/>
    <n v="12500"/>
    <x v="207"/>
    <n v="0.35"/>
    <x v="1"/>
  </r>
  <r>
    <x v="0"/>
    <x v="0"/>
    <x v="346"/>
    <x v="3"/>
    <x v="3"/>
    <x v="4"/>
    <x v="2"/>
    <n v="50"/>
    <n v="195"/>
    <n v="9750"/>
    <x v="211"/>
    <n v="0.35"/>
    <x v="1"/>
  </r>
  <r>
    <x v="0"/>
    <x v="0"/>
    <x v="347"/>
    <x v="3"/>
    <x v="3"/>
    <x v="4"/>
    <x v="3"/>
    <n v="50"/>
    <n v="175"/>
    <n v="8750"/>
    <x v="185"/>
    <n v="0.4"/>
    <x v="1"/>
  </r>
  <r>
    <x v="0"/>
    <x v="0"/>
    <x v="348"/>
    <x v="3"/>
    <x v="3"/>
    <x v="4"/>
    <x v="4"/>
    <n v="60"/>
    <n v="150"/>
    <n v="9000"/>
    <x v="186"/>
    <n v="0.35"/>
    <x v="1"/>
  </r>
  <r>
    <x v="0"/>
    <x v="0"/>
    <x v="349"/>
    <x v="3"/>
    <x v="3"/>
    <x v="4"/>
    <x v="5"/>
    <n v="64.999999999999986"/>
    <n v="250"/>
    <n v="16249.999999999996"/>
    <x v="209"/>
    <n v="0.5"/>
    <x v="1"/>
  </r>
  <r>
    <x v="0"/>
    <x v="0"/>
    <x v="350"/>
    <x v="3"/>
    <x v="3"/>
    <x v="4"/>
    <x v="0"/>
    <n v="60"/>
    <n v="500"/>
    <n v="30000"/>
    <x v="212"/>
    <n v="0.4"/>
    <x v="1"/>
  </r>
  <r>
    <x v="0"/>
    <x v="0"/>
    <x v="351"/>
    <x v="3"/>
    <x v="3"/>
    <x v="4"/>
    <x v="1"/>
    <n v="50"/>
    <n v="300"/>
    <n v="15000"/>
    <x v="213"/>
    <n v="0.35"/>
    <x v="1"/>
  </r>
  <r>
    <x v="0"/>
    <x v="0"/>
    <x v="352"/>
    <x v="3"/>
    <x v="3"/>
    <x v="4"/>
    <x v="2"/>
    <n v="50"/>
    <n v="250"/>
    <n v="12500"/>
    <x v="207"/>
    <n v="0.35"/>
    <x v="1"/>
  </r>
  <r>
    <x v="0"/>
    <x v="0"/>
    <x v="353"/>
    <x v="3"/>
    <x v="3"/>
    <x v="4"/>
    <x v="3"/>
    <n v="50"/>
    <n v="200"/>
    <n v="10000"/>
    <x v="214"/>
    <n v="0.4"/>
    <x v="1"/>
  </r>
  <r>
    <x v="0"/>
    <x v="0"/>
    <x v="354"/>
    <x v="3"/>
    <x v="3"/>
    <x v="4"/>
    <x v="4"/>
    <n v="60"/>
    <n v="200"/>
    <n v="12000"/>
    <x v="215"/>
    <n v="0.35"/>
    <x v="1"/>
  </r>
  <r>
    <x v="0"/>
    <x v="0"/>
    <x v="355"/>
    <x v="3"/>
    <x v="3"/>
    <x v="4"/>
    <x v="5"/>
    <n v="64.999999999999986"/>
    <n v="300"/>
    <n v="19499.999999999996"/>
    <x v="216"/>
    <n v="0.5"/>
    <x v="1"/>
  </r>
  <r>
    <x v="2"/>
    <x v="1"/>
    <x v="356"/>
    <x v="3"/>
    <x v="3"/>
    <x v="4"/>
    <x v="0"/>
    <n v="20"/>
    <n v="725"/>
    <n v="14500"/>
    <x v="217"/>
    <n v="0.3"/>
    <x v="1"/>
  </r>
  <r>
    <x v="2"/>
    <x v="1"/>
    <x v="357"/>
    <x v="3"/>
    <x v="3"/>
    <x v="4"/>
    <x v="1"/>
    <n v="30"/>
    <n v="725"/>
    <n v="21750"/>
    <x v="218"/>
    <n v="0.3"/>
    <x v="1"/>
  </r>
  <r>
    <x v="2"/>
    <x v="1"/>
    <x v="358"/>
    <x v="3"/>
    <x v="3"/>
    <x v="4"/>
    <x v="2"/>
    <n v="30"/>
    <n v="525"/>
    <n v="15750"/>
    <x v="204"/>
    <n v="0.3"/>
    <x v="1"/>
  </r>
  <r>
    <x v="2"/>
    <x v="1"/>
    <x v="359"/>
    <x v="3"/>
    <x v="3"/>
    <x v="4"/>
    <x v="3"/>
    <n v="35"/>
    <n v="525"/>
    <n v="18375"/>
    <x v="219"/>
    <n v="0.4"/>
    <x v="1"/>
  </r>
  <r>
    <x v="2"/>
    <x v="1"/>
    <x v="360"/>
    <x v="1"/>
    <x v="1"/>
    <x v="5"/>
    <x v="4"/>
    <n v="40"/>
    <n v="375"/>
    <n v="15000"/>
    <x v="220"/>
    <n v="0.25"/>
    <x v="1"/>
  </r>
  <r>
    <x v="2"/>
    <x v="1"/>
    <x v="361"/>
    <x v="1"/>
    <x v="1"/>
    <x v="5"/>
    <x v="5"/>
    <n v="35"/>
    <n v="525"/>
    <n v="18375"/>
    <x v="48"/>
    <n v="0.45"/>
    <x v="1"/>
  </r>
  <r>
    <x v="2"/>
    <x v="1"/>
    <x v="362"/>
    <x v="1"/>
    <x v="1"/>
    <x v="5"/>
    <x v="0"/>
    <n v="25"/>
    <n v="675"/>
    <n v="16875"/>
    <x v="221"/>
    <n v="0.3"/>
    <x v="1"/>
  </r>
  <r>
    <x v="2"/>
    <x v="1"/>
    <x v="363"/>
    <x v="1"/>
    <x v="1"/>
    <x v="5"/>
    <x v="1"/>
    <n v="35"/>
    <n v="650"/>
    <n v="22750"/>
    <x v="222"/>
    <n v="0.3"/>
    <x v="1"/>
  </r>
  <r>
    <x v="2"/>
    <x v="1"/>
    <x v="364"/>
    <x v="1"/>
    <x v="1"/>
    <x v="5"/>
    <x v="2"/>
    <n v="35"/>
    <n v="475"/>
    <n v="16625"/>
    <x v="223"/>
    <n v="0.3"/>
    <x v="1"/>
  </r>
  <r>
    <x v="2"/>
    <x v="1"/>
    <x v="365"/>
    <x v="1"/>
    <x v="1"/>
    <x v="5"/>
    <x v="3"/>
    <n v="35"/>
    <n v="425"/>
    <n v="14875"/>
    <x v="224"/>
    <n v="0.4"/>
    <x v="1"/>
  </r>
  <r>
    <x v="2"/>
    <x v="1"/>
    <x v="366"/>
    <x v="1"/>
    <x v="1"/>
    <x v="5"/>
    <x v="4"/>
    <n v="40"/>
    <n v="300"/>
    <n v="12000"/>
    <x v="225"/>
    <n v="0.25"/>
    <x v="1"/>
  </r>
  <r>
    <x v="2"/>
    <x v="1"/>
    <x v="367"/>
    <x v="1"/>
    <x v="1"/>
    <x v="5"/>
    <x v="5"/>
    <n v="35"/>
    <n v="500"/>
    <n v="17500"/>
    <x v="144"/>
    <n v="0.45"/>
    <x v="1"/>
  </r>
  <r>
    <x v="2"/>
    <x v="1"/>
    <x v="368"/>
    <x v="1"/>
    <x v="1"/>
    <x v="5"/>
    <x v="0"/>
    <n v="30"/>
    <n v="675"/>
    <n v="20250"/>
    <x v="58"/>
    <n v="0.35"/>
    <x v="1"/>
  </r>
  <r>
    <x v="2"/>
    <x v="1"/>
    <x v="369"/>
    <x v="1"/>
    <x v="1"/>
    <x v="5"/>
    <x v="1"/>
    <n v="40"/>
    <n v="675"/>
    <n v="27000"/>
    <x v="55"/>
    <n v="0.35"/>
    <x v="1"/>
  </r>
  <r>
    <x v="2"/>
    <x v="1"/>
    <x v="370"/>
    <x v="1"/>
    <x v="1"/>
    <x v="5"/>
    <x v="2"/>
    <n v="30"/>
    <n v="500"/>
    <n v="15000"/>
    <x v="213"/>
    <n v="0.35"/>
    <x v="1"/>
  </r>
  <r>
    <x v="2"/>
    <x v="1"/>
    <x v="371"/>
    <x v="1"/>
    <x v="1"/>
    <x v="5"/>
    <x v="3"/>
    <n v="35"/>
    <n v="400"/>
    <n v="14000"/>
    <x v="146"/>
    <n v="0.45"/>
    <x v="1"/>
  </r>
  <r>
    <x v="2"/>
    <x v="1"/>
    <x v="372"/>
    <x v="1"/>
    <x v="1"/>
    <x v="5"/>
    <x v="4"/>
    <n v="40"/>
    <n v="300"/>
    <n v="12000"/>
    <x v="202"/>
    <n v="0.3"/>
    <x v="1"/>
  </r>
  <r>
    <x v="2"/>
    <x v="1"/>
    <x v="373"/>
    <x v="1"/>
    <x v="1"/>
    <x v="5"/>
    <x v="5"/>
    <n v="35"/>
    <n v="450"/>
    <n v="15750"/>
    <x v="144"/>
    <n v="0.5"/>
    <x v="1"/>
  </r>
  <r>
    <x v="2"/>
    <x v="1"/>
    <x v="374"/>
    <x v="1"/>
    <x v="1"/>
    <x v="5"/>
    <x v="0"/>
    <n v="20"/>
    <n v="700"/>
    <n v="14000"/>
    <x v="136"/>
    <n v="0.35"/>
    <x v="1"/>
  </r>
  <r>
    <x v="2"/>
    <x v="1"/>
    <x v="375"/>
    <x v="1"/>
    <x v="1"/>
    <x v="5"/>
    <x v="1"/>
    <n v="30.000000000000004"/>
    <n v="700"/>
    <n v="21000.000000000004"/>
    <x v="226"/>
    <n v="0.35"/>
    <x v="1"/>
  </r>
  <r>
    <x v="2"/>
    <x v="1"/>
    <x v="376"/>
    <x v="1"/>
    <x v="1"/>
    <x v="5"/>
    <x v="2"/>
    <n v="24.999999999999996"/>
    <n v="525"/>
    <n v="13124.999999999998"/>
    <x v="227"/>
    <n v="0.35"/>
    <x v="1"/>
  </r>
  <r>
    <x v="2"/>
    <x v="1"/>
    <x v="377"/>
    <x v="1"/>
    <x v="1"/>
    <x v="5"/>
    <x v="3"/>
    <n v="30.000000000000004"/>
    <n v="425"/>
    <n v="12750.000000000002"/>
    <x v="228"/>
    <n v="0.45"/>
    <x v="1"/>
  </r>
  <r>
    <x v="2"/>
    <x v="1"/>
    <x v="378"/>
    <x v="1"/>
    <x v="1"/>
    <x v="5"/>
    <x v="4"/>
    <n v="35"/>
    <n v="325"/>
    <n v="11375"/>
    <x v="211"/>
    <n v="0.3"/>
    <x v="1"/>
  </r>
  <r>
    <x v="2"/>
    <x v="1"/>
    <x v="379"/>
    <x v="1"/>
    <x v="1"/>
    <x v="5"/>
    <x v="5"/>
    <n v="30.000000000000004"/>
    <n v="600"/>
    <n v="18000.000000000004"/>
    <x v="229"/>
    <n v="0.5"/>
    <x v="1"/>
  </r>
  <r>
    <x v="2"/>
    <x v="1"/>
    <x v="380"/>
    <x v="1"/>
    <x v="1"/>
    <x v="5"/>
    <x v="0"/>
    <n v="20"/>
    <n v="750"/>
    <n v="15000"/>
    <x v="213"/>
    <n v="0.35"/>
    <x v="1"/>
  </r>
  <r>
    <x v="2"/>
    <x v="1"/>
    <x v="381"/>
    <x v="1"/>
    <x v="1"/>
    <x v="5"/>
    <x v="1"/>
    <n v="30.000000000000004"/>
    <n v="775"/>
    <n v="23250.000000000004"/>
    <x v="230"/>
    <n v="0.35"/>
    <x v="1"/>
  </r>
  <r>
    <x v="2"/>
    <x v="1"/>
    <x v="382"/>
    <x v="1"/>
    <x v="1"/>
    <x v="5"/>
    <x v="2"/>
    <n v="24.999999999999996"/>
    <n v="625"/>
    <n v="15624.999999999998"/>
    <x v="231"/>
    <n v="0.35"/>
    <x v="1"/>
  </r>
  <r>
    <x v="2"/>
    <x v="1"/>
    <x v="383"/>
    <x v="1"/>
    <x v="1"/>
    <x v="5"/>
    <x v="3"/>
    <n v="35"/>
    <n v="550"/>
    <n v="19250"/>
    <x v="145"/>
    <n v="0.45"/>
    <x v="1"/>
  </r>
  <r>
    <x v="2"/>
    <x v="1"/>
    <x v="384"/>
    <x v="1"/>
    <x v="1"/>
    <x v="5"/>
    <x v="4"/>
    <n v="50"/>
    <n v="450"/>
    <n v="22500"/>
    <x v="53"/>
    <n v="0.3"/>
    <x v="1"/>
  </r>
  <r>
    <x v="2"/>
    <x v="1"/>
    <x v="385"/>
    <x v="1"/>
    <x v="1"/>
    <x v="5"/>
    <x v="5"/>
    <n v="45"/>
    <n v="800"/>
    <n v="36000"/>
    <x v="164"/>
    <n v="0.5"/>
    <x v="1"/>
  </r>
  <r>
    <x v="2"/>
    <x v="1"/>
    <x v="386"/>
    <x v="1"/>
    <x v="1"/>
    <x v="5"/>
    <x v="0"/>
    <n v="45"/>
    <n v="800"/>
    <n v="36000"/>
    <x v="12"/>
    <n v="0.35"/>
    <x v="1"/>
  </r>
  <r>
    <x v="2"/>
    <x v="1"/>
    <x v="387"/>
    <x v="1"/>
    <x v="1"/>
    <x v="5"/>
    <x v="1"/>
    <n v="50"/>
    <n v="800"/>
    <n v="40000"/>
    <x v="2"/>
    <n v="0.35"/>
    <x v="1"/>
  </r>
  <r>
    <x v="2"/>
    <x v="1"/>
    <x v="388"/>
    <x v="1"/>
    <x v="1"/>
    <x v="5"/>
    <x v="2"/>
    <n v="45"/>
    <n v="650"/>
    <n v="29250"/>
    <x v="161"/>
    <n v="0.35"/>
    <x v="1"/>
  </r>
  <r>
    <x v="2"/>
    <x v="1"/>
    <x v="389"/>
    <x v="1"/>
    <x v="1"/>
    <x v="5"/>
    <x v="3"/>
    <n v="45"/>
    <n v="600"/>
    <n v="27000"/>
    <x v="149"/>
    <n v="0.45"/>
    <x v="1"/>
  </r>
  <r>
    <x v="2"/>
    <x v="1"/>
    <x v="390"/>
    <x v="1"/>
    <x v="1"/>
    <x v="5"/>
    <x v="4"/>
    <n v="50"/>
    <n v="500"/>
    <n v="25000"/>
    <x v="155"/>
    <n v="0.3"/>
    <x v="1"/>
  </r>
  <r>
    <x v="2"/>
    <x v="1"/>
    <x v="391"/>
    <x v="1"/>
    <x v="1"/>
    <x v="5"/>
    <x v="5"/>
    <n v="55.000000000000007"/>
    <n v="875"/>
    <n v="48125.000000000007"/>
    <x v="232"/>
    <n v="0.5"/>
    <x v="1"/>
  </r>
  <r>
    <x v="2"/>
    <x v="1"/>
    <x v="392"/>
    <x v="1"/>
    <x v="1"/>
    <x v="5"/>
    <x v="0"/>
    <n v="45"/>
    <n v="825"/>
    <n v="37125"/>
    <x v="233"/>
    <n v="0.39999999999999997"/>
    <x v="1"/>
  </r>
  <r>
    <x v="2"/>
    <x v="1"/>
    <x v="393"/>
    <x v="1"/>
    <x v="1"/>
    <x v="5"/>
    <x v="1"/>
    <n v="50"/>
    <n v="825"/>
    <n v="41250"/>
    <x v="23"/>
    <n v="0.39999999999999997"/>
    <x v="1"/>
  </r>
  <r>
    <x v="2"/>
    <x v="1"/>
    <x v="394"/>
    <x v="1"/>
    <x v="1"/>
    <x v="5"/>
    <x v="2"/>
    <n v="45"/>
    <n v="975"/>
    <n v="43875"/>
    <x v="40"/>
    <n v="0.39999999999999997"/>
    <x v="1"/>
  </r>
  <r>
    <x v="2"/>
    <x v="1"/>
    <x v="395"/>
    <x v="1"/>
    <x v="1"/>
    <x v="5"/>
    <x v="3"/>
    <n v="45"/>
    <n v="575"/>
    <n v="25875"/>
    <x v="234"/>
    <n v="0.5"/>
    <x v="1"/>
  </r>
  <r>
    <x v="2"/>
    <x v="1"/>
    <x v="396"/>
    <x v="1"/>
    <x v="1"/>
    <x v="5"/>
    <x v="4"/>
    <n v="50"/>
    <n v="575"/>
    <n v="28750"/>
    <x v="235"/>
    <n v="0.35"/>
    <x v="1"/>
  </r>
  <r>
    <x v="2"/>
    <x v="1"/>
    <x v="397"/>
    <x v="1"/>
    <x v="1"/>
    <x v="5"/>
    <x v="5"/>
    <n v="60"/>
    <n v="850"/>
    <n v="51000"/>
    <x v="236"/>
    <n v="0.55000000000000004"/>
    <x v="1"/>
  </r>
  <r>
    <x v="2"/>
    <x v="1"/>
    <x v="398"/>
    <x v="1"/>
    <x v="1"/>
    <x v="5"/>
    <x v="0"/>
    <n v="50"/>
    <n v="800"/>
    <n v="40000"/>
    <x v="237"/>
    <n v="0.39999999999999997"/>
    <x v="1"/>
  </r>
  <r>
    <x v="2"/>
    <x v="1"/>
    <x v="399"/>
    <x v="1"/>
    <x v="1"/>
    <x v="5"/>
    <x v="1"/>
    <n v="55.000000000000007"/>
    <n v="800"/>
    <n v="44000.000000000007"/>
    <x v="238"/>
    <n v="0.39999999999999997"/>
    <x v="1"/>
  </r>
  <r>
    <x v="2"/>
    <x v="1"/>
    <x v="400"/>
    <x v="1"/>
    <x v="1"/>
    <x v="5"/>
    <x v="2"/>
    <n v="50"/>
    <n v="975"/>
    <n v="48750"/>
    <x v="105"/>
    <n v="0.39999999999999997"/>
    <x v="1"/>
  </r>
  <r>
    <x v="2"/>
    <x v="1"/>
    <x v="401"/>
    <x v="1"/>
    <x v="1"/>
    <x v="5"/>
    <x v="3"/>
    <n v="50"/>
    <n v="525"/>
    <n v="26250"/>
    <x v="77"/>
    <n v="0.5"/>
    <x v="1"/>
  </r>
  <r>
    <x v="2"/>
    <x v="1"/>
    <x v="402"/>
    <x v="1"/>
    <x v="1"/>
    <x v="5"/>
    <x v="4"/>
    <n v="55.000000000000007"/>
    <n v="525"/>
    <n v="28875.000000000004"/>
    <x v="239"/>
    <n v="0.35"/>
    <x v="1"/>
  </r>
  <r>
    <x v="2"/>
    <x v="1"/>
    <x v="403"/>
    <x v="1"/>
    <x v="1"/>
    <x v="5"/>
    <x v="5"/>
    <n v="60"/>
    <n v="775"/>
    <n v="46500"/>
    <x v="240"/>
    <n v="0.55000000000000004"/>
    <x v="1"/>
  </r>
  <r>
    <x v="2"/>
    <x v="1"/>
    <x v="404"/>
    <x v="1"/>
    <x v="1"/>
    <x v="5"/>
    <x v="0"/>
    <n v="55.000000000000007"/>
    <n v="725"/>
    <n v="39875.000000000007"/>
    <x v="241"/>
    <n v="0.39999999999999997"/>
    <x v="1"/>
  </r>
  <r>
    <x v="2"/>
    <x v="1"/>
    <x v="405"/>
    <x v="1"/>
    <x v="1"/>
    <x v="5"/>
    <x v="1"/>
    <n v="55.000000000000007"/>
    <n v="675"/>
    <n v="37125.000000000007"/>
    <x v="242"/>
    <n v="0.39999999999999997"/>
    <x v="1"/>
  </r>
  <r>
    <x v="2"/>
    <x v="1"/>
    <x v="406"/>
    <x v="1"/>
    <x v="1"/>
    <x v="5"/>
    <x v="2"/>
    <n v="60"/>
    <n v="725"/>
    <n v="43500"/>
    <x v="243"/>
    <n v="0.39999999999999997"/>
    <x v="1"/>
  </r>
  <r>
    <x v="2"/>
    <x v="1"/>
    <x v="407"/>
    <x v="1"/>
    <x v="1"/>
    <x v="5"/>
    <x v="3"/>
    <n v="60"/>
    <n v="450"/>
    <n v="27000"/>
    <x v="7"/>
    <n v="0.5"/>
    <x v="1"/>
  </r>
  <r>
    <x v="2"/>
    <x v="1"/>
    <x v="408"/>
    <x v="1"/>
    <x v="1"/>
    <x v="5"/>
    <x v="4"/>
    <n v="55.000000000000007"/>
    <n v="450"/>
    <n v="24750.000000000004"/>
    <x v="145"/>
    <n v="0.35"/>
    <x v="1"/>
  </r>
  <r>
    <x v="2"/>
    <x v="1"/>
    <x v="409"/>
    <x v="1"/>
    <x v="1"/>
    <x v="5"/>
    <x v="5"/>
    <n v="50"/>
    <n v="675"/>
    <n v="33750"/>
    <x v="244"/>
    <n v="0.55000000000000004"/>
    <x v="1"/>
  </r>
  <r>
    <x v="2"/>
    <x v="1"/>
    <x v="410"/>
    <x v="1"/>
    <x v="1"/>
    <x v="5"/>
    <x v="0"/>
    <n v="40"/>
    <n v="625"/>
    <n v="25000"/>
    <x v="160"/>
    <n v="0.39999999999999997"/>
    <x v="1"/>
  </r>
  <r>
    <x v="2"/>
    <x v="1"/>
    <x v="411"/>
    <x v="1"/>
    <x v="1"/>
    <x v="5"/>
    <x v="1"/>
    <n v="40"/>
    <n v="625"/>
    <n v="25000"/>
    <x v="160"/>
    <n v="0.39999999999999997"/>
    <x v="1"/>
  </r>
  <r>
    <x v="2"/>
    <x v="1"/>
    <x v="412"/>
    <x v="1"/>
    <x v="1"/>
    <x v="5"/>
    <x v="2"/>
    <n v="45"/>
    <n v="575"/>
    <n v="25875"/>
    <x v="245"/>
    <n v="0.39999999999999997"/>
    <x v="1"/>
  </r>
  <r>
    <x v="2"/>
    <x v="1"/>
    <x v="413"/>
    <x v="1"/>
    <x v="1"/>
    <x v="5"/>
    <x v="3"/>
    <n v="45"/>
    <n v="425"/>
    <n v="19125"/>
    <x v="246"/>
    <n v="0.5"/>
    <x v="1"/>
  </r>
  <r>
    <x v="2"/>
    <x v="1"/>
    <x v="414"/>
    <x v="1"/>
    <x v="1"/>
    <x v="5"/>
    <x v="4"/>
    <n v="40"/>
    <n v="400"/>
    <n v="16000"/>
    <x v="142"/>
    <n v="0.35"/>
    <x v="1"/>
  </r>
  <r>
    <x v="2"/>
    <x v="1"/>
    <x v="415"/>
    <x v="1"/>
    <x v="1"/>
    <x v="5"/>
    <x v="5"/>
    <n v="50"/>
    <n v="575"/>
    <n v="28750"/>
    <x v="88"/>
    <n v="0.55000000000000004"/>
    <x v="1"/>
  </r>
  <r>
    <x v="2"/>
    <x v="1"/>
    <x v="416"/>
    <x v="1"/>
    <x v="1"/>
    <x v="5"/>
    <x v="0"/>
    <n v="40"/>
    <n v="725"/>
    <n v="29000"/>
    <x v="247"/>
    <n v="0.39999999999999997"/>
    <x v="1"/>
  </r>
  <r>
    <x v="2"/>
    <x v="1"/>
    <x v="417"/>
    <x v="1"/>
    <x v="1"/>
    <x v="5"/>
    <x v="1"/>
    <n v="40"/>
    <n v="725"/>
    <n v="29000"/>
    <x v="247"/>
    <n v="0.39999999999999997"/>
    <x v="1"/>
  </r>
  <r>
    <x v="2"/>
    <x v="1"/>
    <x v="418"/>
    <x v="1"/>
    <x v="1"/>
    <x v="5"/>
    <x v="2"/>
    <n v="65"/>
    <n v="650"/>
    <n v="42250"/>
    <x v="248"/>
    <n v="0.39999999999999997"/>
    <x v="1"/>
  </r>
  <r>
    <x v="2"/>
    <x v="1"/>
    <x v="419"/>
    <x v="1"/>
    <x v="1"/>
    <x v="5"/>
    <x v="3"/>
    <n v="65"/>
    <n v="500"/>
    <n v="32500"/>
    <x v="21"/>
    <n v="0.5"/>
    <x v="1"/>
  </r>
  <r>
    <x v="2"/>
    <x v="1"/>
    <x v="420"/>
    <x v="1"/>
    <x v="1"/>
    <x v="5"/>
    <x v="4"/>
    <n v="60"/>
    <n v="475"/>
    <n v="28500"/>
    <x v="249"/>
    <n v="0.35"/>
    <x v="1"/>
  </r>
  <r>
    <x v="2"/>
    <x v="1"/>
    <x v="421"/>
    <x v="1"/>
    <x v="1"/>
    <x v="5"/>
    <x v="5"/>
    <n v="70"/>
    <n v="675"/>
    <n v="47250"/>
    <x v="250"/>
    <n v="0.55000000000000004"/>
    <x v="1"/>
  </r>
  <r>
    <x v="2"/>
    <x v="1"/>
    <x v="422"/>
    <x v="1"/>
    <x v="1"/>
    <x v="5"/>
    <x v="0"/>
    <n v="60"/>
    <n v="825"/>
    <n v="49500"/>
    <x v="172"/>
    <n v="0.39999999999999997"/>
    <x v="1"/>
  </r>
  <r>
    <x v="2"/>
    <x v="1"/>
    <x v="423"/>
    <x v="1"/>
    <x v="1"/>
    <x v="5"/>
    <x v="1"/>
    <n v="60"/>
    <n v="825"/>
    <n v="49500"/>
    <x v="172"/>
    <n v="0.39999999999999997"/>
    <x v="1"/>
  </r>
  <r>
    <x v="2"/>
    <x v="1"/>
    <x v="424"/>
    <x v="1"/>
    <x v="1"/>
    <x v="5"/>
    <x v="2"/>
    <n v="65"/>
    <n v="725"/>
    <n v="47125"/>
    <x v="251"/>
    <n v="0.39999999999999997"/>
    <x v="1"/>
  </r>
  <r>
    <x v="2"/>
    <x v="1"/>
    <x v="425"/>
    <x v="1"/>
    <x v="1"/>
    <x v="5"/>
    <x v="3"/>
    <n v="65"/>
    <n v="575"/>
    <n v="37375"/>
    <x v="252"/>
    <n v="0.5"/>
    <x v="1"/>
  </r>
  <r>
    <x v="2"/>
    <x v="1"/>
    <x v="426"/>
    <x v="1"/>
    <x v="1"/>
    <x v="5"/>
    <x v="4"/>
    <n v="60"/>
    <n v="525"/>
    <n v="31500"/>
    <x v="42"/>
    <n v="0.35"/>
    <x v="1"/>
  </r>
  <r>
    <x v="2"/>
    <x v="1"/>
    <x v="427"/>
    <x v="1"/>
    <x v="1"/>
    <x v="5"/>
    <x v="5"/>
    <n v="70"/>
    <n v="775"/>
    <n v="54250"/>
    <x v="253"/>
    <n v="0.55000000000000004"/>
    <x v="1"/>
  </r>
  <r>
    <x v="0"/>
    <x v="0"/>
    <x v="428"/>
    <x v="1"/>
    <x v="1"/>
    <x v="5"/>
    <x v="0"/>
    <n v="45"/>
    <n v="425"/>
    <n v="19125"/>
    <x v="254"/>
    <n v="0.55000000000000004"/>
    <x v="1"/>
  </r>
  <r>
    <x v="0"/>
    <x v="0"/>
    <x v="429"/>
    <x v="1"/>
    <x v="1"/>
    <x v="5"/>
    <x v="1"/>
    <n v="45"/>
    <n v="225"/>
    <n v="10125"/>
    <x v="255"/>
    <n v="0.35"/>
    <x v="1"/>
  </r>
  <r>
    <x v="0"/>
    <x v="0"/>
    <x v="430"/>
    <x v="1"/>
    <x v="1"/>
    <x v="5"/>
    <x v="2"/>
    <n v="35"/>
    <n v="225"/>
    <n v="7875"/>
    <x v="256"/>
    <n v="0.39999999999999997"/>
    <x v="1"/>
  </r>
  <r>
    <x v="0"/>
    <x v="0"/>
    <x v="431"/>
    <x v="1"/>
    <x v="1"/>
    <x v="5"/>
    <x v="3"/>
    <n v="40"/>
    <n v="75"/>
    <n v="3000"/>
    <x v="257"/>
    <n v="0.39999999999999997"/>
    <x v="1"/>
  </r>
  <r>
    <x v="0"/>
    <x v="0"/>
    <x v="432"/>
    <x v="0"/>
    <x v="4"/>
    <x v="6"/>
    <x v="4"/>
    <n v="54.999999999999993"/>
    <n v="125"/>
    <n v="6874.9999999999991"/>
    <x v="258"/>
    <n v="0.35"/>
    <x v="1"/>
  </r>
  <r>
    <x v="0"/>
    <x v="0"/>
    <x v="433"/>
    <x v="0"/>
    <x v="4"/>
    <x v="6"/>
    <x v="5"/>
    <n v="45"/>
    <n v="225"/>
    <n v="10125"/>
    <x v="259"/>
    <n v="0.3"/>
    <x v="1"/>
  </r>
  <r>
    <x v="0"/>
    <x v="0"/>
    <x v="434"/>
    <x v="0"/>
    <x v="4"/>
    <x v="6"/>
    <x v="0"/>
    <n v="45"/>
    <n v="475"/>
    <n v="21375"/>
    <x v="260"/>
    <n v="0.55000000000000004"/>
    <x v="1"/>
  </r>
  <r>
    <x v="0"/>
    <x v="0"/>
    <x v="435"/>
    <x v="0"/>
    <x v="4"/>
    <x v="6"/>
    <x v="1"/>
    <n v="45"/>
    <n v="125"/>
    <n v="5625"/>
    <x v="261"/>
    <n v="0.35"/>
    <x v="1"/>
  </r>
  <r>
    <x v="0"/>
    <x v="0"/>
    <x v="436"/>
    <x v="0"/>
    <x v="4"/>
    <x v="6"/>
    <x v="2"/>
    <n v="35"/>
    <n v="175"/>
    <n v="6125"/>
    <x v="262"/>
    <n v="0.39999999999999997"/>
    <x v="1"/>
  </r>
  <r>
    <x v="0"/>
    <x v="0"/>
    <x v="437"/>
    <x v="0"/>
    <x v="4"/>
    <x v="6"/>
    <x v="3"/>
    <n v="40"/>
    <n v="50"/>
    <n v="2000"/>
    <x v="263"/>
    <n v="0.39999999999999997"/>
    <x v="1"/>
  </r>
  <r>
    <x v="0"/>
    <x v="0"/>
    <x v="438"/>
    <x v="0"/>
    <x v="4"/>
    <x v="6"/>
    <x v="4"/>
    <n v="54.999999999999993"/>
    <n v="125"/>
    <n v="6874.9999999999991"/>
    <x v="258"/>
    <n v="0.35"/>
    <x v="1"/>
  </r>
  <r>
    <x v="0"/>
    <x v="0"/>
    <x v="439"/>
    <x v="0"/>
    <x v="4"/>
    <x v="6"/>
    <x v="5"/>
    <n v="45"/>
    <n v="225"/>
    <n v="10125"/>
    <x v="259"/>
    <n v="0.3"/>
    <x v="1"/>
  </r>
  <r>
    <x v="0"/>
    <x v="0"/>
    <x v="440"/>
    <x v="0"/>
    <x v="4"/>
    <x v="6"/>
    <x v="0"/>
    <n v="50"/>
    <n v="445"/>
    <n v="22250"/>
    <x v="264"/>
    <n v="0.55000000000000004"/>
    <x v="1"/>
  </r>
  <r>
    <x v="0"/>
    <x v="0"/>
    <x v="441"/>
    <x v="0"/>
    <x v="4"/>
    <x v="6"/>
    <x v="1"/>
    <n v="50"/>
    <n v="150"/>
    <n v="7500"/>
    <x v="188"/>
    <n v="0.35"/>
    <x v="1"/>
  </r>
  <r>
    <x v="0"/>
    <x v="0"/>
    <x v="442"/>
    <x v="0"/>
    <x v="4"/>
    <x v="6"/>
    <x v="2"/>
    <n v="40"/>
    <n v="175"/>
    <n v="7000"/>
    <x v="265"/>
    <n v="0.39999999999999997"/>
    <x v="1"/>
  </r>
  <r>
    <x v="0"/>
    <x v="0"/>
    <x v="443"/>
    <x v="0"/>
    <x v="4"/>
    <x v="6"/>
    <x v="3"/>
    <n v="45"/>
    <n v="25"/>
    <n v="1125"/>
    <x v="266"/>
    <n v="0.39999999999999997"/>
    <x v="1"/>
  </r>
  <r>
    <x v="0"/>
    <x v="0"/>
    <x v="444"/>
    <x v="0"/>
    <x v="4"/>
    <x v="6"/>
    <x v="4"/>
    <n v="60"/>
    <n v="75"/>
    <n v="4500"/>
    <x v="187"/>
    <n v="0.3"/>
    <x v="1"/>
  </r>
  <r>
    <x v="0"/>
    <x v="0"/>
    <x v="445"/>
    <x v="0"/>
    <x v="4"/>
    <x v="6"/>
    <x v="5"/>
    <n v="50"/>
    <n v="175"/>
    <n v="8750"/>
    <x v="267"/>
    <n v="0.25"/>
    <x v="1"/>
  </r>
  <r>
    <x v="0"/>
    <x v="0"/>
    <x v="446"/>
    <x v="0"/>
    <x v="4"/>
    <x v="6"/>
    <x v="0"/>
    <n v="50"/>
    <n v="450"/>
    <n v="22500"/>
    <x v="57"/>
    <n v="0.5"/>
    <x v="1"/>
  </r>
  <r>
    <x v="0"/>
    <x v="0"/>
    <x v="447"/>
    <x v="0"/>
    <x v="4"/>
    <x v="6"/>
    <x v="1"/>
    <n v="50"/>
    <n v="150"/>
    <n v="7500"/>
    <x v="268"/>
    <n v="0.3"/>
    <x v="1"/>
  </r>
  <r>
    <x v="0"/>
    <x v="0"/>
    <x v="448"/>
    <x v="0"/>
    <x v="4"/>
    <x v="6"/>
    <x v="2"/>
    <n v="40"/>
    <n v="150"/>
    <n v="6000"/>
    <x v="190"/>
    <n v="0.35"/>
    <x v="1"/>
  </r>
  <r>
    <x v="0"/>
    <x v="0"/>
    <x v="449"/>
    <x v="0"/>
    <x v="4"/>
    <x v="6"/>
    <x v="3"/>
    <n v="45"/>
    <n v="75"/>
    <n v="3375"/>
    <x v="269"/>
    <n v="0.35"/>
    <x v="1"/>
  </r>
  <r>
    <x v="0"/>
    <x v="0"/>
    <x v="450"/>
    <x v="0"/>
    <x v="4"/>
    <x v="6"/>
    <x v="4"/>
    <n v="60"/>
    <n v="75"/>
    <n v="4500"/>
    <x v="187"/>
    <n v="0.3"/>
    <x v="1"/>
  </r>
  <r>
    <x v="0"/>
    <x v="0"/>
    <x v="451"/>
    <x v="0"/>
    <x v="4"/>
    <x v="6"/>
    <x v="5"/>
    <n v="50"/>
    <n v="200"/>
    <n v="10000"/>
    <x v="208"/>
    <n v="0.25"/>
    <x v="1"/>
  </r>
  <r>
    <x v="0"/>
    <x v="0"/>
    <x v="452"/>
    <x v="0"/>
    <x v="4"/>
    <x v="6"/>
    <x v="0"/>
    <n v="60"/>
    <n v="470"/>
    <n v="28200"/>
    <x v="270"/>
    <n v="0.5"/>
    <x v="1"/>
  </r>
  <r>
    <x v="0"/>
    <x v="0"/>
    <x v="453"/>
    <x v="0"/>
    <x v="4"/>
    <x v="6"/>
    <x v="1"/>
    <n v="60.000000000000007"/>
    <n v="175"/>
    <n v="10500.000000000002"/>
    <x v="271"/>
    <n v="0.3"/>
    <x v="1"/>
  </r>
  <r>
    <x v="0"/>
    <x v="0"/>
    <x v="454"/>
    <x v="0"/>
    <x v="4"/>
    <x v="6"/>
    <x v="2"/>
    <n v="55.000000000000007"/>
    <n v="150"/>
    <n v="8250.0000000000018"/>
    <x v="272"/>
    <n v="0.35"/>
    <x v="1"/>
  </r>
  <r>
    <x v="0"/>
    <x v="0"/>
    <x v="455"/>
    <x v="0"/>
    <x v="4"/>
    <x v="6"/>
    <x v="3"/>
    <n v="55.000000000000007"/>
    <n v="100"/>
    <n v="5500.0000000000009"/>
    <x v="273"/>
    <n v="0.35"/>
    <x v="1"/>
  </r>
  <r>
    <x v="0"/>
    <x v="0"/>
    <x v="456"/>
    <x v="0"/>
    <x v="4"/>
    <x v="6"/>
    <x v="4"/>
    <n v="65"/>
    <n v="125"/>
    <n v="8125"/>
    <x v="274"/>
    <n v="0.3"/>
    <x v="1"/>
  </r>
  <r>
    <x v="0"/>
    <x v="0"/>
    <x v="457"/>
    <x v="0"/>
    <x v="4"/>
    <x v="6"/>
    <x v="5"/>
    <n v="70"/>
    <n v="250"/>
    <n v="17500"/>
    <x v="213"/>
    <n v="0.3"/>
    <x v="1"/>
  </r>
  <r>
    <x v="0"/>
    <x v="0"/>
    <x v="458"/>
    <x v="0"/>
    <x v="4"/>
    <x v="6"/>
    <x v="0"/>
    <n v="65"/>
    <n v="500"/>
    <n v="32500"/>
    <x v="30"/>
    <n v="0.55000000000000004"/>
    <x v="1"/>
  </r>
  <r>
    <x v="0"/>
    <x v="0"/>
    <x v="459"/>
    <x v="0"/>
    <x v="4"/>
    <x v="6"/>
    <x v="1"/>
    <n v="60.000000000000007"/>
    <n v="250"/>
    <n v="15000.000000000002"/>
    <x v="213"/>
    <n v="0.35"/>
    <x v="1"/>
  </r>
  <r>
    <x v="0"/>
    <x v="0"/>
    <x v="460"/>
    <x v="0"/>
    <x v="4"/>
    <x v="6"/>
    <x v="2"/>
    <n v="55.000000000000007"/>
    <n v="175"/>
    <n v="9625.0000000000018"/>
    <x v="192"/>
    <n v="0.39999999999999997"/>
    <x v="1"/>
  </r>
  <r>
    <x v="0"/>
    <x v="0"/>
    <x v="461"/>
    <x v="0"/>
    <x v="4"/>
    <x v="6"/>
    <x v="3"/>
    <n v="55.000000000000007"/>
    <n v="150"/>
    <n v="8250.0000000000018"/>
    <x v="275"/>
    <n v="0.39999999999999997"/>
    <x v="1"/>
  </r>
  <r>
    <x v="0"/>
    <x v="0"/>
    <x v="462"/>
    <x v="0"/>
    <x v="4"/>
    <x v="6"/>
    <x v="4"/>
    <n v="65"/>
    <n v="150"/>
    <n v="9750"/>
    <x v="211"/>
    <n v="0.35"/>
    <x v="1"/>
  </r>
  <r>
    <x v="0"/>
    <x v="0"/>
    <x v="463"/>
    <x v="0"/>
    <x v="4"/>
    <x v="6"/>
    <x v="5"/>
    <n v="70"/>
    <n v="300"/>
    <n v="21000"/>
    <x v="146"/>
    <n v="0.3"/>
    <x v="1"/>
  </r>
  <r>
    <x v="0"/>
    <x v="0"/>
    <x v="464"/>
    <x v="0"/>
    <x v="4"/>
    <x v="6"/>
    <x v="0"/>
    <n v="65"/>
    <n v="500"/>
    <n v="32500"/>
    <x v="30"/>
    <n v="0.55000000000000004"/>
    <x v="1"/>
  </r>
  <r>
    <x v="0"/>
    <x v="0"/>
    <x v="465"/>
    <x v="0"/>
    <x v="4"/>
    <x v="6"/>
    <x v="1"/>
    <n v="60.000000000000007"/>
    <n v="300"/>
    <n v="18000.000000000004"/>
    <x v="99"/>
    <n v="0.35"/>
    <x v="1"/>
  </r>
  <r>
    <x v="0"/>
    <x v="0"/>
    <x v="466"/>
    <x v="0"/>
    <x v="4"/>
    <x v="6"/>
    <x v="2"/>
    <n v="55.000000000000007"/>
    <n v="225"/>
    <n v="12375.000000000002"/>
    <x v="276"/>
    <n v="0.39999999999999997"/>
    <x v="1"/>
  </r>
  <r>
    <x v="0"/>
    <x v="0"/>
    <x v="467"/>
    <x v="0"/>
    <x v="4"/>
    <x v="6"/>
    <x v="3"/>
    <n v="55.000000000000007"/>
    <n v="175"/>
    <n v="9625.0000000000018"/>
    <x v="192"/>
    <n v="0.39999999999999997"/>
    <x v="1"/>
  </r>
  <r>
    <x v="0"/>
    <x v="0"/>
    <x v="468"/>
    <x v="0"/>
    <x v="4"/>
    <x v="6"/>
    <x v="4"/>
    <n v="65"/>
    <n v="200"/>
    <n v="13000"/>
    <x v="277"/>
    <n v="0.35"/>
    <x v="1"/>
  </r>
  <r>
    <x v="0"/>
    <x v="0"/>
    <x v="469"/>
    <x v="0"/>
    <x v="4"/>
    <x v="6"/>
    <x v="5"/>
    <n v="70"/>
    <n v="375"/>
    <n v="26250"/>
    <x v="144"/>
    <n v="0.3"/>
    <x v="1"/>
  </r>
  <r>
    <x v="0"/>
    <x v="0"/>
    <x v="470"/>
    <x v="0"/>
    <x v="4"/>
    <x v="6"/>
    <x v="0"/>
    <n v="65"/>
    <n v="525"/>
    <n v="34125"/>
    <x v="116"/>
    <n v="0.55000000000000004"/>
    <x v="1"/>
  </r>
  <r>
    <x v="0"/>
    <x v="0"/>
    <x v="471"/>
    <x v="0"/>
    <x v="4"/>
    <x v="6"/>
    <x v="1"/>
    <n v="60.000000000000007"/>
    <n v="300"/>
    <n v="18000.000000000004"/>
    <x v="99"/>
    <n v="0.35"/>
    <x v="1"/>
  </r>
  <r>
    <x v="0"/>
    <x v="0"/>
    <x v="472"/>
    <x v="0"/>
    <x v="4"/>
    <x v="6"/>
    <x v="2"/>
    <n v="55.000000000000007"/>
    <n v="225"/>
    <n v="12375.000000000002"/>
    <x v="276"/>
    <n v="0.39999999999999997"/>
    <x v="1"/>
  </r>
  <r>
    <x v="0"/>
    <x v="0"/>
    <x v="473"/>
    <x v="0"/>
    <x v="4"/>
    <x v="6"/>
    <x v="3"/>
    <n v="55.000000000000007"/>
    <n v="200"/>
    <n v="11000.000000000002"/>
    <x v="278"/>
    <n v="0.39999999999999997"/>
    <x v="1"/>
  </r>
  <r>
    <x v="0"/>
    <x v="0"/>
    <x v="474"/>
    <x v="0"/>
    <x v="4"/>
    <x v="6"/>
    <x v="4"/>
    <n v="65"/>
    <n v="175"/>
    <n v="11375"/>
    <x v="279"/>
    <n v="0.35"/>
    <x v="1"/>
  </r>
  <r>
    <x v="0"/>
    <x v="0"/>
    <x v="475"/>
    <x v="0"/>
    <x v="4"/>
    <x v="6"/>
    <x v="5"/>
    <n v="70"/>
    <n v="350"/>
    <n v="24500"/>
    <x v="219"/>
    <n v="0.3"/>
    <x v="1"/>
  </r>
  <r>
    <x v="0"/>
    <x v="0"/>
    <x v="476"/>
    <x v="0"/>
    <x v="4"/>
    <x v="6"/>
    <x v="0"/>
    <n v="65"/>
    <n v="475"/>
    <n v="30875"/>
    <x v="280"/>
    <n v="0.5"/>
    <x v="1"/>
  </r>
  <r>
    <x v="0"/>
    <x v="0"/>
    <x v="477"/>
    <x v="0"/>
    <x v="4"/>
    <x v="6"/>
    <x v="1"/>
    <n v="50"/>
    <n v="275"/>
    <n v="13750"/>
    <x v="281"/>
    <n v="0.3"/>
    <x v="1"/>
  </r>
  <r>
    <x v="0"/>
    <x v="0"/>
    <x v="478"/>
    <x v="0"/>
    <x v="4"/>
    <x v="6"/>
    <x v="2"/>
    <n v="45"/>
    <n v="200"/>
    <n v="9000"/>
    <x v="186"/>
    <n v="0.35"/>
    <x v="1"/>
  </r>
  <r>
    <x v="0"/>
    <x v="0"/>
    <x v="479"/>
    <x v="0"/>
    <x v="4"/>
    <x v="6"/>
    <x v="3"/>
    <n v="45"/>
    <n v="175"/>
    <n v="7875"/>
    <x v="182"/>
    <n v="0.35"/>
    <x v="1"/>
  </r>
  <r>
    <x v="0"/>
    <x v="0"/>
    <x v="480"/>
    <x v="0"/>
    <x v="4"/>
    <x v="6"/>
    <x v="4"/>
    <n v="54.999999999999993"/>
    <n v="125"/>
    <n v="6874.9999999999991"/>
    <x v="282"/>
    <n v="0.3"/>
    <x v="1"/>
  </r>
  <r>
    <x v="0"/>
    <x v="0"/>
    <x v="481"/>
    <x v="0"/>
    <x v="4"/>
    <x v="6"/>
    <x v="5"/>
    <n v="60"/>
    <n v="225"/>
    <n v="13500"/>
    <x v="283"/>
    <n v="0.25"/>
    <x v="1"/>
  </r>
  <r>
    <x v="0"/>
    <x v="0"/>
    <x v="482"/>
    <x v="0"/>
    <x v="4"/>
    <x v="6"/>
    <x v="0"/>
    <n v="60"/>
    <n v="400"/>
    <n v="24000"/>
    <x v="212"/>
    <n v="0.5"/>
    <x v="1"/>
  </r>
  <r>
    <x v="0"/>
    <x v="0"/>
    <x v="483"/>
    <x v="0"/>
    <x v="4"/>
    <x v="6"/>
    <x v="1"/>
    <n v="50"/>
    <n v="225"/>
    <n v="11250"/>
    <x v="283"/>
    <n v="0.3"/>
    <x v="1"/>
  </r>
  <r>
    <x v="0"/>
    <x v="0"/>
    <x v="484"/>
    <x v="0"/>
    <x v="4"/>
    <x v="6"/>
    <x v="2"/>
    <n v="50"/>
    <n v="125"/>
    <n v="6250"/>
    <x v="267"/>
    <n v="0.35"/>
    <x v="1"/>
  </r>
  <r>
    <x v="0"/>
    <x v="0"/>
    <x v="485"/>
    <x v="0"/>
    <x v="4"/>
    <x v="6"/>
    <x v="3"/>
    <n v="50"/>
    <n v="100"/>
    <n v="5000"/>
    <x v="284"/>
    <n v="0.35"/>
    <x v="1"/>
  </r>
  <r>
    <x v="0"/>
    <x v="0"/>
    <x v="486"/>
    <x v="0"/>
    <x v="4"/>
    <x v="6"/>
    <x v="4"/>
    <n v="60"/>
    <n v="100"/>
    <n v="6000"/>
    <x v="285"/>
    <n v="0.3"/>
    <x v="1"/>
  </r>
  <r>
    <x v="0"/>
    <x v="0"/>
    <x v="487"/>
    <x v="0"/>
    <x v="4"/>
    <x v="6"/>
    <x v="5"/>
    <n v="64.999999999999986"/>
    <n v="225"/>
    <n v="14624.999999999996"/>
    <x v="286"/>
    <n v="0.25"/>
    <x v="1"/>
  </r>
  <r>
    <x v="0"/>
    <x v="0"/>
    <x v="488"/>
    <x v="0"/>
    <x v="4"/>
    <x v="6"/>
    <x v="0"/>
    <n v="70"/>
    <n v="375"/>
    <n v="26250"/>
    <x v="287"/>
    <n v="0.55000000000000004"/>
    <x v="1"/>
  </r>
  <r>
    <x v="0"/>
    <x v="0"/>
    <x v="489"/>
    <x v="0"/>
    <x v="4"/>
    <x v="6"/>
    <x v="1"/>
    <n v="60.000000000000007"/>
    <n v="200"/>
    <n v="12000.000000000002"/>
    <x v="215"/>
    <n v="0.35"/>
    <x v="1"/>
  </r>
  <r>
    <x v="0"/>
    <x v="0"/>
    <x v="490"/>
    <x v="0"/>
    <x v="4"/>
    <x v="6"/>
    <x v="2"/>
    <n v="60.000000000000007"/>
    <n v="195"/>
    <n v="11700.000000000002"/>
    <x v="288"/>
    <n v="0.39999999999999997"/>
    <x v="1"/>
  </r>
  <r>
    <x v="0"/>
    <x v="0"/>
    <x v="491"/>
    <x v="0"/>
    <x v="4"/>
    <x v="6"/>
    <x v="3"/>
    <n v="60.000000000000007"/>
    <n v="175"/>
    <n v="10500.000000000002"/>
    <x v="215"/>
    <n v="0.39999999999999997"/>
    <x v="1"/>
  </r>
  <r>
    <x v="0"/>
    <x v="0"/>
    <x v="492"/>
    <x v="0"/>
    <x v="4"/>
    <x v="6"/>
    <x v="4"/>
    <n v="70"/>
    <n v="150"/>
    <n v="10500"/>
    <x v="289"/>
    <n v="0.35"/>
    <x v="1"/>
  </r>
  <r>
    <x v="0"/>
    <x v="0"/>
    <x v="493"/>
    <x v="0"/>
    <x v="4"/>
    <x v="6"/>
    <x v="5"/>
    <n v="75"/>
    <n v="250"/>
    <n v="18750"/>
    <x v="153"/>
    <n v="0.3"/>
    <x v="1"/>
  </r>
  <r>
    <x v="0"/>
    <x v="0"/>
    <x v="494"/>
    <x v="0"/>
    <x v="4"/>
    <x v="6"/>
    <x v="0"/>
    <n v="70"/>
    <n v="475"/>
    <n v="33250"/>
    <x v="39"/>
    <n v="0.55000000000000004"/>
    <x v="1"/>
  </r>
  <r>
    <x v="0"/>
    <x v="0"/>
    <x v="495"/>
    <x v="0"/>
    <x v="4"/>
    <x v="6"/>
    <x v="1"/>
    <n v="60.000000000000007"/>
    <n v="275"/>
    <n v="16500.000000000004"/>
    <x v="290"/>
    <n v="0.35"/>
    <x v="1"/>
  </r>
  <r>
    <x v="0"/>
    <x v="0"/>
    <x v="496"/>
    <x v="0"/>
    <x v="4"/>
    <x v="6"/>
    <x v="2"/>
    <n v="60.000000000000007"/>
    <n v="225"/>
    <n v="13500.000000000002"/>
    <x v="291"/>
    <n v="0.39999999999999997"/>
    <x v="1"/>
  </r>
  <r>
    <x v="0"/>
    <x v="0"/>
    <x v="497"/>
    <x v="0"/>
    <x v="4"/>
    <x v="6"/>
    <x v="3"/>
    <n v="60.000000000000007"/>
    <n v="175"/>
    <n v="10500.000000000002"/>
    <x v="215"/>
    <n v="0.39999999999999997"/>
    <x v="1"/>
  </r>
  <r>
    <x v="0"/>
    <x v="0"/>
    <x v="498"/>
    <x v="0"/>
    <x v="4"/>
    <x v="6"/>
    <x v="4"/>
    <n v="70"/>
    <n v="175"/>
    <n v="12250"/>
    <x v="292"/>
    <n v="0.35"/>
    <x v="1"/>
  </r>
  <r>
    <x v="0"/>
    <x v="0"/>
    <x v="0"/>
    <x v="0"/>
    <x v="4"/>
    <x v="6"/>
    <x v="5"/>
    <n v="75"/>
    <n v="275"/>
    <n v="20625"/>
    <x v="181"/>
    <n v="0.3"/>
    <x v="1"/>
  </r>
  <r>
    <x v="3"/>
    <x v="2"/>
    <x v="1"/>
    <x v="0"/>
    <x v="4"/>
    <x v="6"/>
    <x v="0"/>
    <n v="35"/>
    <n v="450"/>
    <n v="15750"/>
    <x v="146"/>
    <n v="0.4"/>
    <x v="1"/>
  </r>
  <r>
    <x v="3"/>
    <x v="2"/>
    <x v="2"/>
    <x v="0"/>
    <x v="4"/>
    <x v="6"/>
    <x v="1"/>
    <n v="45"/>
    <n v="450"/>
    <n v="20250"/>
    <x v="221"/>
    <n v="0.25"/>
    <x v="1"/>
  </r>
  <r>
    <x v="3"/>
    <x v="2"/>
    <x v="3"/>
    <x v="0"/>
    <x v="4"/>
    <x v="6"/>
    <x v="2"/>
    <n v="45"/>
    <n v="450"/>
    <n v="20250"/>
    <x v="63"/>
    <n v="0.4"/>
    <x v="1"/>
  </r>
  <r>
    <x v="3"/>
    <x v="2"/>
    <x v="4"/>
    <x v="0"/>
    <x v="4"/>
    <x v="6"/>
    <x v="3"/>
    <n v="45"/>
    <n v="300"/>
    <n v="13500"/>
    <x v="204"/>
    <n v="0.35"/>
    <x v="1"/>
  </r>
  <r>
    <x v="3"/>
    <x v="2"/>
    <x v="5"/>
    <x v="2"/>
    <x v="5"/>
    <x v="7"/>
    <x v="4"/>
    <n v="50"/>
    <n v="250"/>
    <n v="12500"/>
    <x v="205"/>
    <n v="0.55000000000000004"/>
    <x v="1"/>
  </r>
  <r>
    <x v="3"/>
    <x v="2"/>
    <x v="6"/>
    <x v="2"/>
    <x v="5"/>
    <x v="7"/>
    <x v="5"/>
    <n v="45"/>
    <n v="475"/>
    <n v="21375"/>
    <x v="293"/>
    <n v="0.2"/>
    <x v="1"/>
  </r>
  <r>
    <x v="3"/>
    <x v="2"/>
    <x v="7"/>
    <x v="2"/>
    <x v="5"/>
    <x v="7"/>
    <x v="0"/>
    <n v="35"/>
    <n v="525"/>
    <n v="18375"/>
    <x v="219"/>
    <n v="0.4"/>
    <x v="1"/>
  </r>
  <r>
    <x v="3"/>
    <x v="2"/>
    <x v="499"/>
    <x v="2"/>
    <x v="5"/>
    <x v="7"/>
    <x v="1"/>
    <n v="45"/>
    <n v="425"/>
    <n v="19125"/>
    <x v="294"/>
    <n v="0.25"/>
    <x v="1"/>
  </r>
  <r>
    <x v="3"/>
    <x v="2"/>
    <x v="500"/>
    <x v="2"/>
    <x v="5"/>
    <x v="7"/>
    <x v="2"/>
    <n v="45"/>
    <n v="425"/>
    <n v="19125"/>
    <x v="295"/>
    <n v="0.4"/>
    <x v="1"/>
  </r>
  <r>
    <x v="3"/>
    <x v="2"/>
    <x v="501"/>
    <x v="2"/>
    <x v="5"/>
    <x v="7"/>
    <x v="3"/>
    <n v="45"/>
    <n v="275"/>
    <n v="12375"/>
    <x v="177"/>
    <n v="0.35"/>
    <x v="1"/>
  </r>
  <r>
    <x v="3"/>
    <x v="2"/>
    <x v="502"/>
    <x v="2"/>
    <x v="5"/>
    <x v="7"/>
    <x v="4"/>
    <n v="50"/>
    <n v="200"/>
    <n v="10000"/>
    <x v="296"/>
    <n v="0.55000000000000004"/>
    <x v="1"/>
  </r>
  <r>
    <x v="3"/>
    <x v="2"/>
    <x v="503"/>
    <x v="2"/>
    <x v="5"/>
    <x v="7"/>
    <x v="5"/>
    <n v="45"/>
    <n v="400"/>
    <n v="18000"/>
    <x v="202"/>
    <n v="0.2"/>
    <x v="1"/>
  </r>
  <r>
    <x v="3"/>
    <x v="2"/>
    <x v="504"/>
    <x v="2"/>
    <x v="5"/>
    <x v="7"/>
    <x v="0"/>
    <n v="45"/>
    <n v="550"/>
    <n v="24750"/>
    <x v="184"/>
    <n v="0.4"/>
    <x v="1"/>
  </r>
  <r>
    <x v="3"/>
    <x v="2"/>
    <x v="505"/>
    <x v="2"/>
    <x v="5"/>
    <x v="7"/>
    <x v="1"/>
    <n v="54.999999999999993"/>
    <n v="400"/>
    <n v="21999.999999999996"/>
    <x v="297"/>
    <n v="0.25"/>
    <x v="1"/>
  </r>
  <r>
    <x v="3"/>
    <x v="2"/>
    <x v="506"/>
    <x v="2"/>
    <x v="5"/>
    <x v="7"/>
    <x v="2"/>
    <n v="54.999999999999993"/>
    <n v="400"/>
    <n v="21999.999999999996"/>
    <x v="298"/>
    <n v="0.4"/>
    <x v="1"/>
  </r>
  <r>
    <x v="3"/>
    <x v="2"/>
    <x v="507"/>
    <x v="2"/>
    <x v="5"/>
    <x v="7"/>
    <x v="3"/>
    <n v="54.999999999999993"/>
    <n v="300"/>
    <n v="16499.999999999996"/>
    <x v="299"/>
    <n v="0.35"/>
    <x v="1"/>
  </r>
  <r>
    <x v="3"/>
    <x v="2"/>
    <x v="508"/>
    <x v="2"/>
    <x v="5"/>
    <x v="7"/>
    <x v="4"/>
    <n v="60"/>
    <n v="175"/>
    <n v="10500"/>
    <x v="290"/>
    <n v="0.55000000000000004"/>
    <x v="1"/>
  </r>
  <r>
    <x v="3"/>
    <x v="2"/>
    <x v="509"/>
    <x v="2"/>
    <x v="5"/>
    <x v="7"/>
    <x v="5"/>
    <n v="54.999999999999993"/>
    <n v="375"/>
    <n v="20624.999999999996"/>
    <x v="300"/>
    <n v="0.2"/>
    <x v="1"/>
  </r>
  <r>
    <x v="3"/>
    <x v="2"/>
    <x v="510"/>
    <x v="2"/>
    <x v="5"/>
    <x v="7"/>
    <x v="0"/>
    <n v="60"/>
    <n v="550"/>
    <n v="33000"/>
    <x v="301"/>
    <n v="0.4"/>
    <x v="1"/>
  </r>
  <r>
    <x v="3"/>
    <x v="2"/>
    <x v="8"/>
    <x v="2"/>
    <x v="5"/>
    <x v="7"/>
    <x v="1"/>
    <n v="65"/>
    <n v="350"/>
    <n v="22750"/>
    <x v="302"/>
    <n v="0.25"/>
    <x v="1"/>
  </r>
  <r>
    <x v="3"/>
    <x v="2"/>
    <x v="9"/>
    <x v="2"/>
    <x v="5"/>
    <x v="7"/>
    <x v="2"/>
    <n v="65"/>
    <n v="400"/>
    <n v="26000"/>
    <x v="158"/>
    <n v="0.4"/>
    <x v="1"/>
  </r>
  <r>
    <x v="3"/>
    <x v="2"/>
    <x v="10"/>
    <x v="2"/>
    <x v="5"/>
    <x v="7"/>
    <x v="3"/>
    <n v="60"/>
    <n v="300"/>
    <n v="18000"/>
    <x v="146"/>
    <n v="0.35"/>
    <x v="1"/>
  </r>
  <r>
    <x v="3"/>
    <x v="2"/>
    <x v="11"/>
    <x v="2"/>
    <x v="5"/>
    <x v="7"/>
    <x v="4"/>
    <n v="65"/>
    <n v="200"/>
    <n v="13000"/>
    <x v="303"/>
    <n v="0.55000000000000004"/>
    <x v="1"/>
  </r>
  <r>
    <x v="3"/>
    <x v="2"/>
    <x v="12"/>
    <x v="2"/>
    <x v="5"/>
    <x v="7"/>
    <x v="5"/>
    <n v="80"/>
    <n v="350"/>
    <n v="28000"/>
    <x v="142"/>
    <n v="0.2"/>
    <x v="1"/>
  </r>
  <r>
    <x v="3"/>
    <x v="2"/>
    <x v="13"/>
    <x v="2"/>
    <x v="5"/>
    <x v="7"/>
    <x v="0"/>
    <n v="60"/>
    <n v="550"/>
    <n v="33000"/>
    <x v="15"/>
    <n v="0.45"/>
    <x v="1"/>
  </r>
  <r>
    <x v="3"/>
    <x v="2"/>
    <x v="14"/>
    <x v="2"/>
    <x v="5"/>
    <x v="7"/>
    <x v="1"/>
    <n v="65"/>
    <n v="400"/>
    <n v="26000"/>
    <x v="156"/>
    <n v="0.3"/>
    <x v="1"/>
  </r>
  <r>
    <x v="3"/>
    <x v="2"/>
    <x v="15"/>
    <x v="2"/>
    <x v="5"/>
    <x v="7"/>
    <x v="2"/>
    <n v="65"/>
    <n v="400"/>
    <n v="26000"/>
    <x v="72"/>
    <n v="0.45"/>
    <x v="1"/>
  </r>
  <r>
    <x v="3"/>
    <x v="2"/>
    <x v="16"/>
    <x v="2"/>
    <x v="5"/>
    <x v="7"/>
    <x v="3"/>
    <n v="60"/>
    <n v="300"/>
    <n v="18000"/>
    <x v="304"/>
    <n v="0.39999999999999997"/>
    <x v="1"/>
  </r>
  <r>
    <x v="3"/>
    <x v="2"/>
    <x v="17"/>
    <x v="2"/>
    <x v="5"/>
    <x v="7"/>
    <x v="4"/>
    <n v="65"/>
    <n v="200"/>
    <n v="13000"/>
    <x v="305"/>
    <n v="0.60000000000000009"/>
    <x v="1"/>
  </r>
  <r>
    <x v="3"/>
    <x v="2"/>
    <x v="18"/>
    <x v="2"/>
    <x v="5"/>
    <x v="7"/>
    <x v="5"/>
    <n v="80"/>
    <n v="450"/>
    <n v="36000"/>
    <x v="189"/>
    <n v="0.25"/>
    <x v="1"/>
  </r>
  <r>
    <x v="3"/>
    <x v="2"/>
    <x v="19"/>
    <x v="2"/>
    <x v="5"/>
    <x v="7"/>
    <x v="0"/>
    <n v="60"/>
    <n v="700"/>
    <n v="42000"/>
    <x v="306"/>
    <n v="0.45"/>
    <x v="1"/>
  </r>
  <r>
    <x v="3"/>
    <x v="2"/>
    <x v="20"/>
    <x v="2"/>
    <x v="5"/>
    <x v="7"/>
    <x v="1"/>
    <n v="65"/>
    <n v="550"/>
    <n v="35750"/>
    <x v="307"/>
    <n v="0.3"/>
    <x v="1"/>
  </r>
  <r>
    <x v="3"/>
    <x v="2"/>
    <x v="21"/>
    <x v="2"/>
    <x v="5"/>
    <x v="7"/>
    <x v="2"/>
    <n v="65"/>
    <n v="550"/>
    <n v="35750"/>
    <x v="308"/>
    <n v="0.45"/>
    <x v="1"/>
  </r>
  <r>
    <x v="3"/>
    <x v="2"/>
    <x v="22"/>
    <x v="2"/>
    <x v="5"/>
    <x v="7"/>
    <x v="3"/>
    <n v="60"/>
    <n v="425"/>
    <n v="25500"/>
    <x v="206"/>
    <n v="0.39999999999999997"/>
    <x v="1"/>
  </r>
  <r>
    <x v="3"/>
    <x v="2"/>
    <x v="23"/>
    <x v="2"/>
    <x v="5"/>
    <x v="7"/>
    <x v="4"/>
    <n v="65"/>
    <n v="300"/>
    <n v="19500"/>
    <x v="309"/>
    <n v="0.60000000000000009"/>
    <x v="1"/>
  </r>
  <r>
    <x v="3"/>
    <x v="2"/>
    <x v="24"/>
    <x v="2"/>
    <x v="5"/>
    <x v="7"/>
    <x v="5"/>
    <n v="80"/>
    <n v="600"/>
    <n v="48000"/>
    <x v="212"/>
    <n v="0.25"/>
    <x v="1"/>
  </r>
  <r>
    <x v="3"/>
    <x v="2"/>
    <x v="25"/>
    <x v="2"/>
    <x v="5"/>
    <x v="7"/>
    <x v="0"/>
    <n v="60"/>
    <n v="750"/>
    <n v="45000"/>
    <x v="164"/>
    <n v="0.4"/>
    <x v="1"/>
  </r>
  <r>
    <x v="3"/>
    <x v="2"/>
    <x v="26"/>
    <x v="2"/>
    <x v="5"/>
    <x v="7"/>
    <x v="1"/>
    <n v="65"/>
    <n v="600"/>
    <n v="39000"/>
    <x v="310"/>
    <n v="0.25"/>
    <x v="1"/>
  </r>
  <r>
    <x v="3"/>
    <x v="2"/>
    <x v="27"/>
    <x v="2"/>
    <x v="5"/>
    <x v="7"/>
    <x v="2"/>
    <n v="65"/>
    <n v="550"/>
    <n v="35750"/>
    <x v="311"/>
    <n v="0.4"/>
    <x v="0"/>
  </r>
  <r>
    <x v="3"/>
    <x v="2"/>
    <x v="28"/>
    <x v="2"/>
    <x v="5"/>
    <x v="7"/>
    <x v="3"/>
    <n v="60"/>
    <n v="450"/>
    <n v="27000"/>
    <x v="55"/>
    <n v="0.35"/>
    <x v="0"/>
  </r>
  <r>
    <x v="3"/>
    <x v="2"/>
    <x v="511"/>
    <x v="2"/>
    <x v="5"/>
    <x v="7"/>
    <x v="4"/>
    <n v="65"/>
    <n v="500"/>
    <n v="32500"/>
    <x v="30"/>
    <n v="0.55000000000000004"/>
    <x v="0"/>
  </r>
  <r>
    <x v="3"/>
    <x v="2"/>
    <x v="512"/>
    <x v="2"/>
    <x v="5"/>
    <x v="7"/>
    <x v="5"/>
    <n v="80"/>
    <n v="500"/>
    <n v="40000"/>
    <x v="312"/>
    <n v="0.2"/>
    <x v="0"/>
  </r>
  <r>
    <x v="3"/>
    <x v="2"/>
    <x v="513"/>
    <x v="2"/>
    <x v="5"/>
    <x v="7"/>
    <x v="0"/>
    <n v="65"/>
    <n v="700"/>
    <n v="45500"/>
    <x v="121"/>
    <n v="0.4"/>
    <x v="0"/>
  </r>
  <r>
    <x v="3"/>
    <x v="2"/>
    <x v="514"/>
    <x v="2"/>
    <x v="5"/>
    <x v="7"/>
    <x v="1"/>
    <n v="70"/>
    <n v="650"/>
    <n v="45500"/>
    <x v="115"/>
    <n v="0.25"/>
    <x v="0"/>
  </r>
  <r>
    <x v="3"/>
    <x v="2"/>
    <x v="515"/>
    <x v="2"/>
    <x v="5"/>
    <x v="7"/>
    <x v="2"/>
    <n v="65"/>
    <n v="525"/>
    <n v="34125"/>
    <x v="106"/>
    <n v="0.4"/>
    <x v="0"/>
  </r>
  <r>
    <x v="3"/>
    <x v="2"/>
    <x v="516"/>
    <x v="2"/>
    <x v="5"/>
    <x v="7"/>
    <x v="3"/>
    <n v="65"/>
    <n v="475"/>
    <n v="30875"/>
    <x v="313"/>
    <n v="0.35"/>
    <x v="0"/>
  </r>
  <r>
    <x v="3"/>
    <x v="2"/>
    <x v="517"/>
    <x v="2"/>
    <x v="5"/>
    <x v="7"/>
    <x v="4"/>
    <n v="75"/>
    <n v="475"/>
    <n v="35625"/>
    <x v="314"/>
    <n v="0.55000000000000004"/>
    <x v="0"/>
  </r>
  <r>
    <x v="3"/>
    <x v="2"/>
    <x v="518"/>
    <x v="2"/>
    <x v="5"/>
    <x v="7"/>
    <x v="5"/>
    <n v="80"/>
    <n v="400"/>
    <n v="32000"/>
    <x v="315"/>
    <n v="0.2"/>
    <x v="0"/>
  </r>
  <r>
    <x v="3"/>
    <x v="2"/>
    <x v="519"/>
    <x v="2"/>
    <x v="5"/>
    <x v="7"/>
    <x v="0"/>
    <n v="60.000000000000007"/>
    <n v="600"/>
    <n v="36000.000000000007"/>
    <x v="316"/>
    <n v="0.35000000000000003"/>
    <x v="0"/>
  </r>
  <r>
    <x v="3"/>
    <x v="2"/>
    <x v="520"/>
    <x v="2"/>
    <x v="5"/>
    <x v="7"/>
    <x v="1"/>
    <n v="65.000000000000014"/>
    <n v="600"/>
    <n v="39000.000000000007"/>
    <x v="317"/>
    <n v="0.2"/>
    <x v="0"/>
  </r>
  <r>
    <x v="3"/>
    <x v="2"/>
    <x v="521"/>
    <x v="2"/>
    <x v="5"/>
    <x v="7"/>
    <x v="2"/>
    <n v="60.000000000000007"/>
    <n v="450"/>
    <n v="27000.000000000004"/>
    <x v="318"/>
    <n v="0.35000000000000003"/>
    <x v="0"/>
  </r>
  <r>
    <x v="3"/>
    <x v="2"/>
    <x v="522"/>
    <x v="2"/>
    <x v="5"/>
    <x v="7"/>
    <x v="3"/>
    <n v="60.000000000000007"/>
    <n v="400"/>
    <n v="24000.000000000004"/>
    <x v="319"/>
    <n v="0.3"/>
    <x v="0"/>
  </r>
  <r>
    <x v="3"/>
    <x v="2"/>
    <x v="523"/>
    <x v="2"/>
    <x v="5"/>
    <x v="7"/>
    <x v="4"/>
    <n v="70"/>
    <n v="400"/>
    <n v="28000"/>
    <x v="320"/>
    <n v="0.50000000000000011"/>
    <x v="0"/>
  </r>
  <r>
    <x v="3"/>
    <x v="2"/>
    <x v="524"/>
    <x v="2"/>
    <x v="5"/>
    <x v="7"/>
    <x v="5"/>
    <n v="75.000000000000014"/>
    <n v="450"/>
    <n v="33750.000000000007"/>
    <x v="321"/>
    <n v="0.15000000000000002"/>
    <x v="0"/>
  </r>
  <r>
    <x v="3"/>
    <x v="2"/>
    <x v="525"/>
    <x v="2"/>
    <x v="5"/>
    <x v="7"/>
    <x v="0"/>
    <n v="60.000000000000007"/>
    <n v="550"/>
    <n v="33000.000000000007"/>
    <x v="133"/>
    <n v="0.35000000000000003"/>
    <x v="0"/>
  </r>
  <r>
    <x v="3"/>
    <x v="2"/>
    <x v="526"/>
    <x v="2"/>
    <x v="5"/>
    <x v="7"/>
    <x v="1"/>
    <n v="65.000000000000014"/>
    <n v="550"/>
    <n v="35750.000000000007"/>
    <x v="322"/>
    <n v="0.2"/>
    <x v="0"/>
  </r>
  <r>
    <x v="3"/>
    <x v="2"/>
    <x v="527"/>
    <x v="2"/>
    <x v="5"/>
    <x v="7"/>
    <x v="2"/>
    <n v="60.000000000000007"/>
    <n v="375"/>
    <n v="22500.000000000004"/>
    <x v="323"/>
    <n v="0.35000000000000003"/>
    <x v="0"/>
  </r>
  <r>
    <x v="3"/>
    <x v="2"/>
    <x v="528"/>
    <x v="2"/>
    <x v="5"/>
    <x v="7"/>
    <x v="3"/>
    <n v="60.000000000000007"/>
    <n v="350"/>
    <n v="21000.000000000004"/>
    <x v="99"/>
    <n v="0.3"/>
    <x v="0"/>
  </r>
  <r>
    <x v="3"/>
    <x v="2"/>
    <x v="529"/>
    <x v="2"/>
    <x v="5"/>
    <x v="7"/>
    <x v="4"/>
    <n v="70"/>
    <n v="325"/>
    <n v="22750"/>
    <x v="324"/>
    <n v="0.50000000000000011"/>
    <x v="0"/>
  </r>
  <r>
    <x v="3"/>
    <x v="2"/>
    <x v="530"/>
    <x v="2"/>
    <x v="5"/>
    <x v="7"/>
    <x v="5"/>
    <n v="75.000000000000014"/>
    <n v="375"/>
    <n v="28125.000000000004"/>
    <x v="325"/>
    <n v="0.15000000000000002"/>
    <x v="0"/>
  </r>
  <r>
    <x v="3"/>
    <x v="2"/>
    <x v="29"/>
    <x v="2"/>
    <x v="5"/>
    <x v="7"/>
    <x v="0"/>
    <n v="60.000000000000007"/>
    <n v="575"/>
    <n v="34500.000000000007"/>
    <x v="326"/>
    <n v="0.35000000000000003"/>
    <x v="0"/>
  </r>
  <r>
    <x v="3"/>
    <x v="2"/>
    <x v="30"/>
    <x v="2"/>
    <x v="5"/>
    <x v="7"/>
    <x v="1"/>
    <n v="65.000000000000014"/>
    <n v="575"/>
    <n v="37375.000000000007"/>
    <x v="327"/>
    <n v="0.2"/>
    <x v="0"/>
  </r>
  <r>
    <x v="3"/>
    <x v="2"/>
    <x v="31"/>
    <x v="2"/>
    <x v="5"/>
    <x v="7"/>
    <x v="2"/>
    <n v="60.000000000000007"/>
    <n v="425"/>
    <n v="25500.000000000004"/>
    <x v="328"/>
    <n v="0.35000000000000003"/>
    <x v="0"/>
  </r>
  <r>
    <x v="3"/>
    <x v="2"/>
    <x v="32"/>
    <x v="2"/>
    <x v="5"/>
    <x v="7"/>
    <x v="3"/>
    <n v="60.000000000000007"/>
    <n v="400"/>
    <n v="24000.000000000004"/>
    <x v="319"/>
    <n v="0.3"/>
    <x v="0"/>
  </r>
  <r>
    <x v="3"/>
    <x v="2"/>
    <x v="33"/>
    <x v="2"/>
    <x v="5"/>
    <x v="7"/>
    <x v="4"/>
    <n v="70"/>
    <n v="350"/>
    <n v="24500"/>
    <x v="329"/>
    <n v="0.50000000000000011"/>
    <x v="0"/>
  </r>
  <r>
    <x v="3"/>
    <x v="2"/>
    <x v="34"/>
    <x v="2"/>
    <x v="5"/>
    <x v="7"/>
    <x v="5"/>
    <n v="75.000000000000014"/>
    <n v="475"/>
    <n v="35625.000000000007"/>
    <x v="330"/>
    <n v="0.15000000000000002"/>
    <x v="0"/>
  </r>
  <r>
    <x v="3"/>
    <x v="2"/>
    <x v="35"/>
    <x v="2"/>
    <x v="5"/>
    <x v="7"/>
    <x v="0"/>
    <n v="60.000000000000007"/>
    <n v="675"/>
    <n v="40500.000000000007"/>
    <x v="331"/>
    <n v="0.35000000000000003"/>
    <x v="0"/>
  </r>
  <r>
    <x v="3"/>
    <x v="2"/>
    <x v="36"/>
    <x v="2"/>
    <x v="5"/>
    <x v="7"/>
    <x v="1"/>
    <n v="65.000000000000014"/>
    <n v="675"/>
    <n v="43875.000000000007"/>
    <x v="332"/>
    <n v="0.2"/>
    <x v="0"/>
  </r>
  <r>
    <x v="3"/>
    <x v="2"/>
    <x v="37"/>
    <x v="2"/>
    <x v="5"/>
    <x v="7"/>
    <x v="2"/>
    <n v="60.000000000000007"/>
    <n v="475"/>
    <n v="28500.000000000004"/>
    <x v="333"/>
    <n v="0.35000000000000003"/>
    <x v="0"/>
  </r>
  <r>
    <x v="3"/>
    <x v="2"/>
    <x v="38"/>
    <x v="2"/>
    <x v="5"/>
    <x v="7"/>
    <x v="3"/>
    <n v="60.000000000000007"/>
    <n v="475"/>
    <n v="28500.000000000004"/>
    <x v="176"/>
    <n v="0.3"/>
    <x v="0"/>
  </r>
  <r>
    <x v="3"/>
    <x v="2"/>
    <x v="39"/>
    <x v="2"/>
    <x v="5"/>
    <x v="7"/>
    <x v="4"/>
    <n v="70"/>
    <n v="400"/>
    <n v="28000"/>
    <x v="320"/>
    <n v="0.50000000000000011"/>
    <x v="0"/>
  </r>
  <r>
    <x v="3"/>
    <x v="2"/>
    <x v="40"/>
    <x v="2"/>
    <x v="5"/>
    <x v="7"/>
    <x v="5"/>
    <n v="75.000000000000014"/>
    <n v="500"/>
    <n v="37500.000000000007"/>
    <x v="334"/>
    <n v="0.15000000000000002"/>
    <x v="0"/>
  </r>
  <r>
    <x v="3"/>
    <x v="2"/>
    <x v="41"/>
    <x v="2"/>
    <x v="5"/>
    <x v="7"/>
    <x v="0"/>
    <n v="30"/>
    <n v="425"/>
    <n v="12750"/>
    <x v="335"/>
    <n v="0.35000000000000003"/>
    <x v="0"/>
  </r>
  <r>
    <x v="3"/>
    <x v="2"/>
    <x v="42"/>
    <x v="2"/>
    <x v="5"/>
    <x v="7"/>
    <x v="1"/>
    <n v="40"/>
    <n v="425"/>
    <n v="17000"/>
    <x v="336"/>
    <n v="0.2"/>
    <x v="0"/>
  </r>
  <r>
    <x v="3"/>
    <x v="2"/>
    <x v="43"/>
    <x v="2"/>
    <x v="5"/>
    <x v="7"/>
    <x v="2"/>
    <n v="40"/>
    <n v="425"/>
    <n v="17000"/>
    <x v="337"/>
    <n v="0.35000000000000003"/>
    <x v="0"/>
  </r>
  <r>
    <x v="3"/>
    <x v="2"/>
    <x v="44"/>
    <x v="2"/>
    <x v="5"/>
    <x v="7"/>
    <x v="3"/>
    <n v="40"/>
    <n v="275"/>
    <n v="11000"/>
    <x v="338"/>
    <n v="0.3"/>
    <x v="0"/>
  </r>
  <r>
    <x v="3"/>
    <x v="2"/>
    <x v="531"/>
    <x v="2"/>
    <x v="6"/>
    <x v="8"/>
    <x v="4"/>
    <n v="45"/>
    <n v="225"/>
    <n v="10125"/>
    <x v="221"/>
    <n v="0.5"/>
    <x v="0"/>
  </r>
  <r>
    <x v="3"/>
    <x v="2"/>
    <x v="532"/>
    <x v="2"/>
    <x v="6"/>
    <x v="8"/>
    <x v="5"/>
    <n v="40"/>
    <n v="475"/>
    <n v="19000"/>
    <x v="339"/>
    <n v="0.15000000000000002"/>
    <x v="0"/>
  </r>
  <r>
    <x v="3"/>
    <x v="2"/>
    <x v="533"/>
    <x v="2"/>
    <x v="6"/>
    <x v="8"/>
    <x v="0"/>
    <n v="30"/>
    <n v="525"/>
    <n v="15750"/>
    <x v="340"/>
    <n v="0.35000000000000003"/>
    <x v="0"/>
  </r>
  <r>
    <x v="3"/>
    <x v="2"/>
    <x v="534"/>
    <x v="2"/>
    <x v="6"/>
    <x v="8"/>
    <x v="1"/>
    <n v="40"/>
    <n v="425"/>
    <n v="17000"/>
    <x v="336"/>
    <n v="0.2"/>
    <x v="0"/>
  </r>
  <r>
    <x v="3"/>
    <x v="2"/>
    <x v="535"/>
    <x v="2"/>
    <x v="6"/>
    <x v="8"/>
    <x v="2"/>
    <n v="40"/>
    <n v="425"/>
    <n v="17000"/>
    <x v="337"/>
    <n v="0.35000000000000003"/>
    <x v="0"/>
  </r>
  <r>
    <x v="3"/>
    <x v="2"/>
    <x v="536"/>
    <x v="2"/>
    <x v="6"/>
    <x v="8"/>
    <x v="3"/>
    <n v="40"/>
    <n v="275"/>
    <n v="11000"/>
    <x v="338"/>
    <n v="0.3"/>
    <x v="0"/>
  </r>
  <r>
    <x v="3"/>
    <x v="2"/>
    <x v="537"/>
    <x v="2"/>
    <x v="6"/>
    <x v="8"/>
    <x v="4"/>
    <n v="45"/>
    <n v="200"/>
    <n v="9000"/>
    <x v="341"/>
    <n v="0.5"/>
    <x v="0"/>
  </r>
  <r>
    <x v="3"/>
    <x v="2"/>
    <x v="538"/>
    <x v="2"/>
    <x v="6"/>
    <x v="8"/>
    <x v="5"/>
    <n v="40"/>
    <n v="400"/>
    <n v="16000"/>
    <x v="342"/>
    <n v="0.15000000000000002"/>
    <x v="0"/>
  </r>
  <r>
    <x v="3"/>
    <x v="2"/>
    <x v="539"/>
    <x v="2"/>
    <x v="6"/>
    <x v="8"/>
    <x v="0"/>
    <n v="40"/>
    <n v="550"/>
    <n v="22000"/>
    <x v="343"/>
    <n v="0.35000000000000003"/>
    <x v="0"/>
  </r>
  <r>
    <x v="3"/>
    <x v="2"/>
    <x v="540"/>
    <x v="2"/>
    <x v="6"/>
    <x v="8"/>
    <x v="1"/>
    <n v="49.999999999999993"/>
    <n v="400"/>
    <n v="19999.999999999996"/>
    <x v="344"/>
    <n v="0.2"/>
    <x v="0"/>
  </r>
  <r>
    <x v="3"/>
    <x v="2"/>
    <x v="541"/>
    <x v="2"/>
    <x v="6"/>
    <x v="8"/>
    <x v="2"/>
    <n v="54.999999999999993"/>
    <n v="400"/>
    <n v="21999.999999999996"/>
    <x v="345"/>
    <n v="0.35000000000000003"/>
    <x v="0"/>
  </r>
  <r>
    <x v="3"/>
    <x v="2"/>
    <x v="542"/>
    <x v="2"/>
    <x v="6"/>
    <x v="8"/>
    <x v="3"/>
    <n v="54.999999999999993"/>
    <n v="300"/>
    <n v="16499.999999999996"/>
    <x v="346"/>
    <n v="0.3"/>
    <x v="0"/>
  </r>
  <r>
    <x v="3"/>
    <x v="2"/>
    <x v="45"/>
    <x v="2"/>
    <x v="6"/>
    <x v="8"/>
    <x v="4"/>
    <n v="60"/>
    <n v="150"/>
    <n v="9000"/>
    <x v="341"/>
    <n v="0.5"/>
    <x v="0"/>
  </r>
  <r>
    <x v="3"/>
    <x v="2"/>
    <x v="543"/>
    <x v="2"/>
    <x v="6"/>
    <x v="8"/>
    <x v="5"/>
    <n v="54.999999999999993"/>
    <n v="350"/>
    <n v="19249.999999999996"/>
    <x v="347"/>
    <n v="0.15000000000000002"/>
    <x v="0"/>
  </r>
  <r>
    <x v="3"/>
    <x v="2"/>
    <x v="544"/>
    <x v="2"/>
    <x v="6"/>
    <x v="8"/>
    <x v="0"/>
    <n v="60"/>
    <n v="525"/>
    <n v="31500"/>
    <x v="348"/>
    <n v="0.35000000000000003"/>
    <x v="0"/>
  </r>
  <r>
    <x v="3"/>
    <x v="2"/>
    <x v="545"/>
    <x v="2"/>
    <x v="6"/>
    <x v="8"/>
    <x v="1"/>
    <n v="65"/>
    <n v="325"/>
    <n v="21125"/>
    <x v="349"/>
    <n v="0.2"/>
    <x v="0"/>
  </r>
  <r>
    <x v="3"/>
    <x v="2"/>
    <x v="546"/>
    <x v="2"/>
    <x v="6"/>
    <x v="8"/>
    <x v="2"/>
    <n v="65"/>
    <n v="375"/>
    <n v="24375"/>
    <x v="350"/>
    <n v="0.35000000000000003"/>
    <x v="0"/>
  </r>
  <r>
    <x v="3"/>
    <x v="2"/>
    <x v="547"/>
    <x v="2"/>
    <x v="6"/>
    <x v="8"/>
    <x v="3"/>
    <n v="60"/>
    <n v="275"/>
    <n v="16500"/>
    <x v="276"/>
    <n v="0.3"/>
    <x v="0"/>
  </r>
  <r>
    <x v="3"/>
    <x v="2"/>
    <x v="548"/>
    <x v="2"/>
    <x v="6"/>
    <x v="8"/>
    <x v="4"/>
    <n v="65"/>
    <n v="175"/>
    <n v="11375"/>
    <x v="302"/>
    <n v="0.5"/>
    <x v="0"/>
  </r>
  <r>
    <x v="3"/>
    <x v="2"/>
    <x v="549"/>
    <x v="2"/>
    <x v="6"/>
    <x v="8"/>
    <x v="5"/>
    <n v="80"/>
    <n v="325"/>
    <n v="26000"/>
    <x v="351"/>
    <n v="0.15000000000000002"/>
    <x v="0"/>
  </r>
  <r>
    <x v="3"/>
    <x v="2"/>
    <x v="550"/>
    <x v="2"/>
    <x v="6"/>
    <x v="8"/>
    <x v="0"/>
    <n v="60"/>
    <n v="525"/>
    <n v="31500"/>
    <x v="20"/>
    <n v="0.5"/>
    <x v="0"/>
  </r>
  <r>
    <x v="3"/>
    <x v="2"/>
    <x v="551"/>
    <x v="2"/>
    <x v="6"/>
    <x v="8"/>
    <x v="1"/>
    <n v="65"/>
    <n v="375"/>
    <n v="24375"/>
    <x v="350"/>
    <n v="0.35"/>
    <x v="0"/>
  </r>
  <r>
    <x v="3"/>
    <x v="2"/>
    <x v="552"/>
    <x v="2"/>
    <x v="6"/>
    <x v="8"/>
    <x v="2"/>
    <n v="65"/>
    <n v="375"/>
    <n v="24375"/>
    <x v="104"/>
    <n v="0.5"/>
    <x v="0"/>
  </r>
  <r>
    <x v="3"/>
    <x v="2"/>
    <x v="553"/>
    <x v="2"/>
    <x v="6"/>
    <x v="8"/>
    <x v="3"/>
    <n v="60"/>
    <n v="275"/>
    <n v="16500"/>
    <x v="352"/>
    <n v="0.44999999999999996"/>
    <x v="0"/>
  </r>
  <r>
    <x v="3"/>
    <x v="2"/>
    <x v="554"/>
    <x v="2"/>
    <x v="6"/>
    <x v="8"/>
    <x v="4"/>
    <n v="65"/>
    <n v="175"/>
    <n v="11375"/>
    <x v="353"/>
    <n v="0.65000000000000013"/>
    <x v="0"/>
  </r>
  <r>
    <x v="3"/>
    <x v="2"/>
    <x v="555"/>
    <x v="2"/>
    <x v="6"/>
    <x v="8"/>
    <x v="5"/>
    <n v="80"/>
    <n v="475"/>
    <n v="38000"/>
    <x v="354"/>
    <n v="0.3"/>
    <x v="0"/>
  </r>
  <r>
    <x v="3"/>
    <x v="2"/>
    <x v="556"/>
    <x v="2"/>
    <x v="6"/>
    <x v="8"/>
    <x v="0"/>
    <n v="60"/>
    <n v="725"/>
    <n v="43500"/>
    <x v="355"/>
    <n v="0.5"/>
    <x v="0"/>
  </r>
  <r>
    <x v="3"/>
    <x v="2"/>
    <x v="557"/>
    <x v="2"/>
    <x v="6"/>
    <x v="8"/>
    <x v="1"/>
    <n v="65"/>
    <n v="575"/>
    <n v="37375"/>
    <x v="356"/>
    <n v="0.35"/>
    <x v="0"/>
  </r>
  <r>
    <x v="3"/>
    <x v="2"/>
    <x v="558"/>
    <x v="2"/>
    <x v="6"/>
    <x v="8"/>
    <x v="2"/>
    <n v="65"/>
    <n v="575"/>
    <n v="37375"/>
    <x v="252"/>
    <n v="0.5"/>
    <x v="0"/>
  </r>
  <r>
    <x v="3"/>
    <x v="2"/>
    <x v="46"/>
    <x v="2"/>
    <x v="6"/>
    <x v="8"/>
    <x v="3"/>
    <n v="65"/>
    <n v="450"/>
    <n v="29250"/>
    <x v="357"/>
    <n v="0.44999999999999996"/>
    <x v="0"/>
  </r>
  <r>
    <x v="3"/>
    <x v="2"/>
    <x v="47"/>
    <x v="2"/>
    <x v="6"/>
    <x v="8"/>
    <x v="4"/>
    <n v="70"/>
    <n v="325"/>
    <n v="22750"/>
    <x v="358"/>
    <n v="0.65000000000000013"/>
    <x v="0"/>
  </r>
  <r>
    <x v="3"/>
    <x v="2"/>
    <x v="48"/>
    <x v="2"/>
    <x v="6"/>
    <x v="8"/>
    <x v="5"/>
    <n v="85.000000000000014"/>
    <n v="625"/>
    <n v="53125.000000000007"/>
    <x v="359"/>
    <n v="0.3"/>
    <x v="0"/>
  </r>
  <r>
    <x v="3"/>
    <x v="2"/>
    <x v="49"/>
    <x v="2"/>
    <x v="6"/>
    <x v="8"/>
    <x v="0"/>
    <n v="65"/>
    <n v="775"/>
    <n v="50375"/>
    <x v="360"/>
    <n v="0.45"/>
    <x v="0"/>
  </r>
  <r>
    <x v="3"/>
    <x v="2"/>
    <x v="50"/>
    <x v="2"/>
    <x v="6"/>
    <x v="8"/>
    <x v="1"/>
    <n v="70"/>
    <n v="625"/>
    <n v="43750"/>
    <x v="77"/>
    <n v="0.3"/>
    <x v="0"/>
  </r>
  <r>
    <x v="3"/>
    <x v="2"/>
    <x v="51"/>
    <x v="2"/>
    <x v="6"/>
    <x v="8"/>
    <x v="2"/>
    <n v="70"/>
    <n v="575"/>
    <n v="40250"/>
    <x v="361"/>
    <n v="0.45"/>
    <x v="0"/>
  </r>
  <r>
    <x v="3"/>
    <x v="2"/>
    <x v="52"/>
    <x v="2"/>
    <x v="6"/>
    <x v="8"/>
    <x v="3"/>
    <n v="65"/>
    <n v="475"/>
    <n v="30875"/>
    <x v="362"/>
    <n v="0.39999999999999997"/>
    <x v="0"/>
  </r>
  <r>
    <x v="3"/>
    <x v="2"/>
    <x v="53"/>
    <x v="2"/>
    <x v="6"/>
    <x v="8"/>
    <x v="4"/>
    <n v="70"/>
    <n v="525"/>
    <n v="36750"/>
    <x v="363"/>
    <n v="0.60000000000000009"/>
    <x v="0"/>
  </r>
  <r>
    <x v="3"/>
    <x v="2"/>
    <x v="54"/>
    <x v="2"/>
    <x v="6"/>
    <x v="8"/>
    <x v="5"/>
    <n v="85.000000000000014"/>
    <n v="525"/>
    <n v="44625.000000000007"/>
    <x v="364"/>
    <n v="0.25"/>
    <x v="0"/>
  </r>
  <r>
    <x v="3"/>
    <x v="2"/>
    <x v="55"/>
    <x v="2"/>
    <x v="6"/>
    <x v="8"/>
    <x v="0"/>
    <n v="70"/>
    <n v="725"/>
    <n v="50750"/>
    <x v="365"/>
    <n v="0.45"/>
    <x v="0"/>
  </r>
  <r>
    <x v="3"/>
    <x v="2"/>
    <x v="56"/>
    <x v="2"/>
    <x v="6"/>
    <x v="8"/>
    <x v="1"/>
    <n v="75.000000000000014"/>
    <n v="675"/>
    <n v="50625.000000000007"/>
    <x v="366"/>
    <n v="0.3"/>
    <x v="0"/>
  </r>
  <r>
    <x v="3"/>
    <x v="2"/>
    <x v="57"/>
    <x v="2"/>
    <x v="6"/>
    <x v="8"/>
    <x v="2"/>
    <n v="70"/>
    <n v="550"/>
    <n v="38500"/>
    <x v="37"/>
    <n v="0.45"/>
    <x v="0"/>
  </r>
  <r>
    <x v="3"/>
    <x v="2"/>
    <x v="58"/>
    <x v="2"/>
    <x v="6"/>
    <x v="8"/>
    <x v="3"/>
    <n v="70"/>
    <n v="500"/>
    <n v="35000"/>
    <x v="367"/>
    <n v="0.39999999999999997"/>
    <x v="0"/>
  </r>
  <r>
    <x v="3"/>
    <x v="2"/>
    <x v="59"/>
    <x v="2"/>
    <x v="6"/>
    <x v="8"/>
    <x v="4"/>
    <n v="75"/>
    <n v="500"/>
    <n v="37500"/>
    <x v="368"/>
    <n v="0.60000000000000009"/>
    <x v="0"/>
  </r>
  <r>
    <x v="3"/>
    <x v="2"/>
    <x v="60"/>
    <x v="2"/>
    <x v="6"/>
    <x v="8"/>
    <x v="5"/>
    <n v="80"/>
    <n v="400"/>
    <n v="32000"/>
    <x v="312"/>
    <n v="0.25"/>
    <x v="0"/>
  </r>
  <r>
    <x v="3"/>
    <x v="2"/>
    <x v="61"/>
    <x v="2"/>
    <x v="6"/>
    <x v="8"/>
    <x v="0"/>
    <n v="65.000000000000014"/>
    <n v="600"/>
    <n v="39000.000000000007"/>
    <x v="369"/>
    <n v="0.4"/>
    <x v="0"/>
  </r>
  <r>
    <x v="3"/>
    <x v="2"/>
    <x v="62"/>
    <x v="2"/>
    <x v="6"/>
    <x v="8"/>
    <x v="1"/>
    <n v="70.000000000000014"/>
    <n v="600"/>
    <n v="42000.000000000007"/>
    <x v="370"/>
    <n v="0.25"/>
    <x v="0"/>
  </r>
  <r>
    <x v="3"/>
    <x v="2"/>
    <x v="63"/>
    <x v="2"/>
    <x v="6"/>
    <x v="8"/>
    <x v="2"/>
    <n v="65.000000000000014"/>
    <n v="450"/>
    <n v="29250.000000000007"/>
    <x v="371"/>
    <n v="0.4"/>
    <x v="0"/>
  </r>
  <r>
    <x v="3"/>
    <x v="2"/>
    <x v="64"/>
    <x v="2"/>
    <x v="6"/>
    <x v="8"/>
    <x v="3"/>
    <n v="65.000000000000014"/>
    <n v="400"/>
    <n v="26000.000000000007"/>
    <x v="372"/>
    <n v="0.35"/>
    <x v="0"/>
  </r>
  <r>
    <x v="3"/>
    <x v="2"/>
    <x v="65"/>
    <x v="2"/>
    <x v="6"/>
    <x v="8"/>
    <x v="4"/>
    <n v="75.000000000000014"/>
    <n v="400"/>
    <n v="30000.000000000007"/>
    <x v="373"/>
    <n v="0.55000000000000016"/>
    <x v="0"/>
  </r>
  <r>
    <x v="3"/>
    <x v="2"/>
    <x v="66"/>
    <x v="2"/>
    <x v="6"/>
    <x v="8"/>
    <x v="5"/>
    <n v="70"/>
    <n v="425"/>
    <n v="29750"/>
    <x v="224"/>
    <n v="0.2"/>
    <x v="0"/>
  </r>
  <r>
    <x v="3"/>
    <x v="2"/>
    <x v="559"/>
    <x v="2"/>
    <x v="6"/>
    <x v="8"/>
    <x v="0"/>
    <n v="55.000000000000007"/>
    <n v="525"/>
    <n v="28875.000000000004"/>
    <x v="90"/>
    <n v="0.4"/>
    <x v="0"/>
  </r>
  <r>
    <x v="3"/>
    <x v="2"/>
    <x v="560"/>
    <x v="2"/>
    <x v="6"/>
    <x v="8"/>
    <x v="1"/>
    <n v="60.000000000000007"/>
    <n v="525"/>
    <n v="31500.000000000004"/>
    <x v="132"/>
    <n v="0.25"/>
    <x v="0"/>
  </r>
  <r>
    <x v="3"/>
    <x v="2"/>
    <x v="561"/>
    <x v="2"/>
    <x v="6"/>
    <x v="8"/>
    <x v="2"/>
    <n v="55.000000000000007"/>
    <n v="350"/>
    <n v="19250.000000000004"/>
    <x v="374"/>
    <n v="0.4"/>
    <x v="0"/>
  </r>
  <r>
    <x v="3"/>
    <x v="2"/>
    <x v="562"/>
    <x v="2"/>
    <x v="6"/>
    <x v="8"/>
    <x v="3"/>
    <n v="55.000000000000007"/>
    <n v="325"/>
    <n v="17875.000000000004"/>
    <x v="375"/>
    <n v="0.35"/>
    <x v="0"/>
  </r>
  <r>
    <x v="3"/>
    <x v="2"/>
    <x v="563"/>
    <x v="2"/>
    <x v="6"/>
    <x v="8"/>
    <x v="4"/>
    <n v="65"/>
    <n v="300"/>
    <n v="19500"/>
    <x v="376"/>
    <n v="0.55000000000000016"/>
    <x v="0"/>
  </r>
  <r>
    <x v="3"/>
    <x v="2"/>
    <x v="564"/>
    <x v="2"/>
    <x v="6"/>
    <x v="8"/>
    <x v="5"/>
    <n v="70"/>
    <n v="350"/>
    <n v="24500"/>
    <x v="136"/>
    <n v="0.2"/>
    <x v="0"/>
  </r>
  <r>
    <x v="3"/>
    <x v="2"/>
    <x v="565"/>
    <x v="2"/>
    <x v="6"/>
    <x v="8"/>
    <x v="0"/>
    <n v="55.000000000000007"/>
    <n v="575"/>
    <n v="31625.000000000004"/>
    <x v="377"/>
    <n v="0.4"/>
    <x v="0"/>
  </r>
  <r>
    <x v="3"/>
    <x v="2"/>
    <x v="566"/>
    <x v="2"/>
    <x v="6"/>
    <x v="8"/>
    <x v="1"/>
    <n v="60.000000000000007"/>
    <n v="575"/>
    <n v="34500.000000000007"/>
    <x v="378"/>
    <n v="0.25"/>
    <x v="0"/>
  </r>
  <r>
    <x v="3"/>
    <x v="2"/>
    <x v="567"/>
    <x v="2"/>
    <x v="6"/>
    <x v="8"/>
    <x v="2"/>
    <n v="55.000000000000007"/>
    <n v="425"/>
    <n v="23375.000000000004"/>
    <x v="379"/>
    <n v="0.4"/>
    <x v="0"/>
  </r>
  <r>
    <x v="3"/>
    <x v="2"/>
    <x v="568"/>
    <x v="2"/>
    <x v="6"/>
    <x v="8"/>
    <x v="3"/>
    <n v="65.000000000000014"/>
    <n v="400"/>
    <n v="26000.000000000007"/>
    <x v="372"/>
    <n v="0.35"/>
    <x v="0"/>
  </r>
  <r>
    <x v="3"/>
    <x v="2"/>
    <x v="569"/>
    <x v="2"/>
    <x v="6"/>
    <x v="8"/>
    <x v="4"/>
    <n v="75.000000000000014"/>
    <n v="375"/>
    <n v="28125.000000000004"/>
    <x v="380"/>
    <n v="0.55000000000000016"/>
    <x v="0"/>
  </r>
  <r>
    <x v="3"/>
    <x v="2"/>
    <x v="570"/>
    <x v="2"/>
    <x v="6"/>
    <x v="8"/>
    <x v="5"/>
    <n v="80.000000000000014"/>
    <n v="500"/>
    <n v="40000.000000000007"/>
    <x v="381"/>
    <n v="0.2"/>
    <x v="0"/>
  </r>
  <r>
    <x v="3"/>
    <x v="2"/>
    <x v="571"/>
    <x v="2"/>
    <x v="6"/>
    <x v="8"/>
    <x v="0"/>
    <n v="65.000000000000014"/>
    <n v="700"/>
    <n v="45500.000000000007"/>
    <x v="382"/>
    <n v="0.4"/>
    <x v="0"/>
  </r>
  <r>
    <x v="3"/>
    <x v="2"/>
    <x v="572"/>
    <x v="2"/>
    <x v="6"/>
    <x v="8"/>
    <x v="1"/>
    <n v="70.000000000000014"/>
    <n v="700"/>
    <n v="49000.000000000007"/>
    <x v="329"/>
    <n v="0.25"/>
    <x v="0"/>
  </r>
  <r>
    <x v="3"/>
    <x v="2"/>
    <x v="573"/>
    <x v="2"/>
    <x v="6"/>
    <x v="8"/>
    <x v="2"/>
    <n v="65.000000000000014"/>
    <n v="500"/>
    <n v="32500.000000000007"/>
    <x v="383"/>
    <n v="0.4"/>
    <x v="0"/>
  </r>
  <r>
    <x v="3"/>
    <x v="2"/>
    <x v="574"/>
    <x v="2"/>
    <x v="6"/>
    <x v="8"/>
    <x v="3"/>
    <n v="65.000000000000014"/>
    <n v="500"/>
    <n v="32500.000000000007"/>
    <x v="324"/>
    <n v="0.35"/>
    <x v="0"/>
  </r>
  <r>
    <x v="3"/>
    <x v="2"/>
    <x v="575"/>
    <x v="2"/>
    <x v="6"/>
    <x v="8"/>
    <x v="4"/>
    <n v="75.000000000000014"/>
    <n v="425"/>
    <n v="31875.000000000007"/>
    <x v="384"/>
    <n v="0.55000000000000016"/>
    <x v="0"/>
  </r>
  <r>
    <x v="3"/>
    <x v="2"/>
    <x v="576"/>
    <x v="2"/>
    <x v="6"/>
    <x v="8"/>
    <x v="5"/>
    <n v="80.000000000000014"/>
    <n v="525"/>
    <n v="42000.000000000007"/>
    <x v="102"/>
    <n v="0.2"/>
    <x v="0"/>
  </r>
  <r>
    <x v="3"/>
    <x v="2"/>
    <x v="577"/>
    <x v="2"/>
    <x v="6"/>
    <x v="8"/>
    <x v="0"/>
    <n v="40"/>
    <n v="450"/>
    <n v="18000"/>
    <x v="291"/>
    <n v="0.3"/>
    <x v="0"/>
  </r>
  <r>
    <x v="3"/>
    <x v="2"/>
    <x v="578"/>
    <x v="2"/>
    <x v="6"/>
    <x v="8"/>
    <x v="1"/>
    <n v="50"/>
    <n v="450"/>
    <n v="22500"/>
    <x v="153"/>
    <n v="0.25"/>
    <x v="0"/>
  </r>
  <r>
    <x v="3"/>
    <x v="2"/>
    <x v="579"/>
    <x v="2"/>
    <x v="6"/>
    <x v="8"/>
    <x v="2"/>
    <n v="50"/>
    <n v="450"/>
    <n v="22500"/>
    <x v="153"/>
    <n v="0.25"/>
    <x v="0"/>
  </r>
  <r>
    <x v="3"/>
    <x v="2"/>
    <x v="580"/>
    <x v="2"/>
    <x v="6"/>
    <x v="8"/>
    <x v="3"/>
    <n v="50"/>
    <n v="300"/>
    <n v="15000"/>
    <x v="341"/>
    <n v="0.3"/>
    <x v="0"/>
  </r>
  <r>
    <x v="3"/>
    <x v="2"/>
    <x v="581"/>
    <x v="2"/>
    <x v="7"/>
    <x v="9"/>
    <x v="4"/>
    <n v="55.000000000000007"/>
    <n v="250"/>
    <n v="13750.000000000002"/>
    <x v="385"/>
    <n v="0.25"/>
    <x v="0"/>
  </r>
  <r>
    <x v="3"/>
    <x v="2"/>
    <x v="582"/>
    <x v="2"/>
    <x v="7"/>
    <x v="9"/>
    <x v="5"/>
    <n v="50"/>
    <n v="500"/>
    <n v="25000"/>
    <x v="386"/>
    <n v="0.2"/>
    <x v="0"/>
  </r>
  <r>
    <x v="3"/>
    <x v="2"/>
    <x v="583"/>
    <x v="2"/>
    <x v="7"/>
    <x v="9"/>
    <x v="0"/>
    <n v="40"/>
    <n v="550"/>
    <n v="22000"/>
    <x v="44"/>
    <n v="0.3"/>
    <x v="0"/>
  </r>
  <r>
    <x v="3"/>
    <x v="2"/>
    <x v="584"/>
    <x v="2"/>
    <x v="7"/>
    <x v="9"/>
    <x v="1"/>
    <n v="50"/>
    <n v="450"/>
    <n v="22500"/>
    <x v="153"/>
    <n v="0.25"/>
    <x v="0"/>
  </r>
  <r>
    <x v="3"/>
    <x v="2"/>
    <x v="585"/>
    <x v="2"/>
    <x v="7"/>
    <x v="9"/>
    <x v="2"/>
    <n v="50"/>
    <n v="450"/>
    <n v="22500"/>
    <x v="153"/>
    <n v="0.25"/>
    <x v="0"/>
  </r>
  <r>
    <x v="3"/>
    <x v="2"/>
    <x v="586"/>
    <x v="2"/>
    <x v="7"/>
    <x v="9"/>
    <x v="3"/>
    <n v="50"/>
    <n v="300"/>
    <n v="15000"/>
    <x v="341"/>
    <n v="0.3"/>
    <x v="0"/>
  </r>
  <r>
    <x v="3"/>
    <x v="2"/>
    <x v="587"/>
    <x v="2"/>
    <x v="7"/>
    <x v="9"/>
    <x v="4"/>
    <n v="55.000000000000007"/>
    <n v="225"/>
    <n v="12375.000000000002"/>
    <x v="387"/>
    <n v="0.25"/>
    <x v="0"/>
  </r>
  <r>
    <x v="3"/>
    <x v="2"/>
    <x v="588"/>
    <x v="2"/>
    <x v="7"/>
    <x v="9"/>
    <x v="5"/>
    <n v="50"/>
    <n v="425"/>
    <n v="21250"/>
    <x v="388"/>
    <n v="0.2"/>
    <x v="0"/>
  </r>
  <r>
    <x v="3"/>
    <x v="2"/>
    <x v="589"/>
    <x v="2"/>
    <x v="7"/>
    <x v="9"/>
    <x v="0"/>
    <n v="50"/>
    <n v="575"/>
    <n v="28750"/>
    <x v="93"/>
    <n v="0.3"/>
    <x v="0"/>
  </r>
  <r>
    <x v="3"/>
    <x v="2"/>
    <x v="590"/>
    <x v="2"/>
    <x v="7"/>
    <x v="9"/>
    <x v="1"/>
    <n v="60"/>
    <n v="425"/>
    <n v="25500"/>
    <x v="389"/>
    <n v="0.25"/>
    <x v="0"/>
  </r>
  <r>
    <x v="3"/>
    <x v="2"/>
    <x v="591"/>
    <x v="2"/>
    <x v="7"/>
    <x v="9"/>
    <x v="2"/>
    <n v="64.999999999999986"/>
    <n v="425"/>
    <n v="27624.999999999993"/>
    <x v="390"/>
    <n v="0.25"/>
    <x v="0"/>
  </r>
  <r>
    <x v="3"/>
    <x v="2"/>
    <x v="592"/>
    <x v="2"/>
    <x v="7"/>
    <x v="9"/>
    <x v="3"/>
    <n v="64.999999999999986"/>
    <n v="325"/>
    <n v="21124.999999999996"/>
    <x v="391"/>
    <n v="0.3"/>
    <x v="0"/>
  </r>
  <r>
    <x v="3"/>
    <x v="2"/>
    <x v="593"/>
    <x v="2"/>
    <x v="7"/>
    <x v="9"/>
    <x v="4"/>
    <n v="70"/>
    <n v="175"/>
    <n v="12250"/>
    <x v="193"/>
    <n v="0.25"/>
    <x v="0"/>
  </r>
  <r>
    <x v="3"/>
    <x v="2"/>
    <x v="594"/>
    <x v="2"/>
    <x v="7"/>
    <x v="9"/>
    <x v="5"/>
    <n v="64.999999999999986"/>
    <n v="375"/>
    <n v="24374.999999999996"/>
    <x v="392"/>
    <n v="0.2"/>
    <x v="0"/>
  </r>
  <r>
    <x v="3"/>
    <x v="2"/>
    <x v="595"/>
    <x v="2"/>
    <x v="7"/>
    <x v="9"/>
    <x v="0"/>
    <n v="70"/>
    <n v="550"/>
    <n v="38500"/>
    <x v="393"/>
    <n v="0.3"/>
    <x v="0"/>
  </r>
  <r>
    <x v="3"/>
    <x v="2"/>
    <x v="596"/>
    <x v="2"/>
    <x v="7"/>
    <x v="9"/>
    <x v="1"/>
    <n v="75"/>
    <n v="350"/>
    <n v="26250"/>
    <x v="394"/>
    <n v="0.25"/>
    <x v="0"/>
  </r>
  <r>
    <x v="3"/>
    <x v="2"/>
    <x v="597"/>
    <x v="2"/>
    <x v="7"/>
    <x v="9"/>
    <x v="2"/>
    <n v="75"/>
    <n v="400"/>
    <n v="30000"/>
    <x v="155"/>
    <n v="0.25"/>
    <x v="0"/>
  </r>
  <r>
    <x v="3"/>
    <x v="2"/>
    <x v="598"/>
    <x v="2"/>
    <x v="7"/>
    <x v="9"/>
    <x v="3"/>
    <n v="60"/>
    <n v="300"/>
    <n v="18000"/>
    <x v="291"/>
    <n v="0.3"/>
    <x v="0"/>
  </r>
  <r>
    <x v="3"/>
    <x v="2"/>
    <x v="599"/>
    <x v="2"/>
    <x v="7"/>
    <x v="9"/>
    <x v="4"/>
    <n v="65"/>
    <n v="200"/>
    <n v="13000"/>
    <x v="395"/>
    <n v="0.25"/>
    <x v="0"/>
  </r>
  <r>
    <x v="3"/>
    <x v="2"/>
    <x v="600"/>
    <x v="2"/>
    <x v="7"/>
    <x v="9"/>
    <x v="5"/>
    <n v="80"/>
    <n v="350"/>
    <n v="28000"/>
    <x v="142"/>
    <n v="0.2"/>
    <x v="0"/>
  </r>
  <r>
    <x v="3"/>
    <x v="2"/>
    <x v="601"/>
    <x v="2"/>
    <x v="7"/>
    <x v="9"/>
    <x v="0"/>
    <n v="60"/>
    <n v="550"/>
    <n v="33000"/>
    <x v="184"/>
    <n v="0.3"/>
    <x v="0"/>
  </r>
  <r>
    <x v="3"/>
    <x v="2"/>
    <x v="602"/>
    <x v="2"/>
    <x v="7"/>
    <x v="9"/>
    <x v="1"/>
    <n v="65"/>
    <n v="400"/>
    <n v="26000"/>
    <x v="396"/>
    <n v="0.25"/>
    <x v="0"/>
  </r>
  <r>
    <x v="3"/>
    <x v="2"/>
    <x v="603"/>
    <x v="2"/>
    <x v="7"/>
    <x v="9"/>
    <x v="2"/>
    <n v="65"/>
    <n v="400"/>
    <n v="26000"/>
    <x v="396"/>
    <n v="0.25"/>
    <x v="0"/>
  </r>
  <r>
    <x v="3"/>
    <x v="2"/>
    <x v="604"/>
    <x v="2"/>
    <x v="7"/>
    <x v="9"/>
    <x v="3"/>
    <n v="60"/>
    <n v="300"/>
    <n v="18000"/>
    <x v="291"/>
    <n v="0.3"/>
    <x v="0"/>
  </r>
  <r>
    <x v="3"/>
    <x v="2"/>
    <x v="605"/>
    <x v="2"/>
    <x v="7"/>
    <x v="9"/>
    <x v="4"/>
    <n v="65"/>
    <n v="200"/>
    <n v="13000"/>
    <x v="395"/>
    <n v="0.25"/>
    <x v="0"/>
  </r>
  <r>
    <x v="3"/>
    <x v="2"/>
    <x v="606"/>
    <x v="2"/>
    <x v="7"/>
    <x v="9"/>
    <x v="5"/>
    <n v="80"/>
    <n v="500"/>
    <n v="40000"/>
    <x v="312"/>
    <n v="0.2"/>
    <x v="0"/>
  </r>
  <r>
    <x v="3"/>
    <x v="2"/>
    <x v="607"/>
    <x v="2"/>
    <x v="7"/>
    <x v="9"/>
    <x v="0"/>
    <n v="75"/>
    <n v="750"/>
    <n v="56250"/>
    <x v="397"/>
    <n v="0.3"/>
    <x v="0"/>
  </r>
  <r>
    <x v="3"/>
    <x v="2"/>
    <x v="608"/>
    <x v="2"/>
    <x v="7"/>
    <x v="9"/>
    <x v="1"/>
    <n v="80"/>
    <n v="625"/>
    <n v="50000"/>
    <x v="5"/>
    <n v="0.25"/>
    <x v="0"/>
  </r>
  <r>
    <x v="3"/>
    <x v="2"/>
    <x v="609"/>
    <x v="2"/>
    <x v="7"/>
    <x v="9"/>
    <x v="2"/>
    <n v="80"/>
    <n v="625"/>
    <n v="50000"/>
    <x v="5"/>
    <n v="0.25"/>
    <x v="0"/>
  </r>
  <r>
    <x v="3"/>
    <x v="2"/>
    <x v="610"/>
    <x v="2"/>
    <x v="7"/>
    <x v="9"/>
    <x v="3"/>
    <n v="80"/>
    <n v="500"/>
    <n v="40000"/>
    <x v="212"/>
    <n v="0.3"/>
    <x v="0"/>
  </r>
  <r>
    <x v="3"/>
    <x v="2"/>
    <x v="611"/>
    <x v="2"/>
    <x v="7"/>
    <x v="9"/>
    <x v="4"/>
    <n v="85.000000000000014"/>
    <n v="375"/>
    <n v="31875.000000000004"/>
    <x v="398"/>
    <n v="0.25"/>
    <x v="0"/>
  </r>
  <r>
    <x v="3"/>
    <x v="2"/>
    <x v="612"/>
    <x v="2"/>
    <x v="7"/>
    <x v="9"/>
    <x v="5"/>
    <n v="100"/>
    <n v="675"/>
    <n v="67500"/>
    <x v="7"/>
    <n v="0.2"/>
    <x v="0"/>
  </r>
  <r>
    <x v="3"/>
    <x v="2"/>
    <x v="613"/>
    <x v="2"/>
    <x v="7"/>
    <x v="9"/>
    <x v="0"/>
    <n v="80"/>
    <n v="825"/>
    <n v="66000"/>
    <x v="172"/>
    <n v="0.3"/>
    <x v="0"/>
  </r>
  <r>
    <x v="3"/>
    <x v="2"/>
    <x v="614"/>
    <x v="2"/>
    <x v="7"/>
    <x v="9"/>
    <x v="1"/>
    <n v="85.000000000000014"/>
    <n v="675"/>
    <n v="57375.000000000007"/>
    <x v="399"/>
    <n v="0.25"/>
    <x v="0"/>
  </r>
  <r>
    <x v="3"/>
    <x v="2"/>
    <x v="615"/>
    <x v="2"/>
    <x v="7"/>
    <x v="9"/>
    <x v="2"/>
    <n v="85.000000000000014"/>
    <n v="625"/>
    <n v="53125.000000000007"/>
    <x v="400"/>
    <n v="0.25"/>
    <x v="0"/>
  </r>
  <r>
    <x v="3"/>
    <x v="2"/>
    <x v="616"/>
    <x v="2"/>
    <x v="7"/>
    <x v="9"/>
    <x v="3"/>
    <n v="80"/>
    <n v="525"/>
    <n v="42000"/>
    <x v="12"/>
    <n v="0.3"/>
    <x v="0"/>
  </r>
  <r>
    <x v="3"/>
    <x v="2"/>
    <x v="617"/>
    <x v="2"/>
    <x v="7"/>
    <x v="9"/>
    <x v="4"/>
    <n v="85.000000000000014"/>
    <n v="575"/>
    <n v="48875.000000000007"/>
    <x v="401"/>
    <n v="0.25"/>
    <x v="0"/>
  </r>
  <r>
    <x v="3"/>
    <x v="2"/>
    <x v="618"/>
    <x v="2"/>
    <x v="7"/>
    <x v="9"/>
    <x v="5"/>
    <n v="100"/>
    <n v="575"/>
    <n v="57500"/>
    <x v="197"/>
    <n v="0.2"/>
    <x v="0"/>
  </r>
  <r>
    <x v="3"/>
    <x v="2"/>
    <x v="619"/>
    <x v="2"/>
    <x v="7"/>
    <x v="9"/>
    <x v="0"/>
    <n v="85.000000000000014"/>
    <n v="775"/>
    <n v="65875.000000000015"/>
    <x v="402"/>
    <n v="0.3"/>
    <x v="0"/>
  </r>
  <r>
    <x v="3"/>
    <x v="2"/>
    <x v="620"/>
    <x v="2"/>
    <x v="7"/>
    <x v="9"/>
    <x v="1"/>
    <n v="80.000000000000014"/>
    <n v="750"/>
    <n v="60000.000000000007"/>
    <x v="403"/>
    <n v="0.25"/>
    <x v="0"/>
  </r>
  <r>
    <x v="3"/>
    <x v="2"/>
    <x v="621"/>
    <x v="2"/>
    <x v="7"/>
    <x v="9"/>
    <x v="2"/>
    <n v="75.000000000000014"/>
    <n v="625"/>
    <n v="46875.000000000007"/>
    <x v="404"/>
    <n v="0.25"/>
    <x v="0"/>
  </r>
  <r>
    <x v="3"/>
    <x v="2"/>
    <x v="622"/>
    <x v="2"/>
    <x v="7"/>
    <x v="9"/>
    <x v="3"/>
    <n v="75.000000000000014"/>
    <n v="575"/>
    <n v="43125.000000000007"/>
    <x v="405"/>
    <n v="0.3"/>
    <x v="0"/>
  </r>
  <r>
    <x v="3"/>
    <x v="2"/>
    <x v="623"/>
    <x v="2"/>
    <x v="7"/>
    <x v="9"/>
    <x v="4"/>
    <n v="75"/>
    <n v="575"/>
    <n v="43125"/>
    <x v="406"/>
    <n v="0.25"/>
    <x v="0"/>
  </r>
  <r>
    <x v="3"/>
    <x v="2"/>
    <x v="624"/>
    <x v="2"/>
    <x v="7"/>
    <x v="9"/>
    <x v="5"/>
    <n v="80"/>
    <n v="400"/>
    <n v="32000"/>
    <x v="315"/>
    <n v="0.2"/>
    <x v="0"/>
  </r>
  <r>
    <x v="3"/>
    <x v="2"/>
    <x v="625"/>
    <x v="2"/>
    <x v="7"/>
    <x v="9"/>
    <x v="0"/>
    <n v="70.000000000000014"/>
    <n v="600"/>
    <n v="42000.000000000007"/>
    <x v="407"/>
    <n v="0.3"/>
    <x v="0"/>
  </r>
  <r>
    <x v="3"/>
    <x v="2"/>
    <x v="626"/>
    <x v="2"/>
    <x v="7"/>
    <x v="9"/>
    <x v="1"/>
    <n v="75.000000000000028"/>
    <n v="600"/>
    <n v="45000.000000000015"/>
    <x v="408"/>
    <n v="0.25"/>
    <x v="0"/>
  </r>
  <r>
    <x v="3"/>
    <x v="2"/>
    <x v="627"/>
    <x v="2"/>
    <x v="7"/>
    <x v="9"/>
    <x v="2"/>
    <n v="70.000000000000014"/>
    <n v="450"/>
    <n v="31500.000000000007"/>
    <x v="323"/>
    <n v="0.25"/>
    <x v="0"/>
  </r>
  <r>
    <x v="3"/>
    <x v="2"/>
    <x v="628"/>
    <x v="2"/>
    <x v="7"/>
    <x v="9"/>
    <x v="3"/>
    <n v="70.000000000000014"/>
    <n v="400"/>
    <n v="28000.000000000007"/>
    <x v="102"/>
    <n v="0.3"/>
    <x v="0"/>
  </r>
  <r>
    <x v="3"/>
    <x v="2"/>
    <x v="629"/>
    <x v="2"/>
    <x v="7"/>
    <x v="9"/>
    <x v="4"/>
    <n v="80.000000000000014"/>
    <n v="425"/>
    <n v="34000.000000000007"/>
    <x v="409"/>
    <n v="0.25"/>
    <x v="0"/>
  </r>
  <r>
    <x v="3"/>
    <x v="2"/>
    <x v="67"/>
    <x v="2"/>
    <x v="7"/>
    <x v="9"/>
    <x v="5"/>
    <n v="65"/>
    <n v="450"/>
    <n v="29250"/>
    <x v="151"/>
    <n v="0.2"/>
    <x v="0"/>
  </r>
  <r>
    <x v="3"/>
    <x v="2"/>
    <x v="68"/>
    <x v="2"/>
    <x v="7"/>
    <x v="9"/>
    <x v="0"/>
    <n v="60.000000000000007"/>
    <n v="550"/>
    <n v="33000.000000000007"/>
    <x v="410"/>
    <n v="0.3"/>
    <x v="0"/>
  </r>
  <r>
    <x v="3"/>
    <x v="2"/>
    <x v="69"/>
    <x v="2"/>
    <x v="7"/>
    <x v="9"/>
    <x v="1"/>
    <n v="65.000000000000014"/>
    <n v="550"/>
    <n v="35750.000000000007"/>
    <x v="411"/>
    <n v="0.25"/>
    <x v="0"/>
  </r>
  <r>
    <x v="3"/>
    <x v="2"/>
    <x v="70"/>
    <x v="2"/>
    <x v="7"/>
    <x v="9"/>
    <x v="2"/>
    <n v="60.000000000000007"/>
    <n v="375"/>
    <n v="22500.000000000004"/>
    <x v="412"/>
    <n v="0.25"/>
    <x v="0"/>
  </r>
  <r>
    <x v="3"/>
    <x v="2"/>
    <x v="71"/>
    <x v="2"/>
    <x v="7"/>
    <x v="9"/>
    <x v="3"/>
    <n v="60.000000000000007"/>
    <n v="350"/>
    <n v="21000.000000000004"/>
    <x v="99"/>
    <n v="0.3"/>
    <x v="0"/>
  </r>
  <r>
    <x v="3"/>
    <x v="2"/>
    <x v="72"/>
    <x v="2"/>
    <x v="7"/>
    <x v="9"/>
    <x v="4"/>
    <n v="70"/>
    <n v="325"/>
    <n v="22750"/>
    <x v="302"/>
    <n v="0.25"/>
    <x v="0"/>
  </r>
  <r>
    <x v="3"/>
    <x v="2"/>
    <x v="73"/>
    <x v="2"/>
    <x v="7"/>
    <x v="9"/>
    <x v="5"/>
    <n v="75.000000000000014"/>
    <n v="375"/>
    <n v="28125.000000000004"/>
    <x v="412"/>
    <n v="0.2"/>
    <x v="0"/>
  </r>
  <r>
    <x v="3"/>
    <x v="2"/>
    <x v="74"/>
    <x v="2"/>
    <x v="7"/>
    <x v="9"/>
    <x v="0"/>
    <n v="60.000000000000007"/>
    <n v="600"/>
    <n v="36000.000000000007"/>
    <x v="413"/>
    <n v="0.3"/>
    <x v="0"/>
  </r>
  <r>
    <x v="3"/>
    <x v="2"/>
    <x v="75"/>
    <x v="2"/>
    <x v="7"/>
    <x v="9"/>
    <x v="1"/>
    <n v="65.000000000000014"/>
    <n v="625"/>
    <n v="40625.000000000007"/>
    <x v="414"/>
    <n v="0.25"/>
    <x v="0"/>
  </r>
  <r>
    <x v="3"/>
    <x v="2"/>
    <x v="76"/>
    <x v="2"/>
    <x v="7"/>
    <x v="9"/>
    <x v="2"/>
    <n v="60.000000000000007"/>
    <n v="475"/>
    <n v="28500.000000000004"/>
    <x v="415"/>
    <n v="0.25"/>
    <x v="0"/>
  </r>
  <r>
    <x v="3"/>
    <x v="2"/>
    <x v="77"/>
    <x v="2"/>
    <x v="7"/>
    <x v="9"/>
    <x v="3"/>
    <n v="70.000000000000014"/>
    <n v="450"/>
    <n v="31500.000000000007"/>
    <x v="318"/>
    <n v="0.3"/>
    <x v="0"/>
  </r>
  <r>
    <x v="3"/>
    <x v="2"/>
    <x v="78"/>
    <x v="2"/>
    <x v="7"/>
    <x v="9"/>
    <x v="4"/>
    <n v="90.000000000000014"/>
    <n v="425"/>
    <n v="38250.000000000007"/>
    <x v="416"/>
    <n v="0.25"/>
    <x v="0"/>
  </r>
  <r>
    <x v="3"/>
    <x v="2"/>
    <x v="79"/>
    <x v="2"/>
    <x v="7"/>
    <x v="9"/>
    <x v="5"/>
    <n v="95.000000000000014"/>
    <n v="550"/>
    <n v="52250.000000000007"/>
    <x v="417"/>
    <n v="0.2"/>
    <x v="0"/>
  </r>
  <r>
    <x v="3"/>
    <x v="2"/>
    <x v="80"/>
    <x v="2"/>
    <x v="7"/>
    <x v="9"/>
    <x v="0"/>
    <n v="80.000000000000014"/>
    <n v="750"/>
    <n v="60000.000000000007"/>
    <x v="164"/>
    <n v="0.3"/>
    <x v="0"/>
  </r>
  <r>
    <x v="3"/>
    <x v="2"/>
    <x v="81"/>
    <x v="2"/>
    <x v="7"/>
    <x v="9"/>
    <x v="1"/>
    <n v="85.000000000000014"/>
    <n v="750"/>
    <n v="63750.000000000007"/>
    <x v="359"/>
    <n v="0.25"/>
    <x v="0"/>
  </r>
  <r>
    <x v="3"/>
    <x v="2"/>
    <x v="82"/>
    <x v="2"/>
    <x v="7"/>
    <x v="9"/>
    <x v="2"/>
    <n v="80.000000000000014"/>
    <n v="550"/>
    <n v="44000.000000000007"/>
    <x v="170"/>
    <n v="0.25"/>
    <x v="0"/>
  </r>
  <r>
    <x v="3"/>
    <x v="2"/>
    <x v="83"/>
    <x v="2"/>
    <x v="7"/>
    <x v="9"/>
    <x v="3"/>
    <n v="80.000000000000014"/>
    <n v="550"/>
    <n v="44000.000000000007"/>
    <x v="418"/>
    <n v="0.3"/>
    <x v="0"/>
  </r>
  <r>
    <x v="3"/>
    <x v="2"/>
    <x v="84"/>
    <x v="2"/>
    <x v="7"/>
    <x v="9"/>
    <x v="4"/>
    <n v="90.000000000000014"/>
    <n v="475"/>
    <n v="42750.000000000007"/>
    <x v="419"/>
    <n v="0.25"/>
    <x v="0"/>
  </r>
  <r>
    <x v="3"/>
    <x v="2"/>
    <x v="85"/>
    <x v="2"/>
    <x v="7"/>
    <x v="9"/>
    <x v="5"/>
    <n v="95.000000000000014"/>
    <n v="575"/>
    <n v="54625.000000000007"/>
    <x v="420"/>
    <n v="0.2"/>
    <x v="0"/>
  </r>
  <r>
    <x v="0"/>
    <x v="0"/>
    <x v="86"/>
    <x v="2"/>
    <x v="7"/>
    <x v="9"/>
    <x v="0"/>
    <n v="45"/>
    <n v="1050"/>
    <n v="47250"/>
    <x v="421"/>
    <n v="0.45"/>
    <x v="0"/>
  </r>
  <r>
    <x v="0"/>
    <x v="0"/>
    <x v="87"/>
    <x v="2"/>
    <x v="7"/>
    <x v="9"/>
    <x v="1"/>
    <n v="45"/>
    <n v="850"/>
    <n v="38250"/>
    <x v="3"/>
    <n v="0.35"/>
    <x v="0"/>
  </r>
  <r>
    <x v="0"/>
    <x v="0"/>
    <x v="88"/>
    <x v="2"/>
    <x v="7"/>
    <x v="9"/>
    <x v="2"/>
    <n v="35"/>
    <n v="850"/>
    <n v="29750"/>
    <x v="422"/>
    <n v="0.25"/>
    <x v="0"/>
  </r>
  <r>
    <x v="0"/>
    <x v="0"/>
    <x v="89"/>
    <x v="2"/>
    <x v="7"/>
    <x v="9"/>
    <x v="3"/>
    <n v="40"/>
    <n v="700"/>
    <n v="28000"/>
    <x v="97"/>
    <n v="0.3"/>
    <x v="0"/>
  </r>
  <r>
    <x v="0"/>
    <x v="0"/>
    <x v="90"/>
    <x v="4"/>
    <x v="8"/>
    <x v="10"/>
    <x v="4"/>
    <n v="55.000000000000007"/>
    <n v="750"/>
    <n v="41250.000000000007"/>
    <x v="287"/>
    <n v="0.35"/>
    <x v="0"/>
  </r>
  <r>
    <x v="0"/>
    <x v="0"/>
    <x v="91"/>
    <x v="4"/>
    <x v="8"/>
    <x v="10"/>
    <x v="5"/>
    <n v="45"/>
    <n v="850"/>
    <n v="38250"/>
    <x v="423"/>
    <n v="0.5"/>
    <x v="0"/>
  </r>
  <r>
    <x v="0"/>
    <x v="0"/>
    <x v="92"/>
    <x v="4"/>
    <x v="8"/>
    <x v="10"/>
    <x v="0"/>
    <n v="45"/>
    <n v="1100"/>
    <n v="49500"/>
    <x v="167"/>
    <n v="0.45"/>
    <x v="0"/>
  </r>
  <r>
    <x v="0"/>
    <x v="0"/>
    <x v="93"/>
    <x v="4"/>
    <x v="8"/>
    <x v="10"/>
    <x v="1"/>
    <n v="45"/>
    <n v="750"/>
    <n v="33750"/>
    <x v="166"/>
    <n v="0.35"/>
    <x v="0"/>
  </r>
  <r>
    <x v="0"/>
    <x v="0"/>
    <x v="94"/>
    <x v="4"/>
    <x v="8"/>
    <x v="10"/>
    <x v="2"/>
    <n v="35"/>
    <n v="800"/>
    <n v="28000"/>
    <x v="424"/>
    <n v="0.25"/>
    <x v="0"/>
  </r>
  <r>
    <x v="3"/>
    <x v="0"/>
    <x v="95"/>
    <x v="4"/>
    <x v="8"/>
    <x v="10"/>
    <x v="3"/>
    <n v="40"/>
    <n v="675"/>
    <n v="27000"/>
    <x v="63"/>
    <n v="0.3"/>
    <x v="0"/>
  </r>
  <r>
    <x v="0"/>
    <x v="0"/>
    <x v="96"/>
    <x v="4"/>
    <x v="8"/>
    <x v="10"/>
    <x v="4"/>
    <n v="55.000000000000007"/>
    <n v="750"/>
    <n v="41250.000000000007"/>
    <x v="287"/>
    <n v="0.35"/>
    <x v="0"/>
  </r>
  <r>
    <x v="0"/>
    <x v="0"/>
    <x v="97"/>
    <x v="4"/>
    <x v="8"/>
    <x v="10"/>
    <x v="5"/>
    <n v="45"/>
    <n v="850"/>
    <n v="38250"/>
    <x v="423"/>
    <n v="0.5"/>
    <x v="0"/>
  </r>
  <r>
    <x v="0"/>
    <x v="0"/>
    <x v="98"/>
    <x v="4"/>
    <x v="8"/>
    <x v="10"/>
    <x v="0"/>
    <n v="45"/>
    <n v="1070"/>
    <n v="48150"/>
    <x v="425"/>
    <n v="0.45"/>
    <x v="0"/>
  </r>
  <r>
    <x v="0"/>
    <x v="0"/>
    <x v="99"/>
    <x v="4"/>
    <x v="8"/>
    <x v="10"/>
    <x v="1"/>
    <n v="45"/>
    <n v="750"/>
    <n v="33750"/>
    <x v="166"/>
    <n v="0.35"/>
    <x v="0"/>
  </r>
  <r>
    <x v="0"/>
    <x v="0"/>
    <x v="100"/>
    <x v="4"/>
    <x v="8"/>
    <x v="10"/>
    <x v="2"/>
    <n v="35"/>
    <n v="775"/>
    <n v="27125"/>
    <x v="426"/>
    <n v="0.25"/>
    <x v="0"/>
  </r>
  <r>
    <x v="0"/>
    <x v="0"/>
    <x v="101"/>
    <x v="4"/>
    <x v="8"/>
    <x v="10"/>
    <x v="3"/>
    <n v="40"/>
    <n v="625"/>
    <n v="25000"/>
    <x v="155"/>
    <n v="0.3"/>
    <x v="0"/>
  </r>
  <r>
    <x v="0"/>
    <x v="0"/>
    <x v="102"/>
    <x v="4"/>
    <x v="8"/>
    <x v="10"/>
    <x v="4"/>
    <n v="55.000000000000007"/>
    <n v="675"/>
    <n v="37125.000000000007"/>
    <x v="427"/>
    <n v="0.35"/>
    <x v="0"/>
  </r>
  <r>
    <x v="0"/>
    <x v="0"/>
    <x v="103"/>
    <x v="4"/>
    <x v="8"/>
    <x v="10"/>
    <x v="5"/>
    <n v="45"/>
    <n v="775"/>
    <n v="34875"/>
    <x v="428"/>
    <n v="0.5"/>
    <x v="0"/>
  </r>
  <r>
    <x v="0"/>
    <x v="0"/>
    <x v="53"/>
    <x v="4"/>
    <x v="8"/>
    <x v="10"/>
    <x v="0"/>
    <n v="45"/>
    <n v="1025"/>
    <n v="46125"/>
    <x v="429"/>
    <n v="0.45"/>
    <x v="0"/>
  </r>
  <r>
    <x v="0"/>
    <x v="0"/>
    <x v="53"/>
    <x v="4"/>
    <x v="8"/>
    <x v="10"/>
    <x v="1"/>
    <n v="45"/>
    <n v="725"/>
    <n v="32625"/>
    <x v="430"/>
    <n v="0.35"/>
    <x v="0"/>
  </r>
  <r>
    <x v="3"/>
    <x v="0"/>
    <x v="53"/>
    <x v="4"/>
    <x v="8"/>
    <x v="10"/>
    <x v="2"/>
    <n v="35"/>
    <n v="725"/>
    <n v="25375"/>
    <x v="431"/>
    <n v="0.25"/>
    <x v="0"/>
  </r>
  <r>
    <x v="3"/>
    <x v="0"/>
    <x v="53"/>
    <x v="4"/>
    <x v="8"/>
    <x v="10"/>
    <x v="3"/>
    <n v="40"/>
    <n v="650"/>
    <n v="26000"/>
    <x v="156"/>
    <n v="0.3"/>
    <x v="0"/>
  </r>
  <r>
    <x v="3"/>
    <x v="0"/>
    <x v="53"/>
    <x v="4"/>
    <x v="8"/>
    <x v="10"/>
    <x v="4"/>
    <n v="55.000000000000007"/>
    <n v="675"/>
    <n v="37125.000000000007"/>
    <x v="427"/>
    <n v="0.35"/>
    <x v="0"/>
  </r>
  <r>
    <x v="3"/>
    <x v="0"/>
    <x v="53"/>
    <x v="4"/>
    <x v="8"/>
    <x v="10"/>
    <x v="5"/>
    <n v="45"/>
    <n v="800"/>
    <n v="36000"/>
    <x v="164"/>
    <n v="0.5"/>
    <x v="0"/>
  </r>
  <r>
    <x v="3"/>
    <x v="0"/>
    <x v="53"/>
    <x v="4"/>
    <x v="8"/>
    <x v="10"/>
    <x v="0"/>
    <n v="55.000000000000007"/>
    <n v="1070"/>
    <n v="58850.000000000007"/>
    <x v="432"/>
    <n v="0.45"/>
    <x v="0"/>
  </r>
  <r>
    <x v="3"/>
    <x v="0"/>
    <x v="53"/>
    <x v="4"/>
    <x v="8"/>
    <x v="10"/>
    <x v="1"/>
    <n v="55.000000000000007"/>
    <n v="775"/>
    <n v="42625.000000000007"/>
    <x v="433"/>
    <n v="0.35"/>
    <x v="0"/>
  </r>
  <r>
    <x v="3"/>
    <x v="0"/>
    <x v="53"/>
    <x v="4"/>
    <x v="8"/>
    <x v="10"/>
    <x v="2"/>
    <n v="50"/>
    <n v="750"/>
    <n v="37500"/>
    <x v="87"/>
    <n v="0.25"/>
    <x v="0"/>
  </r>
  <r>
    <x v="3"/>
    <x v="0"/>
    <x v="53"/>
    <x v="4"/>
    <x v="8"/>
    <x v="10"/>
    <x v="3"/>
    <n v="50"/>
    <n v="700"/>
    <n v="35000"/>
    <x v="147"/>
    <n v="0.3"/>
    <x v="0"/>
  </r>
  <r>
    <x v="3"/>
    <x v="0"/>
    <x v="53"/>
    <x v="4"/>
    <x v="8"/>
    <x v="10"/>
    <x v="4"/>
    <n v="60"/>
    <n v="725"/>
    <n v="43500"/>
    <x v="434"/>
    <n v="0.35"/>
    <x v="0"/>
  </r>
  <r>
    <x v="3"/>
    <x v="0"/>
    <x v="53"/>
    <x v="4"/>
    <x v="8"/>
    <x v="10"/>
    <x v="5"/>
    <n v="65"/>
    <n v="825"/>
    <n v="53625"/>
    <x v="435"/>
    <n v="0.5"/>
    <x v="0"/>
  </r>
  <r>
    <x v="3"/>
    <x v="0"/>
    <x v="53"/>
    <x v="4"/>
    <x v="8"/>
    <x v="10"/>
    <x v="0"/>
    <n v="60"/>
    <n v="1075"/>
    <n v="64500"/>
    <x v="436"/>
    <n v="0.45"/>
    <x v="0"/>
  </r>
  <r>
    <x v="3"/>
    <x v="0"/>
    <x v="53"/>
    <x v="4"/>
    <x v="8"/>
    <x v="10"/>
    <x v="1"/>
    <n v="55.000000000000007"/>
    <n v="825"/>
    <n v="45375.000000000007"/>
    <x v="437"/>
    <n v="0.35"/>
    <x v="0"/>
  </r>
  <r>
    <x v="3"/>
    <x v="0"/>
    <x v="118"/>
    <x v="4"/>
    <x v="8"/>
    <x v="10"/>
    <x v="2"/>
    <n v="50"/>
    <n v="800"/>
    <n v="40000"/>
    <x v="160"/>
    <n v="0.25"/>
    <x v="0"/>
  </r>
  <r>
    <x v="3"/>
    <x v="0"/>
    <x v="119"/>
    <x v="4"/>
    <x v="8"/>
    <x v="10"/>
    <x v="3"/>
    <n v="50"/>
    <n v="775"/>
    <n v="38750"/>
    <x v="438"/>
    <n v="0.3"/>
    <x v="0"/>
  </r>
  <r>
    <x v="3"/>
    <x v="0"/>
    <x v="120"/>
    <x v="4"/>
    <x v="8"/>
    <x v="10"/>
    <x v="4"/>
    <n v="65"/>
    <n v="775"/>
    <n v="50375"/>
    <x v="439"/>
    <n v="0.35"/>
    <x v="0"/>
  </r>
  <r>
    <x v="3"/>
    <x v="0"/>
    <x v="121"/>
    <x v="4"/>
    <x v="8"/>
    <x v="10"/>
    <x v="5"/>
    <n v="70"/>
    <n v="925"/>
    <n v="64750"/>
    <x v="440"/>
    <n v="0.5"/>
    <x v="0"/>
  </r>
  <r>
    <x v="3"/>
    <x v="0"/>
    <x v="122"/>
    <x v="4"/>
    <x v="8"/>
    <x v="10"/>
    <x v="0"/>
    <n v="65"/>
    <n v="1150"/>
    <n v="74750"/>
    <x v="441"/>
    <n v="0.45"/>
    <x v="0"/>
  </r>
  <r>
    <x v="3"/>
    <x v="0"/>
    <x v="123"/>
    <x v="4"/>
    <x v="8"/>
    <x v="10"/>
    <x v="1"/>
    <n v="60.000000000000007"/>
    <n v="900"/>
    <n v="54000.000000000007"/>
    <x v="306"/>
    <n v="0.35"/>
    <x v="0"/>
  </r>
  <r>
    <x v="3"/>
    <x v="0"/>
    <x v="124"/>
    <x v="4"/>
    <x v="8"/>
    <x v="10"/>
    <x v="2"/>
    <n v="55.000000000000007"/>
    <n v="825"/>
    <n v="45375.000000000007"/>
    <x v="173"/>
    <n v="0.25"/>
    <x v="0"/>
  </r>
  <r>
    <x v="3"/>
    <x v="0"/>
    <x v="125"/>
    <x v="4"/>
    <x v="8"/>
    <x v="10"/>
    <x v="3"/>
    <n v="55.000000000000007"/>
    <n v="775"/>
    <n v="42625.000000000007"/>
    <x v="442"/>
    <n v="0.3"/>
    <x v="0"/>
  </r>
  <r>
    <x v="3"/>
    <x v="0"/>
    <x v="126"/>
    <x v="4"/>
    <x v="8"/>
    <x v="10"/>
    <x v="4"/>
    <n v="65"/>
    <n v="800"/>
    <n v="52000"/>
    <x v="121"/>
    <n v="0.35"/>
    <x v="0"/>
  </r>
  <r>
    <x v="3"/>
    <x v="0"/>
    <x v="127"/>
    <x v="4"/>
    <x v="8"/>
    <x v="10"/>
    <x v="5"/>
    <n v="70"/>
    <n v="975"/>
    <n v="68250"/>
    <x v="443"/>
    <n v="0.5"/>
    <x v="0"/>
  </r>
  <r>
    <x v="3"/>
    <x v="0"/>
    <x v="630"/>
    <x v="4"/>
    <x v="8"/>
    <x v="10"/>
    <x v="0"/>
    <n v="65"/>
    <n v="1125"/>
    <n v="73125"/>
    <x v="444"/>
    <n v="0.45"/>
    <x v="0"/>
  </r>
  <r>
    <x v="3"/>
    <x v="0"/>
    <x v="631"/>
    <x v="4"/>
    <x v="8"/>
    <x v="10"/>
    <x v="1"/>
    <n v="60.000000000000007"/>
    <n v="900"/>
    <n v="54000.000000000007"/>
    <x v="306"/>
    <n v="0.35"/>
    <x v="0"/>
  </r>
  <r>
    <x v="3"/>
    <x v="0"/>
    <x v="632"/>
    <x v="4"/>
    <x v="8"/>
    <x v="10"/>
    <x v="2"/>
    <n v="55.000000000000007"/>
    <n v="825"/>
    <n v="45375.000000000007"/>
    <x v="173"/>
    <n v="0.25"/>
    <x v="0"/>
  </r>
  <r>
    <x v="0"/>
    <x v="0"/>
    <x v="633"/>
    <x v="4"/>
    <x v="8"/>
    <x v="10"/>
    <x v="3"/>
    <n v="45"/>
    <n v="775"/>
    <n v="34875"/>
    <x v="445"/>
    <n v="0.3"/>
    <x v="0"/>
  </r>
  <r>
    <x v="0"/>
    <x v="0"/>
    <x v="634"/>
    <x v="4"/>
    <x v="8"/>
    <x v="10"/>
    <x v="4"/>
    <n v="55.000000000000007"/>
    <n v="750"/>
    <n v="41250.000000000007"/>
    <x v="287"/>
    <n v="0.35"/>
    <x v="0"/>
  </r>
  <r>
    <x v="0"/>
    <x v="0"/>
    <x v="635"/>
    <x v="4"/>
    <x v="8"/>
    <x v="10"/>
    <x v="5"/>
    <n v="60.000000000000007"/>
    <n v="925"/>
    <n v="55500.000000000007"/>
    <x v="446"/>
    <n v="0.5"/>
    <x v="0"/>
  </r>
  <r>
    <x v="0"/>
    <x v="0"/>
    <x v="636"/>
    <x v="4"/>
    <x v="8"/>
    <x v="10"/>
    <x v="0"/>
    <n v="55.000000000000007"/>
    <n v="1050"/>
    <n v="57750.000000000007"/>
    <x v="250"/>
    <n v="0.45"/>
    <x v="0"/>
  </r>
  <r>
    <x v="0"/>
    <x v="0"/>
    <x v="637"/>
    <x v="4"/>
    <x v="8"/>
    <x v="10"/>
    <x v="1"/>
    <n v="50.000000000000014"/>
    <n v="850"/>
    <n v="42500.000000000015"/>
    <x v="447"/>
    <n v="0.35"/>
    <x v="0"/>
  </r>
  <r>
    <x v="2"/>
    <x v="0"/>
    <x v="638"/>
    <x v="4"/>
    <x v="8"/>
    <x v="10"/>
    <x v="2"/>
    <n v="45"/>
    <n v="750"/>
    <n v="33750"/>
    <x v="75"/>
    <n v="0.25"/>
    <x v="0"/>
  </r>
  <r>
    <x v="2"/>
    <x v="0"/>
    <x v="639"/>
    <x v="4"/>
    <x v="8"/>
    <x v="10"/>
    <x v="3"/>
    <n v="45"/>
    <n v="725"/>
    <n v="32625"/>
    <x v="448"/>
    <n v="0.3"/>
    <x v="0"/>
  </r>
  <r>
    <x v="2"/>
    <x v="0"/>
    <x v="640"/>
    <x v="4"/>
    <x v="8"/>
    <x v="10"/>
    <x v="4"/>
    <n v="55.000000000000007"/>
    <n v="725"/>
    <n v="39875.000000000007"/>
    <x v="449"/>
    <n v="0.35"/>
    <x v="0"/>
  </r>
  <r>
    <x v="2"/>
    <x v="0"/>
    <x v="641"/>
    <x v="4"/>
    <x v="8"/>
    <x v="10"/>
    <x v="5"/>
    <n v="60.000000000000007"/>
    <n v="825"/>
    <n v="49500.000000000007"/>
    <x v="83"/>
    <n v="0.5"/>
    <x v="0"/>
  </r>
  <r>
    <x v="2"/>
    <x v="0"/>
    <x v="642"/>
    <x v="4"/>
    <x v="8"/>
    <x v="10"/>
    <x v="0"/>
    <n v="60.000000000000007"/>
    <n v="1000"/>
    <n v="60000.000000000007"/>
    <x v="450"/>
    <n v="0.45"/>
    <x v="0"/>
  </r>
  <r>
    <x v="2"/>
    <x v="0"/>
    <x v="643"/>
    <x v="4"/>
    <x v="8"/>
    <x v="10"/>
    <x v="1"/>
    <n v="50.000000000000014"/>
    <n v="825"/>
    <n v="41250.000000000015"/>
    <x v="131"/>
    <n v="0.35"/>
    <x v="0"/>
  </r>
  <r>
    <x v="2"/>
    <x v="0"/>
    <x v="644"/>
    <x v="4"/>
    <x v="8"/>
    <x v="10"/>
    <x v="2"/>
    <n v="50.000000000000014"/>
    <n v="725"/>
    <n v="36250.000000000007"/>
    <x v="451"/>
    <n v="0.25"/>
    <x v="0"/>
  </r>
  <r>
    <x v="2"/>
    <x v="0"/>
    <x v="645"/>
    <x v="4"/>
    <x v="8"/>
    <x v="10"/>
    <x v="3"/>
    <n v="50.000000000000014"/>
    <n v="700"/>
    <n v="35000.000000000007"/>
    <x v="370"/>
    <n v="0.3"/>
    <x v="0"/>
  </r>
  <r>
    <x v="2"/>
    <x v="0"/>
    <x v="646"/>
    <x v="4"/>
    <x v="8"/>
    <x v="10"/>
    <x v="4"/>
    <n v="60.000000000000007"/>
    <n v="700"/>
    <n v="42000.000000000007"/>
    <x v="98"/>
    <n v="0.35"/>
    <x v="0"/>
  </r>
  <r>
    <x v="2"/>
    <x v="0"/>
    <x v="647"/>
    <x v="4"/>
    <x v="8"/>
    <x v="10"/>
    <x v="5"/>
    <n v="65"/>
    <n v="825"/>
    <n v="53625"/>
    <x v="435"/>
    <n v="0.5"/>
    <x v="0"/>
  </r>
  <r>
    <x v="2"/>
    <x v="0"/>
    <x v="648"/>
    <x v="4"/>
    <x v="8"/>
    <x v="10"/>
    <x v="0"/>
    <n v="60.000000000000007"/>
    <n v="975"/>
    <n v="58500.000000000007"/>
    <x v="452"/>
    <n v="0.45"/>
    <x v="0"/>
  </r>
  <r>
    <x v="2"/>
    <x v="0"/>
    <x v="649"/>
    <x v="4"/>
    <x v="8"/>
    <x v="10"/>
    <x v="1"/>
    <n v="50.000000000000014"/>
    <n v="800"/>
    <n v="40000.000000000015"/>
    <x v="320"/>
    <n v="0.35"/>
    <x v="0"/>
  </r>
  <r>
    <x v="2"/>
    <x v="0"/>
    <x v="650"/>
    <x v="4"/>
    <x v="8"/>
    <x v="10"/>
    <x v="2"/>
    <n v="50.000000000000014"/>
    <n v="745"/>
    <n v="37250.000000000007"/>
    <x v="453"/>
    <n v="0.25"/>
    <x v="0"/>
  </r>
  <r>
    <x v="2"/>
    <x v="0"/>
    <x v="651"/>
    <x v="4"/>
    <x v="8"/>
    <x v="10"/>
    <x v="3"/>
    <n v="50.000000000000014"/>
    <n v="775"/>
    <n v="38750.000000000015"/>
    <x v="454"/>
    <n v="0.3"/>
    <x v="0"/>
  </r>
  <r>
    <x v="2"/>
    <x v="0"/>
    <x v="652"/>
    <x v="4"/>
    <x v="8"/>
    <x v="10"/>
    <x v="4"/>
    <n v="65"/>
    <n v="750"/>
    <n v="48750"/>
    <x v="25"/>
    <n v="0.35"/>
    <x v="0"/>
  </r>
  <r>
    <x v="2"/>
    <x v="0"/>
    <x v="653"/>
    <x v="4"/>
    <x v="8"/>
    <x v="10"/>
    <x v="5"/>
    <n v="70"/>
    <n v="850"/>
    <n v="59500"/>
    <x v="455"/>
    <n v="0.5"/>
    <x v="0"/>
  </r>
  <r>
    <x v="2"/>
    <x v="0"/>
    <x v="575"/>
    <x v="4"/>
    <x v="8"/>
    <x v="10"/>
    <x v="0"/>
    <n v="65"/>
    <n v="1075"/>
    <n v="69875"/>
    <x v="456"/>
    <n v="0.45"/>
    <x v="0"/>
  </r>
  <r>
    <x v="2"/>
    <x v="0"/>
    <x v="575"/>
    <x v="4"/>
    <x v="8"/>
    <x v="10"/>
    <x v="1"/>
    <n v="55.000000000000007"/>
    <n v="875"/>
    <n v="48125.000000000007"/>
    <x v="457"/>
    <n v="0.35"/>
    <x v="0"/>
  </r>
  <r>
    <x v="2"/>
    <x v="0"/>
    <x v="575"/>
    <x v="4"/>
    <x v="8"/>
    <x v="10"/>
    <x v="2"/>
    <n v="55.000000000000007"/>
    <n v="825"/>
    <n v="45375.000000000007"/>
    <x v="173"/>
    <n v="0.25"/>
    <x v="0"/>
  </r>
  <r>
    <x v="2"/>
    <x v="0"/>
    <x v="575"/>
    <x v="4"/>
    <x v="8"/>
    <x v="10"/>
    <x v="3"/>
    <n v="55.000000000000007"/>
    <n v="775"/>
    <n v="42625.000000000007"/>
    <x v="442"/>
    <n v="0.3"/>
    <x v="0"/>
  </r>
  <r>
    <x v="0"/>
    <x v="0"/>
    <x v="575"/>
    <x v="4"/>
    <x v="8"/>
    <x v="10"/>
    <x v="4"/>
    <n v="65"/>
    <n v="775"/>
    <n v="50375"/>
    <x v="439"/>
    <n v="0.35"/>
    <x v="0"/>
  </r>
  <r>
    <x v="0"/>
    <x v="0"/>
    <x v="575"/>
    <x v="4"/>
    <x v="8"/>
    <x v="10"/>
    <x v="5"/>
    <n v="70"/>
    <n v="875"/>
    <n v="61250"/>
    <x v="458"/>
    <n v="0.5"/>
    <x v="0"/>
  </r>
  <r>
    <x v="0"/>
    <x v="0"/>
    <x v="654"/>
    <x v="4"/>
    <x v="8"/>
    <x v="10"/>
    <x v="0"/>
    <n v="35"/>
    <n v="450"/>
    <n v="15750"/>
    <x v="340"/>
    <n v="0.35000000000000003"/>
    <x v="0"/>
  </r>
  <r>
    <x v="0"/>
    <x v="0"/>
    <x v="655"/>
    <x v="4"/>
    <x v="8"/>
    <x v="10"/>
    <x v="1"/>
    <n v="35"/>
    <n v="250"/>
    <n v="8750"/>
    <x v="188"/>
    <n v="0.3"/>
    <x v="0"/>
  </r>
  <r>
    <x v="0"/>
    <x v="0"/>
    <x v="656"/>
    <x v="4"/>
    <x v="8"/>
    <x v="10"/>
    <x v="2"/>
    <n v="25"/>
    <n v="250"/>
    <n v="6250"/>
    <x v="459"/>
    <n v="0.3"/>
    <x v="0"/>
  </r>
  <r>
    <x v="0"/>
    <x v="0"/>
    <x v="128"/>
    <x v="4"/>
    <x v="8"/>
    <x v="10"/>
    <x v="3"/>
    <n v="30.000000000000004"/>
    <n v="100"/>
    <n v="3000.0000000000005"/>
    <x v="460"/>
    <n v="0.35000000000000003"/>
    <x v="0"/>
  </r>
  <r>
    <x v="0"/>
    <x v="0"/>
    <x v="129"/>
    <x v="3"/>
    <x v="9"/>
    <x v="11"/>
    <x v="4"/>
    <n v="44.999999999999993"/>
    <n v="150"/>
    <n v="6749.9999999999991"/>
    <x v="461"/>
    <n v="0.3"/>
    <x v="0"/>
  </r>
  <r>
    <x v="0"/>
    <x v="0"/>
    <x v="130"/>
    <x v="3"/>
    <x v="9"/>
    <x v="11"/>
    <x v="5"/>
    <n v="35"/>
    <n v="250"/>
    <n v="8750"/>
    <x v="462"/>
    <n v="0.45"/>
    <x v="0"/>
  </r>
  <r>
    <x v="0"/>
    <x v="0"/>
    <x v="131"/>
    <x v="3"/>
    <x v="9"/>
    <x v="11"/>
    <x v="0"/>
    <n v="35"/>
    <n v="500"/>
    <n v="17500"/>
    <x v="463"/>
    <n v="0.35000000000000003"/>
    <x v="0"/>
  </r>
  <r>
    <x v="0"/>
    <x v="0"/>
    <x v="132"/>
    <x v="3"/>
    <x v="9"/>
    <x v="11"/>
    <x v="1"/>
    <n v="35"/>
    <n v="150"/>
    <n v="5250"/>
    <x v="464"/>
    <n v="0.3"/>
    <x v="0"/>
  </r>
  <r>
    <x v="0"/>
    <x v="0"/>
    <x v="133"/>
    <x v="3"/>
    <x v="9"/>
    <x v="11"/>
    <x v="2"/>
    <n v="25"/>
    <n v="200"/>
    <n v="5000"/>
    <x v="465"/>
    <n v="0.3"/>
    <x v="0"/>
  </r>
  <r>
    <x v="0"/>
    <x v="0"/>
    <x v="134"/>
    <x v="3"/>
    <x v="9"/>
    <x v="11"/>
    <x v="3"/>
    <n v="30.000000000000004"/>
    <n v="75"/>
    <n v="2250.0000000000005"/>
    <x v="466"/>
    <n v="0.35000000000000003"/>
    <x v="0"/>
  </r>
  <r>
    <x v="0"/>
    <x v="0"/>
    <x v="135"/>
    <x v="3"/>
    <x v="9"/>
    <x v="11"/>
    <x v="4"/>
    <n v="44.999999999999993"/>
    <n v="150"/>
    <n v="6749.9999999999991"/>
    <x v="461"/>
    <n v="0.3"/>
    <x v="0"/>
  </r>
  <r>
    <x v="0"/>
    <x v="0"/>
    <x v="136"/>
    <x v="3"/>
    <x v="9"/>
    <x v="11"/>
    <x v="5"/>
    <n v="35"/>
    <n v="225"/>
    <n v="7875"/>
    <x v="255"/>
    <n v="0.45"/>
    <x v="0"/>
  </r>
  <r>
    <x v="0"/>
    <x v="0"/>
    <x v="137"/>
    <x v="3"/>
    <x v="9"/>
    <x v="11"/>
    <x v="0"/>
    <n v="40"/>
    <n v="445"/>
    <n v="17800"/>
    <x v="467"/>
    <n v="0.35000000000000003"/>
    <x v="0"/>
  </r>
  <r>
    <x v="0"/>
    <x v="0"/>
    <x v="138"/>
    <x v="3"/>
    <x v="9"/>
    <x v="11"/>
    <x v="1"/>
    <n v="40"/>
    <n v="125"/>
    <n v="5000"/>
    <x v="465"/>
    <n v="0.3"/>
    <x v="0"/>
  </r>
  <r>
    <x v="0"/>
    <x v="0"/>
    <x v="139"/>
    <x v="3"/>
    <x v="9"/>
    <x v="11"/>
    <x v="2"/>
    <n v="30.000000000000004"/>
    <n v="175"/>
    <n v="5250.0000000000009"/>
    <x v="468"/>
    <n v="0.3"/>
    <x v="0"/>
  </r>
  <r>
    <x v="0"/>
    <x v="0"/>
    <x v="140"/>
    <x v="3"/>
    <x v="9"/>
    <x v="11"/>
    <x v="3"/>
    <n v="35"/>
    <n v="25"/>
    <n v="875"/>
    <x v="469"/>
    <n v="0.35000000000000003"/>
    <x v="0"/>
  </r>
  <r>
    <x v="0"/>
    <x v="0"/>
    <x v="141"/>
    <x v="3"/>
    <x v="9"/>
    <x v="11"/>
    <x v="4"/>
    <n v="50"/>
    <n v="75"/>
    <n v="3750"/>
    <x v="470"/>
    <n v="0.3"/>
    <x v="0"/>
  </r>
  <r>
    <x v="0"/>
    <x v="0"/>
    <x v="142"/>
    <x v="3"/>
    <x v="9"/>
    <x v="11"/>
    <x v="5"/>
    <n v="40"/>
    <n v="175"/>
    <n v="7000"/>
    <x v="186"/>
    <n v="0.45"/>
    <x v="0"/>
  </r>
  <r>
    <x v="0"/>
    <x v="0"/>
    <x v="143"/>
    <x v="3"/>
    <x v="9"/>
    <x v="11"/>
    <x v="0"/>
    <n v="40"/>
    <n v="400"/>
    <n v="16000"/>
    <x v="471"/>
    <n v="0.35000000000000003"/>
    <x v="0"/>
  </r>
  <r>
    <x v="0"/>
    <x v="0"/>
    <x v="144"/>
    <x v="3"/>
    <x v="9"/>
    <x v="11"/>
    <x v="1"/>
    <n v="40"/>
    <n v="100"/>
    <n v="4000"/>
    <x v="257"/>
    <n v="0.3"/>
    <x v="0"/>
  </r>
  <r>
    <x v="0"/>
    <x v="0"/>
    <x v="145"/>
    <x v="3"/>
    <x v="9"/>
    <x v="11"/>
    <x v="2"/>
    <n v="30.000000000000004"/>
    <n v="100"/>
    <n v="3000.0000000000005"/>
    <x v="472"/>
    <n v="0.3"/>
    <x v="0"/>
  </r>
  <r>
    <x v="0"/>
    <x v="0"/>
    <x v="146"/>
    <x v="3"/>
    <x v="9"/>
    <x v="11"/>
    <x v="3"/>
    <n v="35"/>
    <n v="25"/>
    <n v="875"/>
    <x v="469"/>
    <n v="0.35000000000000003"/>
    <x v="0"/>
  </r>
  <r>
    <x v="0"/>
    <x v="0"/>
    <x v="147"/>
    <x v="3"/>
    <x v="9"/>
    <x v="11"/>
    <x v="4"/>
    <n v="50"/>
    <n v="50"/>
    <n v="2500"/>
    <x v="473"/>
    <n v="0.3"/>
    <x v="0"/>
  </r>
  <r>
    <x v="0"/>
    <x v="0"/>
    <x v="148"/>
    <x v="3"/>
    <x v="9"/>
    <x v="11"/>
    <x v="5"/>
    <n v="40"/>
    <n v="175"/>
    <n v="7000"/>
    <x v="186"/>
    <n v="0.45"/>
    <x v="0"/>
  </r>
  <r>
    <x v="0"/>
    <x v="0"/>
    <x v="149"/>
    <x v="3"/>
    <x v="9"/>
    <x v="11"/>
    <x v="0"/>
    <n v="50"/>
    <n v="445"/>
    <n v="22250"/>
    <x v="474"/>
    <n v="0.35000000000000003"/>
    <x v="0"/>
  </r>
  <r>
    <x v="0"/>
    <x v="0"/>
    <x v="150"/>
    <x v="3"/>
    <x v="9"/>
    <x v="11"/>
    <x v="1"/>
    <n v="45.000000000000007"/>
    <n v="150"/>
    <n v="6750.0000000000009"/>
    <x v="475"/>
    <n v="0.3"/>
    <x v="0"/>
  </r>
  <r>
    <x v="0"/>
    <x v="0"/>
    <x v="151"/>
    <x v="3"/>
    <x v="9"/>
    <x v="11"/>
    <x v="2"/>
    <n v="40"/>
    <n v="125"/>
    <n v="5000"/>
    <x v="465"/>
    <n v="0.3"/>
    <x v="0"/>
  </r>
  <r>
    <x v="0"/>
    <x v="0"/>
    <x v="152"/>
    <x v="3"/>
    <x v="9"/>
    <x v="11"/>
    <x v="3"/>
    <n v="40"/>
    <n v="50"/>
    <n v="2000"/>
    <x v="476"/>
    <n v="0.35000000000000003"/>
    <x v="0"/>
  </r>
  <r>
    <x v="0"/>
    <x v="0"/>
    <x v="153"/>
    <x v="3"/>
    <x v="9"/>
    <x v="11"/>
    <x v="4"/>
    <n v="54.999999999999993"/>
    <n v="75"/>
    <n v="4124.9999999999991"/>
    <x v="477"/>
    <n v="0.3"/>
    <x v="0"/>
  </r>
  <r>
    <x v="0"/>
    <x v="0"/>
    <x v="154"/>
    <x v="3"/>
    <x v="9"/>
    <x v="11"/>
    <x v="5"/>
    <n v="60"/>
    <n v="175"/>
    <n v="10500"/>
    <x v="204"/>
    <n v="0.45"/>
    <x v="0"/>
  </r>
  <r>
    <x v="0"/>
    <x v="0"/>
    <x v="657"/>
    <x v="3"/>
    <x v="9"/>
    <x v="11"/>
    <x v="0"/>
    <n v="45"/>
    <n v="425"/>
    <n v="19125"/>
    <x v="478"/>
    <n v="0.35000000000000003"/>
    <x v="1"/>
  </r>
  <r>
    <x v="0"/>
    <x v="0"/>
    <x v="658"/>
    <x v="3"/>
    <x v="9"/>
    <x v="11"/>
    <x v="1"/>
    <n v="40.000000000000007"/>
    <n v="175"/>
    <n v="7000.0000000000009"/>
    <x v="190"/>
    <n v="0.3"/>
    <x v="1"/>
  </r>
  <r>
    <x v="0"/>
    <x v="0"/>
    <x v="659"/>
    <x v="3"/>
    <x v="9"/>
    <x v="11"/>
    <x v="2"/>
    <n v="35"/>
    <n v="175"/>
    <n v="6125"/>
    <x v="479"/>
    <n v="0.3"/>
    <x v="1"/>
  </r>
  <r>
    <x v="0"/>
    <x v="0"/>
    <x v="660"/>
    <x v="3"/>
    <x v="9"/>
    <x v="11"/>
    <x v="3"/>
    <n v="35"/>
    <n v="150"/>
    <n v="5250"/>
    <x v="480"/>
    <n v="0.35000000000000003"/>
    <x v="1"/>
  </r>
  <r>
    <x v="0"/>
    <x v="0"/>
    <x v="661"/>
    <x v="3"/>
    <x v="9"/>
    <x v="11"/>
    <x v="4"/>
    <n v="50"/>
    <n v="150"/>
    <n v="7500"/>
    <x v="268"/>
    <n v="0.3"/>
    <x v="1"/>
  </r>
  <r>
    <x v="0"/>
    <x v="0"/>
    <x v="662"/>
    <x v="3"/>
    <x v="9"/>
    <x v="11"/>
    <x v="5"/>
    <n v="55.000000000000007"/>
    <n v="325"/>
    <n v="17875.000000000004"/>
    <x v="481"/>
    <n v="0.45"/>
    <x v="1"/>
  </r>
  <r>
    <x v="0"/>
    <x v="0"/>
    <x v="663"/>
    <x v="3"/>
    <x v="9"/>
    <x v="11"/>
    <x v="0"/>
    <n v="50"/>
    <n v="550"/>
    <n v="27500"/>
    <x v="196"/>
    <n v="0.35000000000000003"/>
    <x v="1"/>
  </r>
  <r>
    <x v="0"/>
    <x v="0"/>
    <x v="664"/>
    <x v="3"/>
    <x v="9"/>
    <x v="11"/>
    <x v="1"/>
    <n v="45.000000000000007"/>
    <n v="300"/>
    <n v="13500.000000000002"/>
    <x v="482"/>
    <n v="0.3"/>
    <x v="1"/>
  </r>
  <r>
    <x v="0"/>
    <x v="0"/>
    <x v="665"/>
    <x v="3"/>
    <x v="9"/>
    <x v="11"/>
    <x v="2"/>
    <n v="40"/>
    <n v="225"/>
    <n v="9000"/>
    <x v="483"/>
    <n v="0.3"/>
    <x v="1"/>
  </r>
  <r>
    <x v="0"/>
    <x v="0"/>
    <x v="666"/>
    <x v="3"/>
    <x v="9"/>
    <x v="11"/>
    <x v="3"/>
    <n v="40"/>
    <n v="175"/>
    <n v="7000"/>
    <x v="484"/>
    <n v="0.35000000000000003"/>
    <x v="1"/>
  </r>
  <r>
    <x v="0"/>
    <x v="0"/>
    <x v="667"/>
    <x v="3"/>
    <x v="9"/>
    <x v="11"/>
    <x v="4"/>
    <n v="50"/>
    <n v="200"/>
    <n v="10000"/>
    <x v="225"/>
    <n v="0.3"/>
    <x v="1"/>
  </r>
  <r>
    <x v="0"/>
    <x v="0"/>
    <x v="668"/>
    <x v="3"/>
    <x v="9"/>
    <x v="11"/>
    <x v="5"/>
    <n v="55.000000000000007"/>
    <n v="375"/>
    <n v="20625.000000000004"/>
    <x v="485"/>
    <n v="0.45"/>
    <x v="1"/>
  </r>
  <r>
    <x v="0"/>
    <x v="0"/>
    <x v="669"/>
    <x v="3"/>
    <x v="9"/>
    <x v="11"/>
    <x v="0"/>
    <n v="50"/>
    <n v="525"/>
    <n v="26250"/>
    <x v="51"/>
    <n v="0.35000000000000003"/>
    <x v="1"/>
  </r>
  <r>
    <x v="0"/>
    <x v="0"/>
    <x v="670"/>
    <x v="3"/>
    <x v="9"/>
    <x v="11"/>
    <x v="1"/>
    <n v="45.000000000000007"/>
    <n v="300"/>
    <n v="13500.000000000002"/>
    <x v="482"/>
    <n v="0.3"/>
    <x v="1"/>
  </r>
  <r>
    <x v="0"/>
    <x v="0"/>
    <x v="671"/>
    <x v="3"/>
    <x v="9"/>
    <x v="11"/>
    <x v="2"/>
    <n v="40"/>
    <n v="225"/>
    <n v="9000"/>
    <x v="483"/>
    <n v="0.3"/>
    <x v="1"/>
  </r>
  <r>
    <x v="0"/>
    <x v="0"/>
    <x v="672"/>
    <x v="3"/>
    <x v="9"/>
    <x v="11"/>
    <x v="3"/>
    <n v="35"/>
    <n v="175"/>
    <n v="6125"/>
    <x v="486"/>
    <n v="0.35000000000000003"/>
    <x v="1"/>
  </r>
  <r>
    <x v="0"/>
    <x v="0"/>
    <x v="673"/>
    <x v="3"/>
    <x v="9"/>
    <x v="11"/>
    <x v="4"/>
    <n v="45"/>
    <n v="150"/>
    <n v="6750"/>
    <x v="487"/>
    <n v="0.3"/>
    <x v="1"/>
  </r>
  <r>
    <x v="0"/>
    <x v="0"/>
    <x v="674"/>
    <x v="3"/>
    <x v="9"/>
    <x v="11"/>
    <x v="5"/>
    <n v="50"/>
    <n v="325"/>
    <n v="16250"/>
    <x v="148"/>
    <n v="0.45"/>
    <x v="1"/>
  </r>
  <r>
    <x v="0"/>
    <x v="0"/>
    <x v="675"/>
    <x v="3"/>
    <x v="9"/>
    <x v="11"/>
    <x v="0"/>
    <n v="45"/>
    <n v="450"/>
    <n v="20250"/>
    <x v="488"/>
    <n v="0.35000000000000003"/>
    <x v="1"/>
  </r>
  <r>
    <x v="0"/>
    <x v="0"/>
    <x v="676"/>
    <x v="3"/>
    <x v="9"/>
    <x v="11"/>
    <x v="1"/>
    <n v="40.000000000000007"/>
    <n v="250"/>
    <n v="10000.000000000002"/>
    <x v="489"/>
    <n v="0.3"/>
    <x v="1"/>
  </r>
  <r>
    <x v="0"/>
    <x v="0"/>
    <x v="677"/>
    <x v="3"/>
    <x v="9"/>
    <x v="11"/>
    <x v="2"/>
    <n v="25"/>
    <n v="150"/>
    <n v="3750"/>
    <x v="470"/>
    <n v="0.3"/>
    <x v="1"/>
  </r>
  <r>
    <x v="0"/>
    <x v="0"/>
    <x v="678"/>
    <x v="3"/>
    <x v="9"/>
    <x v="11"/>
    <x v="3"/>
    <n v="25"/>
    <n v="125"/>
    <n v="3125"/>
    <x v="490"/>
    <n v="0.35000000000000003"/>
    <x v="1"/>
  </r>
  <r>
    <x v="0"/>
    <x v="0"/>
    <x v="679"/>
    <x v="3"/>
    <x v="9"/>
    <x v="11"/>
    <x v="4"/>
    <n v="35"/>
    <n v="125"/>
    <n v="4375"/>
    <x v="491"/>
    <n v="0.3"/>
    <x v="1"/>
  </r>
  <r>
    <x v="0"/>
    <x v="0"/>
    <x v="680"/>
    <x v="3"/>
    <x v="9"/>
    <x v="11"/>
    <x v="5"/>
    <n v="40"/>
    <n v="200"/>
    <n v="8000"/>
    <x v="202"/>
    <n v="0.45"/>
    <x v="1"/>
  </r>
  <r>
    <x v="0"/>
    <x v="0"/>
    <x v="681"/>
    <x v="3"/>
    <x v="9"/>
    <x v="11"/>
    <x v="0"/>
    <n v="44.999999999999993"/>
    <n v="375"/>
    <n v="16874.999999999996"/>
    <x v="492"/>
    <n v="0.35000000000000003"/>
    <x v="1"/>
  </r>
  <r>
    <x v="0"/>
    <x v="0"/>
    <x v="682"/>
    <x v="3"/>
    <x v="9"/>
    <x v="11"/>
    <x v="1"/>
    <n v="35"/>
    <n v="200"/>
    <n v="7000"/>
    <x v="190"/>
    <n v="0.3"/>
    <x v="1"/>
  </r>
  <r>
    <x v="0"/>
    <x v="0"/>
    <x v="683"/>
    <x v="3"/>
    <x v="9"/>
    <x v="11"/>
    <x v="2"/>
    <n v="35"/>
    <n v="100"/>
    <n v="3500"/>
    <x v="493"/>
    <n v="0.3"/>
    <x v="1"/>
  </r>
  <r>
    <x v="0"/>
    <x v="0"/>
    <x v="684"/>
    <x v="3"/>
    <x v="9"/>
    <x v="11"/>
    <x v="3"/>
    <n v="35"/>
    <n v="75"/>
    <n v="2625"/>
    <x v="494"/>
    <n v="0.35000000000000003"/>
    <x v="1"/>
  </r>
  <r>
    <x v="0"/>
    <x v="0"/>
    <x v="685"/>
    <x v="3"/>
    <x v="9"/>
    <x v="11"/>
    <x v="4"/>
    <n v="44.999999999999993"/>
    <n v="75"/>
    <n v="3374.9999999999995"/>
    <x v="495"/>
    <n v="0.3"/>
    <x v="1"/>
  </r>
  <r>
    <x v="0"/>
    <x v="0"/>
    <x v="686"/>
    <x v="3"/>
    <x v="9"/>
    <x v="11"/>
    <x v="5"/>
    <n v="49.999999999999986"/>
    <n v="200"/>
    <n v="9999.9999999999964"/>
    <x v="496"/>
    <n v="0.45"/>
    <x v="1"/>
  </r>
  <r>
    <x v="0"/>
    <x v="0"/>
    <x v="687"/>
    <x v="3"/>
    <x v="9"/>
    <x v="11"/>
    <x v="0"/>
    <n v="50"/>
    <n v="350"/>
    <n v="17500"/>
    <x v="463"/>
    <n v="0.35000000000000003"/>
    <x v="1"/>
  </r>
  <r>
    <x v="0"/>
    <x v="0"/>
    <x v="688"/>
    <x v="3"/>
    <x v="9"/>
    <x v="11"/>
    <x v="1"/>
    <n v="40"/>
    <n v="200"/>
    <n v="8000"/>
    <x v="497"/>
    <n v="0.3"/>
    <x v="1"/>
  </r>
  <r>
    <x v="0"/>
    <x v="0"/>
    <x v="689"/>
    <x v="3"/>
    <x v="9"/>
    <x v="11"/>
    <x v="2"/>
    <n v="40"/>
    <n v="145"/>
    <n v="5800"/>
    <x v="498"/>
    <n v="0.3"/>
    <x v="1"/>
  </r>
  <r>
    <x v="0"/>
    <x v="0"/>
    <x v="690"/>
    <x v="3"/>
    <x v="9"/>
    <x v="11"/>
    <x v="3"/>
    <n v="40"/>
    <n v="150"/>
    <n v="6000"/>
    <x v="190"/>
    <n v="0.35000000000000003"/>
    <x v="1"/>
  </r>
  <r>
    <x v="0"/>
    <x v="0"/>
    <x v="691"/>
    <x v="3"/>
    <x v="9"/>
    <x v="11"/>
    <x v="4"/>
    <n v="54.999999999999993"/>
    <n v="125"/>
    <n v="6874.9999999999991"/>
    <x v="282"/>
    <n v="0.3"/>
    <x v="1"/>
  </r>
  <r>
    <x v="0"/>
    <x v="0"/>
    <x v="692"/>
    <x v="3"/>
    <x v="9"/>
    <x v="11"/>
    <x v="5"/>
    <n v="59.999999999999986"/>
    <n v="225"/>
    <n v="13499.999999999996"/>
    <x v="499"/>
    <n v="0.45"/>
    <x v="1"/>
  </r>
  <r>
    <x v="0"/>
    <x v="0"/>
    <x v="155"/>
    <x v="3"/>
    <x v="9"/>
    <x v="11"/>
    <x v="0"/>
    <n v="54.999999999999993"/>
    <n v="475"/>
    <n v="26124.999999999996"/>
    <x v="500"/>
    <n v="0.35000000000000003"/>
    <x v="1"/>
  </r>
  <r>
    <x v="0"/>
    <x v="0"/>
    <x v="156"/>
    <x v="3"/>
    <x v="9"/>
    <x v="11"/>
    <x v="1"/>
    <n v="45"/>
    <n v="275"/>
    <n v="12375"/>
    <x v="501"/>
    <n v="0.3"/>
    <x v="1"/>
  </r>
  <r>
    <x v="0"/>
    <x v="0"/>
    <x v="157"/>
    <x v="3"/>
    <x v="9"/>
    <x v="11"/>
    <x v="2"/>
    <n v="45"/>
    <n v="225"/>
    <n v="10125"/>
    <x v="259"/>
    <n v="0.3"/>
    <x v="1"/>
  </r>
  <r>
    <x v="0"/>
    <x v="0"/>
    <x v="158"/>
    <x v="3"/>
    <x v="9"/>
    <x v="11"/>
    <x v="3"/>
    <n v="45"/>
    <n v="175"/>
    <n v="7875"/>
    <x v="502"/>
    <n v="0.35000000000000003"/>
    <x v="1"/>
  </r>
  <r>
    <x v="0"/>
    <x v="0"/>
    <x v="159"/>
    <x v="3"/>
    <x v="9"/>
    <x v="11"/>
    <x v="4"/>
    <n v="54.999999999999993"/>
    <n v="175"/>
    <n v="9624.9999999999982"/>
    <x v="503"/>
    <n v="0.3"/>
    <x v="1"/>
  </r>
  <r>
    <x v="0"/>
    <x v="0"/>
    <x v="160"/>
    <x v="3"/>
    <x v="9"/>
    <x v="11"/>
    <x v="5"/>
    <n v="59.999999999999986"/>
    <n v="275"/>
    <n v="16499.999999999996"/>
    <x v="504"/>
    <n v="0.45"/>
    <x v="1"/>
  </r>
  <r>
    <x v="4"/>
    <x v="3"/>
    <x v="161"/>
    <x v="3"/>
    <x v="9"/>
    <x v="11"/>
    <x v="0"/>
    <n v="35"/>
    <n v="475"/>
    <n v="16625"/>
    <x v="505"/>
    <n v="0.45"/>
    <x v="1"/>
  </r>
  <r>
    <x v="4"/>
    <x v="3"/>
    <x v="162"/>
    <x v="3"/>
    <x v="9"/>
    <x v="11"/>
    <x v="1"/>
    <n v="45"/>
    <n v="475"/>
    <n v="21375"/>
    <x v="506"/>
    <n v="0.3"/>
    <x v="1"/>
  </r>
  <r>
    <x v="4"/>
    <x v="3"/>
    <x v="163"/>
    <x v="3"/>
    <x v="9"/>
    <x v="11"/>
    <x v="2"/>
    <n v="45"/>
    <n v="475"/>
    <n v="21375"/>
    <x v="507"/>
    <n v="0.45"/>
    <x v="1"/>
  </r>
  <r>
    <x v="4"/>
    <x v="3"/>
    <x v="164"/>
    <x v="3"/>
    <x v="9"/>
    <x v="11"/>
    <x v="3"/>
    <n v="45"/>
    <n v="325"/>
    <n v="14625"/>
    <x v="508"/>
    <n v="0.39999999999999997"/>
    <x v="1"/>
  </r>
  <r>
    <x v="4"/>
    <x v="3"/>
    <x v="165"/>
    <x v="3"/>
    <x v="10"/>
    <x v="12"/>
    <x v="4"/>
    <n v="50"/>
    <n v="275"/>
    <n v="13750"/>
    <x v="509"/>
    <n v="0.60000000000000009"/>
    <x v="1"/>
  </r>
  <r>
    <x v="4"/>
    <x v="3"/>
    <x v="166"/>
    <x v="3"/>
    <x v="10"/>
    <x v="12"/>
    <x v="5"/>
    <n v="45"/>
    <n v="475"/>
    <n v="21375"/>
    <x v="510"/>
    <n v="0.25"/>
    <x v="1"/>
  </r>
  <r>
    <x v="4"/>
    <x v="3"/>
    <x v="167"/>
    <x v="3"/>
    <x v="10"/>
    <x v="12"/>
    <x v="0"/>
    <n v="35"/>
    <n v="525"/>
    <n v="18375"/>
    <x v="48"/>
    <n v="0.45"/>
    <x v="1"/>
  </r>
  <r>
    <x v="4"/>
    <x v="3"/>
    <x v="168"/>
    <x v="3"/>
    <x v="10"/>
    <x v="12"/>
    <x v="1"/>
    <n v="45"/>
    <n v="425"/>
    <n v="19125"/>
    <x v="511"/>
    <n v="0.3"/>
    <x v="1"/>
  </r>
  <r>
    <x v="4"/>
    <x v="3"/>
    <x v="169"/>
    <x v="3"/>
    <x v="10"/>
    <x v="12"/>
    <x v="2"/>
    <n v="45"/>
    <n v="450"/>
    <n v="20250"/>
    <x v="512"/>
    <n v="0.45"/>
    <x v="1"/>
  </r>
  <r>
    <x v="4"/>
    <x v="3"/>
    <x v="170"/>
    <x v="3"/>
    <x v="10"/>
    <x v="12"/>
    <x v="3"/>
    <n v="45"/>
    <n v="300"/>
    <n v="13500"/>
    <x v="291"/>
    <n v="0.39999999999999997"/>
    <x v="1"/>
  </r>
  <r>
    <x v="4"/>
    <x v="3"/>
    <x v="171"/>
    <x v="3"/>
    <x v="10"/>
    <x v="12"/>
    <x v="4"/>
    <n v="50"/>
    <n v="225"/>
    <n v="11250"/>
    <x v="513"/>
    <n v="0.60000000000000009"/>
    <x v="1"/>
  </r>
  <r>
    <x v="4"/>
    <x v="3"/>
    <x v="172"/>
    <x v="3"/>
    <x v="10"/>
    <x v="12"/>
    <x v="5"/>
    <n v="45"/>
    <n v="425"/>
    <n v="19125"/>
    <x v="294"/>
    <n v="0.25"/>
    <x v="1"/>
  </r>
  <r>
    <x v="4"/>
    <x v="3"/>
    <x v="173"/>
    <x v="3"/>
    <x v="10"/>
    <x v="12"/>
    <x v="0"/>
    <n v="35"/>
    <n v="575"/>
    <n v="20125"/>
    <x v="514"/>
    <n v="0.45"/>
    <x v="1"/>
  </r>
  <r>
    <x v="4"/>
    <x v="3"/>
    <x v="174"/>
    <x v="3"/>
    <x v="10"/>
    <x v="12"/>
    <x v="1"/>
    <n v="45"/>
    <n v="425"/>
    <n v="19125"/>
    <x v="511"/>
    <n v="0.3"/>
    <x v="1"/>
  </r>
  <r>
    <x v="4"/>
    <x v="3"/>
    <x v="175"/>
    <x v="3"/>
    <x v="10"/>
    <x v="12"/>
    <x v="2"/>
    <n v="45"/>
    <n v="425"/>
    <n v="19125"/>
    <x v="515"/>
    <n v="0.45"/>
    <x v="1"/>
  </r>
  <r>
    <x v="4"/>
    <x v="3"/>
    <x v="176"/>
    <x v="3"/>
    <x v="10"/>
    <x v="12"/>
    <x v="3"/>
    <n v="45"/>
    <n v="325"/>
    <n v="14625"/>
    <x v="508"/>
    <n v="0.39999999999999997"/>
    <x v="1"/>
  </r>
  <r>
    <x v="4"/>
    <x v="3"/>
    <x v="177"/>
    <x v="3"/>
    <x v="10"/>
    <x v="12"/>
    <x v="4"/>
    <n v="50"/>
    <n v="200"/>
    <n v="10000"/>
    <x v="516"/>
    <n v="0.60000000000000009"/>
    <x v="1"/>
  </r>
  <r>
    <x v="4"/>
    <x v="3"/>
    <x v="178"/>
    <x v="3"/>
    <x v="10"/>
    <x v="12"/>
    <x v="5"/>
    <n v="45"/>
    <n v="400"/>
    <n v="18000"/>
    <x v="341"/>
    <n v="0.25"/>
    <x v="1"/>
  </r>
  <r>
    <x v="4"/>
    <x v="3"/>
    <x v="179"/>
    <x v="3"/>
    <x v="10"/>
    <x v="12"/>
    <x v="0"/>
    <n v="45"/>
    <n v="575"/>
    <n v="25875"/>
    <x v="517"/>
    <n v="0.45"/>
    <x v="1"/>
  </r>
  <r>
    <x v="4"/>
    <x v="3"/>
    <x v="180"/>
    <x v="3"/>
    <x v="10"/>
    <x v="12"/>
    <x v="1"/>
    <n v="45"/>
    <n v="375"/>
    <n v="16875"/>
    <x v="221"/>
    <n v="0.3"/>
    <x v="1"/>
  </r>
  <r>
    <x v="4"/>
    <x v="3"/>
    <x v="181"/>
    <x v="3"/>
    <x v="10"/>
    <x v="12"/>
    <x v="2"/>
    <n v="45"/>
    <n v="400"/>
    <n v="18000"/>
    <x v="63"/>
    <n v="0.45"/>
    <x v="1"/>
  </r>
  <r>
    <x v="4"/>
    <x v="3"/>
    <x v="182"/>
    <x v="3"/>
    <x v="10"/>
    <x v="12"/>
    <x v="3"/>
    <n v="40"/>
    <n v="300"/>
    <n v="12000"/>
    <x v="518"/>
    <n v="0.39999999999999997"/>
    <x v="1"/>
  </r>
  <r>
    <x v="4"/>
    <x v="3"/>
    <x v="183"/>
    <x v="3"/>
    <x v="10"/>
    <x v="12"/>
    <x v="4"/>
    <n v="45"/>
    <n v="200"/>
    <n v="9000"/>
    <x v="519"/>
    <n v="0.60000000000000009"/>
    <x v="1"/>
  </r>
  <r>
    <x v="4"/>
    <x v="3"/>
    <x v="184"/>
    <x v="3"/>
    <x v="10"/>
    <x v="12"/>
    <x v="5"/>
    <n v="60"/>
    <n v="375"/>
    <n v="22500"/>
    <x v="153"/>
    <n v="0.25"/>
    <x v="1"/>
  </r>
  <r>
    <x v="4"/>
    <x v="3"/>
    <x v="185"/>
    <x v="3"/>
    <x v="10"/>
    <x v="12"/>
    <x v="0"/>
    <n v="40"/>
    <n v="575"/>
    <n v="23000"/>
    <x v="245"/>
    <n v="0.45"/>
    <x v="1"/>
  </r>
  <r>
    <x v="4"/>
    <x v="3"/>
    <x v="186"/>
    <x v="3"/>
    <x v="10"/>
    <x v="12"/>
    <x v="1"/>
    <n v="45"/>
    <n v="425"/>
    <n v="19125"/>
    <x v="511"/>
    <n v="0.3"/>
    <x v="1"/>
  </r>
  <r>
    <x v="4"/>
    <x v="3"/>
    <x v="187"/>
    <x v="3"/>
    <x v="10"/>
    <x v="12"/>
    <x v="2"/>
    <n v="45"/>
    <n v="425"/>
    <n v="19125"/>
    <x v="515"/>
    <n v="0.45"/>
    <x v="1"/>
  </r>
  <r>
    <x v="4"/>
    <x v="3"/>
    <x v="188"/>
    <x v="3"/>
    <x v="10"/>
    <x v="12"/>
    <x v="3"/>
    <n v="40"/>
    <n v="325"/>
    <n v="13000"/>
    <x v="520"/>
    <n v="0.39999999999999997"/>
    <x v="1"/>
  </r>
  <r>
    <x v="4"/>
    <x v="3"/>
    <x v="189"/>
    <x v="3"/>
    <x v="10"/>
    <x v="12"/>
    <x v="4"/>
    <n v="45"/>
    <n v="225"/>
    <n v="10125"/>
    <x v="521"/>
    <n v="0.60000000000000009"/>
    <x v="1"/>
  </r>
  <r>
    <x v="4"/>
    <x v="3"/>
    <x v="190"/>
    <x v="3"/>
    <x v="10"/>
    <x v="12"/>
    <x v="5"/>
    <n v="60"/>
    <n v="400"/>
    <n v="24000"/>
    <x v="50"/>
    <n v="0.25"/>
    <x v="1"/>
  </r>
  <r>
    <x v="4"/>
    <x v="3"/>
    <x v="191"/>
    <x v="3"/>
    <x v="10"/>
    <x v="12"/>
    <x v="0"/>
    <n v="40"/>
    <n v="675"/>
    <n v="27000"/>
    <x v="149"/>
    <n v="0.45"/>
    <x v="1"/>
  </r>
  <r>
    <x v="4"/>
    <x v="3"/>
    <x v="192"/>
    <x v="3"/>
    <x v="10"/>
    <x v="12"/>
    <x v="1"/>
    <n v="45"/>
    <n v="525"/>
    <n v="23625"/>
    <x v="58"/>
    <n v="0.3"/>
    <x v="1"/>
  </r>
  <r>
    <x v="4"/>
    <x v="3"/>
    <x v="193"/>
    <x v="3"/>
    <x v="10"/>
    <x v="12"/>
    <x v="2"/>
    <n v="45"/>
    <n v="550"/>
    <n v="24750"/>
    <x v="522"/>
    <n v="0.45"/>
    <x v="1"/>
  </r>
  <r>
    <x v="4"/>
    <x v="3"/>
    <x v="194"/>
    <x v="3"/>
    <x v="10"/>
    <x v="12"/>
    <x v="3"/>
    <n v="40"/>
    <n v="425"/>
    <n v="17000"/>
    <x v="523"/>
    <n v="0.39999999999999997"/>
    <x v="1"/>
  </r>
  <r>
    <x v="4"/>
    <x v="3"/>
    <x v="195"/>
    <x v="3"/>
    <x v="10"/>
    <x v="12"/>
    <x v="4"/>
    <n v="45"/>
    <n v="300"/>
    <n v="13500"/>
    <x v="524"/>
    <n v="0.60000000000000009"/>
    <x v="1"/>
  </r>
  <r>
    <x v="4"/>
    <x v="3"/>
    <x v="196"/>
    <x v="3"/>
    <x v="10"/>
    <x v="12"/>
    <x v="5"/>
    <n v="60"/>
    <n v="600"/>
    <n v="36000"/>
    <x v="189"/>
    <n v="0.25"/>
    <x v="1"/>
  </r>
  <r>
    <x v="4"/>
    <x v="3"/>
    <x v="197"/>
    <x v="3"/>
    <x v="10"/>
    <x v="12"/>
    <x v="0"/>
    <n v="40"/>
    <n v="750"/>
    <n v="30000"/>
    <x v="7"/>
    <n v="0.45"/>
    <x v="1"/>
  </r>
  <r>
    <x v="4"/>
    <x v="3"/>
    <x v="198"/>
    <x v="3"/>
    <x v="10"/>
    <x v="12"/>
    <x v="1"/>
    <n v="45"/>
    <n v="600"/>
    <n v="27000"/>
    <x v="63"/>
    <n v="0.3"/>
    <x v="1"/>
  </r>
  <r>
    <x v="4"/>
    <x v="3"/>
    <x v="199"/>
    <x v="3"/>
    <x v="10"/>
    <x v="12"/>
    <x v="2"/>
    <n v="45"/>
    <n v="550"/>
    <n v="24750"/>
    <x v="522"/>
    <n v="0.45"/>
    <x v="1"/>
  </r>
  <r>
    <x v="4"/>
    <x v="3"/>
    <x v="200"/>
    <x v="3"/>
    <x v="10"/>
    <x v="12"/>
    <x v="3"/>
    <n v="40"/>
    <n v="450"/>
    <n v="18000"/>
    <x v="304"/>
    <n v="0.39999999999999997"/>
    <x v="1"/>
  </r>
  <r>
    <x v="4"/>
    <x v="3"/>
    <x v="201"/>
    <x v="3"/>
    <x v="10"/>
    <x v="12"/>
    <x v="4"/>
    <n v="45"/>
    <n v="475"/>
    <n v="21375"/>
    <x v="525"/>
    <n v="0.60000000000000009"/>
    <x v="1"/>
  </r>
  <r>
    <x v="4"/>
    <x v="3"/>
    <x v="202"/>
    <x v="3"/>
    <x v="10"/>
    <x v="12"/>
    <x v="5"/>
    <n v="60"/>
    <n v="475"/>
    <n v="28500"/>
    <x v="526"/>
    <n v="0.25"/>
    <x v="1"/>
  </r>
  <r>
    <x v="4"/>
    <x v="3"/>
    <x v="203"/>
    <x v="3"/>
    <x v="10"/>
    <x v="12"/>
    <x v="0"/>
    <n v="45"/>
    <n v="675"/>
    <n v="30375"/>
    <x v="527"/>
    <n v="0.45"/>
    <x v="1"/>
  </r>
  <r>
    <x v="4"/>
    <x v="3"/>
    <x v="204"/>
    <x v="3"/>
    <x v="10"/>
    <x v="12"/>
    <x v="1"/>
    <n v="55.000000000000007"/>
    <n v="625"/>
    <n v="34375.000000000007"/>
    <x v="203"/>
    <n v="0.3"/>
    <x v="1"/>
  </r>
  <r>
    <x v="4"/>
    <x v="3"/>
    <x v="205"/>
    <x v="3"/>
    <x v="10"/>
    <x v="12"/>
    <x v="2"/>
    <n v="50"/>
    <n v="500"/>
    <n v="25000"/>
    <x v="57"/>
    <n v="0.45"/>
    <x v="1"/>
  </r>
  <r>
    <x v="4"/>
    <x v="3"/>
    <x v="206"/>
    <x v="3"/>
    <x v="10"/>
    <x v="12"/>
    <x v="3"/>
    <n v="45"/>
    <n v="425"/>
    <n v="19125"/>
    <x v="528"/>
    <n v="0.39999999999999997"/>
    <x v="1"/>
  </r>
  <r>
    <x v="4"/>
    <x v="3"/>
    <x v="207"/>
    <x v="3"/>
    <x v="10"/>
    <x v="12"/>
    <x v="4"/>
    <n v="54.999999999999993"/>
    <n v="425"/>
    <n v="23374.999999999996"/>
    <x v="529"/>
    <n v="0.60000000000000009"/>
    <x v="1"/>
  </r>
  <r>
    <x v="4"/>
    <x v="3"/>
    <x v="208"/>
    <x v="3"/>
    <x v="10"/>
    <x v="12"/>
    <x v="5"/>
    <n v="60"/>
    <n v="400"/>
    <n v="24000"/>
    <x v="50"/>
    <n v="0.25"/>
    <x v="1"/>
  </r>
  <r>
    <x v="4"/>
    <x v="3"/>
    <x v="209"/>
    <x v="3"/>
    <x v="10"/>
    <x v="12"/>
    <x v="0"/>
    <n v="45"/>
    <n v="600"/>
    <n v="27000"/>
    <x v="149"/>
    <n v="0.45"/>
    <x v="1"/>
  </r>
  <r>
    <x v="4"/>
    <x v="3"/>
    <x v="210"/>
    <x v="3"/>
    <x v="10"/>
    <x v="12"/>
    <x v="1"/>
    <n v="50"/>
    <n v="600"/>
    <n v="30000"/>
    <x v="189"/>
    <n v="0.3"/>
    <x v="1"/>
  </r>
  <r>
    <x v="4"/>
    <x v="3"/>
    <x v="211"/>
    <x v="3"/>
    <x v="10"/>
    <x v="12"/>
    <x v="2"/>
    <n v="45"/>
    <n v="450"/>
    <n v="20250"/>
    <x v="512"/>
    <n v="0.45"/>
    <x v="1"/>
  </r>
  <r>
    <x v="4"/>
    <x v="3"/>
    <x v="212"/>
    <x v="3"/>
    <x v="10"/>
    <x v="12"/>
    <x v="3"/>
    <n v="45"/>
    <n v="400"/>
    <n v="18000"/>
    <x v="304"/>
    <n v="0.39999999999999997"/>
    <x v="1"/>
  </r>
  <r>
    <x v="4"/>
    <x v="3"/>
    <x v="213"/>
    <x v="3"/>
    <x v="10"/>
    <x v="12"/>
    <x v="4"/>
    <n v="54.999999999999993"/>
    <n v="400"/>
    <n v="21999.999999999996"/>
    <x v="301"/>
    <n v="0.60000000000000009"/>
    <x v="1"/>
  </r>
  <r>
    <x v="4"/>
    <x v="3"/>
    <x v="693"/>
    <x v="3"/>
    <x v="10"/>
    <x v="12"/>
    <x v="5"/>
    <n v="60"/>
    <n v="450"/>
    <n v="27000"/>
    <x v="53"/>
    <n v="0.25"/>
    <x v="1"/>
  </r>
  <r>
    <x v="4"/>
    <x v="3"/>
    <x v="694"/>
    <x v="3"/>
    <x v="10"/>
    <x v="12"/>
    <x v="0"/>
    <n v="45"/>
    <n v="550"/>
    <n v="24750"/>
    <x v="522"/>
    <n v="0.45"/>
    <x v="1"/>
  </r>
  <r>
    <x v="4"/>
    <x v="3"/>
    <x v="695"/>
    <x v="3"/>
    <x v="10"/>
    <x v="12"/>
    <x v="1"/>
    <n v="50"/>
    <n v="550"/>
    <n v="27500"/>
    <x v="530"/>
    <n v="0.3"/>
    <x v="1"/>
  </r>
  <r>
    <x v="4"/>
    <x v="3"/>
    <x v="696"/>
    <x v="3"/>
    <x v="10"/>
    <x v="12"/>
    <x v="2"/>
    <n v="45"/>
    <n v="400"/>
    <n v="18000"/>
    <x v="63"/>
    <n v="0.45"/>
    <x v="1"/>
  </r>
  <r>
    <x v="4"/>
    <x v="3"/>
    <x v="697"/>
    <x v="3"/>
    <x v="10"/>
    <x v="12"/>
    <x v="3"/>
    <n v="45"/>
    <n v="375"/>
    <n v="16875"/>
    <x v="531"/>
    <n v="0.39999999999999997"/>
    <x v="1"/>
  </r>
  <r>
    <x v="4"/>
    <x v="3"/>
    <x v="698"/>
    <x v="3"/>
    <x v="10"/>
    <x v="12"/>
    <x v="4"/>
    <n v="54.999999999999993"/>
    <n v="350"/>
    <n v="19249.999999999996"/>
    <x v="393"/>
    <n v="0.60000000000000009"/>
    <x v="1"/>
  </r>
  <r>
    <x v="4"/>
    <x v="3"/>
    <x v="699"/>
    <x v="3"/>
    <x v="10"/>
    <x v="12"/>
    <x v="5"/>
    <n v="60"/>
    <n v="400"/>
    <n v="24000"/>
    <x v="50"/>
    <n v="0.25"/>
    <x v="1"/>
  </r>
  <r>
    <x v="4"/>
    <x v="3"/>
    <x v="700"/>
    <x v="3"/>
    <x v="10"/>
    <x v="12"/>
    <x v="0"/>
    <n v="40"/>
    <n v="575"/>
    <n v="23000"/>
    <x v="245"/>
    <n v="0.45"/>
    <x v="1"/>
  </r>
  <r>
    <x v="4"/>
    <x v="3"/>
    <x v="701"/>
    <x v="3"/>
    <x v="10"/>
    <x v="12"/>
    <x v="1"/>
    <n v="45.000000000000007"/>
    <n v="575"/>
    <n v="25875.000000000004"/>
    <x v="532"/>
    <n v="0.3"/>
    <x v="1"/>
  </r>
  <r>
    <x v="4"/>
    <x v="3"/>
    <x v="702"/>
    <x v="3"/>
    <x v="10"/>
    <x v="12"/>
    <x v="2"/>
    <n v="40"/>
    <n v="425"/>
    <n v="17000"/>
    <x v="295"/>
    <n v="0.45"/>
    <x v="1"/>
  </r>
  <r>
    <x v="4"/>
    <x v="3"/>
    <x v="703"/>
    <x v="3"/>
    <x v="10"/>
    <x v="12"/>
    <x v="3"/>
    <n v="40"/>
    <n v="425"/>
    <n v="17000"/>
    <x v="523"/>
    <n v="0.39999999999999997"/>
    <x v="1"/>
  </r>
  <r>
    <x v="4"/>
    <x v="3"/>
    <x v="704"/>
    <x v="3"/>
    <x v="10"/>
    <x v="12"/>
    <x v="4"/>
    <n v="54.999999999999993"/>
    <n v="375"/>
    <n v="20624.999999999996"/>
    <x v="533"/>
    <n v="0.60000000000000009"/>
    <x v="1"/>
  </r>
  <r>
    <x v="4"/>
    <x v="3"/>
    <x v="705"/>
    <x v="3"/>
    <x v="10"/>
    <x v="12"/>
    <x v="5"/>
    <n v="60"/>
    <n v="475"/>
    <n v="28500"/>
    <x v="526"/>
    <n v="0.25"/>
    <x v="1"/>
  </r>
  <r>
    <x v="4"/>
    <x v="3"/>
    <x v="706"/>
    <x v="3"/>
    <x v="10"/>
    <x v="12"/>
    <x v="0"/>
    <n v="45"/>
    <n v="675"/>
    <n v="30375"/>
    <x v="527"/>
    <n v="0.45"/>
    <x v="1"/>
  </r>
  <r>
    <x v="4"/>
    <x v="3"/>
    <x v="707"/>
    <x v="3"/>
    <x v="10"/>
    <x v="12"/>
    <x v="1"/>
    <n v="50"/>
    <n v="675"/>
    <n v="33750"/>
    <x v="534"/>
    <n v="0.3"/>
    <x v="1"/>
  </r>
  <r>
    <x v="4"/>
    <x v="3"/>
    <x v="708"/>
    <x v="3"/>
    <x v="10"/>
    <x v="12"/>
    <x v="2"/>
    <n v="45"/>
    <n v="475"/>
    <n v="21375"/>
    <x v="507"/>
    <n v="0.45"/>
    <x v="1"/>
  </r>
  <r>
    <x v="4"/>
    <x v="3"/>
    <x v="709"/>
    <x v="3"/>
    <x v="10"/>
    <x v="12"/>
    <x v="3"/>
    <n v="45"/>
    <n v="475"/>
    <n v="21375"/>
    <x v="176"/>
    <n v="0.39999999999999997"/>
    <x v="1"/>
  </r>
  <r>
    <x v="4"/>
    <x v="3"/>
    <x v="710"/>
    <x v="3"/>
    <x v="10"/>
    <x v="12"/>
    <x v="4"/>
    <n v="54.999999999999993"/>
    <n v="400"/>
    <n v="21999.999999999996"/>
    <x v="301"/>
    <n v="0.60000000000000009"/>
    <x v="1"/>
  </r>
  <r>
    <x v="4"/>
    <x v="3"/>
    <x v="214"/>
    <x v="3"/>
    <x v="10"/>
    <x v="12"/>
    <x v="5"/>
    <n v="60"/>
    <n v="500"/>
    <n v="30000"/>
    <x v="155"/>
    <n v="0.25"/>
    <x v="1"/>
  </r>
  <r>
    <x v="2"/>
    <x v="1"/>
    <x v="215"/>
    <x v="3"/>
    <x v="10"/>
    <x v="12"/>
    <x v="0"/>
    <n v="20"/>
    <n v="700"/>
    <n v="14000"/>
    <x v="136"/>
    <n v="0.35"/>
    <x v="1"/>
  </r>
  <r>
    <x v="2"/>
    <x v="1"/>
    <x v="216"/>
    <x v="3"/>
    <x v="10"/>
    <x v="12"/>
    <x v="1"/>
    <n v="30"/>
    <n v="700"/>
    <n v="21000"/>
    <x v="535"/>
    <n v="0.35"/>
    <x v="1"/>
  </r>
  <r>
    <x v="2"/>
    <x v="1"/>
    <x v="217"/>
    <x v="3"/>
    <x v="10"/>
    <x v="12"/>
    <x v="2"/>
    <n v="30"/>
    <n v="500"/>
    <n v="15000"/>
    <x v="213"/>
    <n v="0.35"/>
    <x v="1"/>
  </r>
  <r>
    <x v="2"/>
    <x v="1"/>
    <x v="218"/>
    <x v="3"/>
    <x v="10"/>
    <x v="12"/>
    <x v="3"/>
    <n v="35"/>
    <n v="500"/>
    <n v="17500"/>
    <x v="144"/>
    <n v="0.45"/>
    <x v="1"/>
  </r>
  <r>
    <x v="2"/>
    <x v="1"/>
    <x v="219"/>
    <x v="1"/>
    <x v="11"/>
    <x v="13"/>
    <x v="4"/>
    <n v="40"/>
    <n v="350"/>
    <n v="14000"/>
    <x v="215"/>
    <n v="0.3"/>
    <x v="1"/>
  </r>
  <r>
    <x v="2"/>
    <x v="1"/>
    <x v="220"/>
    <x v="1"/>
    <x v="11"/>
    <x v="13"/>
    <x v="5"/>
    <n v="35"/>
    <n v="500"/>
    <n v="17500"/>
    <x v="536"/>
    <n v="0.5"/>
    <x v="1"/>
  </r>
  <r>
    <x v="2"/>
    <x v="1"/>
    <x v="221"/>
    <x v="1"/>
    <x v="11"/>
    <x v="13"/>
    <x v="0"/>
    <n v="25"/>
    <n v="650"/>
    <n v="16250"/>
    <x v="302"/>
    <n v="0.35"/>
    <x v="1"/>
  </r>
  <r>
    <x v="2"/>
    <x v="1"/>
    <x v="222"/>
    <x v="1"/>
    <x v="11"/>
    <x v="13"/>
    <x v="1"/>
    <n v="35"/>
    <n v="625"/>
    <n v="21875"/>
    <x v="537"/>
    <n v="0.35"/>
    <x v="1"/>
  </r>
  <r>
    <x v="2"/>
    <x v="1"/>
    <x v="223"/>
    <x v="1"/>
    <x v="11"/>
    <x v="13"/>
    <x v="2"/>
    <n v="35"/>
    <n v="450"/>
    <n v="15750"/>
    <x v="538"/>
    <n v="0.35"/>
    <x v="1"/>
  </r>
  <r>
    <x v="2"/>
    <x v="1"/>
    <x v="224"/>
    <x v="1"/>
    <x v="11"/>
    <x v="13"/>
    <x v="3"/>
    <n v="35"/>
    <n v="400"/>
    <n v="14000"/>
    <x v="146"/>
    <n v="0.45"/>
    <x v="1"/>
  </r>
  <r>
    <x v="2"/>
    <x v="1"/>
    <x v="225"/>
    <x v="1"/>
    <x v="11"/>
    <x v="13"/>
    <x v="4"/>
    <n v="40"/>
    <n v="275"/>
    <n v="11000"/>
    <x v="338"/>
    <n v="0.3"/>
    <x v="1"/>
  </r>
  <r>
    <x v="2"/>
    <x v="1"/>
    <x v="226"/>
    <x v="1"/>
    <x v="11"/>
    <x v="13"/>
    <x v="5"/>
    <n v="35"/>
    <n v="475"/>
    <n v="16625"/>
    <x v="539"/>
    <n v="0.5"/>
    <x v="1"/>
  </r>
  <r>
    <x v="2"/>
    <x v="1"/>
    <x v="227"/>
    <x v="1"/>
    <x v="11"/>
    <x v="13"/>
    <x v="0"/>
    <n v="30"/>
    <n v="650"/>
    <n v="19500"/>
    <x v="540"/>
    <n v="0.39999999999999997"/>
    <x v="1"/>
  </r>
  <r>
    <x v="2"/>
    <x v="1"/>
    <x v="228"/>
    <x v="1"/>
    <x v="11"/>
    <x v="13"/>
    <x v="1"/>
    <n v="40"/>
    <n v="650"/>
    <n v="26000"/>
    <x v="158"/>
    <n v="0.39999999999999997"/>
    <x v="1"/>
  </r>
  <r>
    <x v="2"/>
    <x v="1"/>
    <x v="711"/>
    <x v="1"/>
    <x v="11"/>
    <x v="13"/>
    <x v="2"/>
    <n v="30"/>
    <n v="475"/>
    <n v="14250"/>
    <x v="541"/>
    <n v="0.39999999999999997"/>
    <x v="1"/>
  </r>
  <r>
    <x v="2"/>
    <x v="1"/>
    <x v="712"/>
    <x v="1"/>
    <x v="11"/>
    <x v="13"/>
    <x v="3"/>
    <n v="35"/>
    <n v="375"/>
    <n v="13125"/>
    <x v="394"/>
    <n v="0.5"/>
    <x v="1"/>
  </r>
  <r>
    <x v="2"/>
    <x v="1"/>
    <x v="713"/>
    <x v="1"/>
    <x v="11"/>
    <x v="13"/>
    <x v="4"/>
    <n v="40"/>
    <n v="275"/>
    <n v="11000"/>
    <x v="542"/>
    <n v="0.35"/>
    <x v="1"/>
  </r>
  <r>
    <x v="2"/>
    <x v="1"/>
    <x v="714"/>
    <x v="1"/>
    <x v="11"/>
    <x v="13"/>
    <x v="5"/>
    <n v="35"/>
    <n v="425"/>
    <n v="14875"/>
    <x v="543"/>
    <n v="0.55000000000000004"/>
    <x v="1"/>
  </r>
  <r>
    <x v="2"/>
    <x v="1"/>
    <x v="715"/>
    <x v="1"/>
    <x v="11"/>
    <x v="13"/>
    <x v="0"/>
    <n v="20"/>
    <n v="675"/>
    <n v="13500"/>
    <x v="291"/>
    <n v="0.39999999999999997"/>
    <x v="1"/>
  </r>
  <r>
    <x v="2"/>
    <x v="1"/>
    <x v="716"/>
    <x v="1"/>
    <x v="11"/>
    <x v="13"/>
    <x v="1"/>
    <n v="25.000000000000007"/>
    <n v="675"/>
    <n v="16875.000000000004"/>
    <x v="513"/>
    <n v="0.39999999999999997"/>
    <x v="1"/>
  </r>
  <r>
    <x v="2"/>
    <x v="1"/>
    <x v="717"/>
    <x v="1"/>
    <x v="11"/>
    <x v="13"/>
    <x v="2"/>
    <n v="19.999999999999996"/>
    <n v="500"/>
    <n v="9999.9999999999982"/>
    <x v="544"/>
    <n v="0.39999999999999997"/>
    <x v="1"/>
  </r>
  <r>
    <x v="2"/>
    <x v="1"/>
    <x v="718"/>
    <x v="1"/>
    <x v="11"/>
    <x v="13"/>
    <x v="3"/>
    <n v="25.000000000000007"/>
    <n v="400"/>
    <n v="10000.000000000004"/>
    <x v="545"/>
    <n v="0.5"/>
    <x v="1"/>
  </r>
  <r>
    <x v="2"/>
    <x v="1"/>
    <x v="719"/>
    <x v="1"/>
    <x v="11"/>
    <x v="13"/>
    <x v="4"/>
    <n v="30"/>
    <n v="300"/>
    <n v="9000"/>
    <x v="186"/>
    <n v="0.35"/>
    <x v="1"/>
  </r>
  <r>
    <x v="2"/>
    <x v="1"/>
    <x v="720"/>
    <x v="1"/>
    <x v="11"/>
    <x v="13"/>
    <x v="5"/>
    <n v="25.000000000000007"/>
    <n v="575"/>
    <n v="14375.000000000004"/>
    <x v="546"/>
    <n v="0.55000000000000004"/>
    <x v="1"/>
  </r>
  <r>
    <x v="2"/>
    <x v="1"/>
    <x v="721"/>
    <x v="1"/>
    <x v="11"/>
    <x v="13"/>
    <x v="0"/>
    <n v="14.999999999999996"/>
    <n v="725"/>
    <n v="10874.999999999998"/>
    <x v="547"/>
    <n v="0.39999999999999997"/>
    <x v="1"/>
  </r>
  <r>
    <x v="2"/>
    <x v="1"/>
    <x v="722"/>
    <x v="1"/>
    <x v="11"/>
    <x v="13"/>
    <x v="1"/>
    <n v="25.000000000000007"/>
    <n v="750"/>
    <n v="18750.000000000004"/>
    <x v="548"/>
    <n v="0.39999999999999997"/>
    <x v="1"/>
  </r>
  <r>
    <x v="2"/>
    <x v="1"/>
    <x v="723"/>
    <x v="1"/>
    <x v="11"/>
    <x v="13"/>
    <x v="2"/>
    <n v="19.999999999999996"/>
    <n v="600"/>
    <n v="11999.999999999998"/>
    <x v="549"/>
    <n v="0.39999999999999997"/>
    <x v="1"/>
  </r>
  <r>
    <x v="2"/>
    <x v="1"/>
    <x v="229"/>
    <x v="1"/>
    <x v="11"/>
    <x v="13"/>
    <x v="3"/>
    <n v="30.000000000000004"/>
    <n v="525"/>
    <n v="15750.000000000002"/>
    <x v="132"/>
    <n v="0.5"/>
    <x v="1"/>
  </r>
  <r>
    <x v="2"/>
    <x v="1"/>
    <x v="230"/>
    <x v="1"/>
    <x v="11"/>
    <x v="13"/>
    <x v="4"/>
    <n v="45"/>
    <n v="425"/>
    <n v="19125"/>
    <x v="550"/>
    <n v="0.35"/>
    <x v="1"/>
  </r>
  <r>
    <x v="2"/>
    <x v="1"/>
    <x v="231"/>
    <x v="1"/>
    <x v="11"/>
    <x v="13"/>
    <x v="5"/>
    <n v="40"/>
    <n v="775"/>
    <n v="31000"/>
    <x v="551"/>
    <n v="0.55000000000000004"/>
    <x v="1"/>
  </r>
  <r>
    <x v="2"/>
    <x v="1"/>
    <x v="232"/>
    <x v="1"/>
    <x v="11"/>
    <x v="13"/>
    <x v="0"/>
    <n v="40"/>
    <n v="775"/>
    <n v="31000"/>
    <x v="552"/>
    <n v="0.39999999999999997"/>
    <x v="1"/>
  </r>
  <r>
    <x v="2"/>
    <x v="1"/>
    <x v="233"/>
    <x v="1"/>
    <x v="11"/>
    <x v="13"/>
    <x v="1"/>
    <n v="45"/>
    <n v="775"/>
    <n v="34875"/>
    <x v="553"/>
    <n v="0.39999999999999997"/>
    <x v="1"/>
  </r>
  <r>
    <x v="2"/>
    <x v="1"/>
    <x v="234"/>
    <x v="1"/>
    <x v="11"/>
    <x v="13"/>
    <x v="2"/>
    <n v="40"/>
    <n v="650"/>
    <n v="26000"/>
    <x v="158"/>
    <n v="0.39999999999999997"/>
    <x v="1"/>
  </r>
  <r>
    <x v="2"/>
    <x v="1"/>
    <x v="235"/>
    <x v="1"/>
    <x v="11"/>
    <x v="13"/>
    <x v="3"/>
    <n v="40"/>
    <n v="600"/>
    <n v="24000"/>
    <x v="212"/>
    <n v="0.5"/>
    <x v="1"/>
  </r>
  <r>
    <x v="2"/>
    <x v="1"/>
    <x v="236"/>
    <x v="1"/>
    <x v="11"/>
    <x v="13"/>
    <x v="4"/>
    <n v="45"/>
    <n v="500"/>
    <n v="22500"/>
    <x v="41"/>
    <n v="0.35"/>
    <x v="1"/>
  </r>
  <r>
    <x v="2"/>
    <x v="1"/>
    <x v="237"/>
    <x v="1"/>
    <x v="11"/>
    <x v="13"/>
    <x v="5"/>
    <n v="50"/>
    <n v="875"/>
    <n v="43750"/>
    <x v="232"/>
    <n v="0.55000000000000004"/>
    <x v="1"/>
  </r>
  <r>
    <x v="2"/>
    <x v="1"/>
    <x v="238"/>
    <x v="1"/>
    <x v="11"/>
    <x v="13"/>
    <x v="0"/>
    <n v="40"/>
    <n v="825"/>
    <n v="33000"/>
    <x v="233"/>
    <n v="0.44999999999999996"/>
    <x v="1"/>
  </r>
  <r>
    <x v="2"/>
    <x v="1"/>
    <x v="239"/>
    <x v="1"/>
    <x v="11"/>
    <x v="13"/>
    <x v="1"/>
    <n v="45"/>
    <n v="825"/>
    <n v="37125"/>
    <x v="554"/>
    <n v="0.44999999999999996"/>
    <x v="1"/>
  </r>
  <r>
    <x v="2"/>
    <x v="1"/>
    <x v="240"/>
    <x v="1"/>
    <x v="11"/>
    <x v="13"/>
    <x v="2"/>
    <n v="40"/>
    <n v="975"/>
    <n v="39000"/>
    <x v="40"/>
    <n v="0.44999999999999996"/>
    <x v="1"/>
  </r>
  <r>
    <x v="2"/>
    <x v="1"/>
    <x v="241"/>
    <x v="1"/>
    <x v="11"/>
    <x v="13"/>
    <x v="3"/>
    <n v="40"/>
    <n v="575"/>
    <n v="23000"/>
    <x v="377"/>
    <n v="0.55000000000000004"/>
    <x v="1"/>
  </r>
  <r>
    <x v="2"/>
    <x v="1"/>
    <x v="242"/>
    <x v="1"/>
    <x v="11"/>
    <x v="13"/>
    <x v="4"/>
    <n v="45"/>
    <n v="550"/>
    <n v="24750"/>
    <x v="184"/>
    <n v="0.39999999999999997"/>
    <x v="1"/>
  </r>
  <r>
    <x v="2"/>
    <x v="1"/>
    <x v="243"/>
    <x v="1"/>
    <x v="11"/>
    <x v="13"/>
    <x v="5"/>
    <n v="54.999999999999993"/>
    <n v="825"/>
    <n v="45374.999999999993"/>
    <x v="555"/>
    <n v="0.60000000000000009"/>
    <x v="1"/>
  </r>
  <r>
    <x v="2"/>
    <x v="1"/>
    <x v="244"/>
    <x v="1"/>
    <x v="11"/>
    <x v="13"/>
    <x v="0"/>
    <n v="45"/>
    <n v="775"/>
    <n v="34875"/>
    <x v="556"/>
    <n v="0.44999999999999996"/>
    <x v="1"/>
  </r>
  <r>
    <x v="2"/>
    <x v="1"/>
    <x v="245"/>
    <x v="1"/>
    <x v="11"/>
    <x v="13"/>
    <x v="1"/>
    <n v="55.000000000000007"/>
    <n v="775"/>
    <n v="42625.000000000007"/>
    <x v="557"/>
    <n v="0.44999999999999996"/>
    <x v="1"/>
  </r>
  <r>
    <x v="2"/>
    <x v="1"/>
    <x v="246"/>
    <x v="1"/>
    <x v="11"/>
    <x v="13"/>
    <x v="2"/>
    <n v="50"/>
    <n v="950"/>
    <n v="47500"/>
    <x v="558"/>
    <n v="0.44999999999999996"/>
    <x v="1"/>
  </r>
  <r>
    <x v="2"/>
    <x v="1"/>
    <x v="247"/>
    <x v="1"/>
    <x v="11"/>
    <x v="13"/>
    <x v="3"/>
    <n v="45"/>
    <n v="475"/>
    <n v="21375"/>
    <x v="260"/>
    <n v="0.55000000000000004"/>
    <x v="1"/>
  </r>
  <r>
    <x v="2"/>
    <x v="1"/>
    <x v="248"/>
    <x v="1"/>
    <x v="11"/>
    <x v="13"/>
    <x v="4"/>
    <n v="50"/>
    <n v="475"/>
    <n v="23750"/>
    <x v="559"/>
    <n v="0.39999999999999997"/>
    <x v="1"/>
  </r>
  <r>
    <x v="2"/>
    <x v="1"/>
    <x v="249"/>
    <x v="1"/>
    <x v="11"/>
    <x v="13"/>
    <x v="5"/>
    <n v="54.999999999999993"/>
    <n v="725"/>
    <n v="39874.999999999993"/>
    <x v="560"/>
    <n v="0.60000000000000009"/>
    <x v="1"/>
  </r>
  <r>
    <x v="2"/>
    <x v="1"/>
    <x v="250"/>
    <x v="1"/>
    <x v="11"/>
    <x v="13"/>
    <x v="0"/>
    <n v="50"/>
    <n v="675"/>
    <n v="33750"/>
    <x v="561"/>
    <n v="0.44999999999999996"/>
    <x v="1"/>
  </r>
  <r>
    <x v="2"/>
    <x v="1"/>
    <x v="251"/>
    <x v="1"/>
    <x v="11"/>
    <x v="13"/>
    <x v="1"/>
    <n v="50"/>
    <n v="625"/>
    <n v="31250"/>
    <x v="562"/>
    <n v="0.44999999999999996"/>
    <x v="1"/>
  </r>
  <r>
    <x v="2"/>
    <x v="1"/>
    <x v="252"/>
    <x v="1"/>
    <x v="11"/>
    <x v="13"/>
    <x v="2"/>
    <n v="54.999999999999993"/>
    <n v="675"/>
    <n v="37124.999999999993"/>
    <x v="563"/>
    <n v="0.44999999999999996"/>
    <x v="1"/>
  </r>
  <r>
    <x v="2"/>
    <x v="1"/>
    <x v="253"/>
    <x v="1"/>
    <x v="11"/>
    <x v="13"/>
    <x v="3"/>
    <n v="54.999999999999993"/>
    <n v="400"/>
    <n v="21999.999999999996"/>
    <x v="564"/>
    <n v="0.55000000000000004"/>
    <x v="1"/>
  </r>
  <r>
    <x v="2"/>
    <x v="1"/>
    <x v="254"/>
    <x v="1"/>
    <x v="11"/>
    <x v="13"/>
    <x v="4"/>
    <n v="50"/>
    <n v="400"/>
    <n v="20000"/>
    <x v="565"/>
    <n v="0.39999999999999997"/>
    <x v="1"/>
  </r>
  <r>
    <x v="2"/>
    <x v="1"/>
    <x v="255"/>
    <x v="1"/>
    <x v="11"/>
    <x v="13"/>
    <x v="5"/>
    <n v="45"/>
    <n v="625"/>
    <n v="28125"/>
    <x v="566"/>
    <n v="0.60000000000000009"/>
    <x v="1"/>
  </r>
  <r>
    <x v="2"/>
    <x v="1"/>
    <x v="256"/>
    <x v="1"/>
    <x v="11"/>
    <x v="13"/>
    <x v="0"/>
    <n v="35"/>
    <n v="575"/>
    <n v="20125"/>
    <x v="514"/>
    <n v="0.44999999999999996"/>
    <x v="1"/>
  </r>
  <r>
    <x v="2"/>
    <x v="1"/>
    <x v="257"/>
    <x v="1"/>
    <x v="11"/>
    <x v="13"/>
    <x v="1"/>
    <n v="35"/>
    <n v="575"/>
    <n v="20125"/>
    <x v="514"/>
    <n v="0.44999999999999996"/>
    <x v="1"/>
  </r>
  <r>
    <x v="2"/>
    <x v="1"/>
    <x v="258"/>
    <x v="1"/>
    <x v="11"/>
    <x v="13"/>
    <x v="2"/>
    <n v="40"/>
    <n v="525"/>
    <n v="21000"/>
    <x v="567"/>
    <n v="0.44999999999999996"/>
    <x v="1"/>
  </r>
  <r>
    <x v="2"/>
    <x v="1"/>
    <x v="259"/>
    <x v="1"/>
    <x v="11"/>
    <x v="13"/>
    <x v="3"/>
    <n v="40"/>
    <n v="375"/>
    <n v="15000"/>
    <x v="530"/>
    <n v="0.55000000000000004"/>
    <x v="1"/>
  </r>
  <r>
    <x v="2"/>
    <x v="1"/>
    <x v="260"/>
    <x v="1"/>
    <x v="11"/>
    <x v="13"/>
    <x v="4"/>
    <n v="35"/>
    <n v="350"/>
    <n v="12250"/>
    <x v="136"/>
    <n v="0.39999999999999997"/>
    <x v="1"/>
  </r>
  <r>
    <x v="2"/>
    <x v="1"/>
    <x v="261"/>
    <x v="1"/>
    <x v="11"/>
    <x v="13"/>
    <x v="5"/>
    <n v="45"/>
    <n v="525"/>
    <n v="23625"/>
    <x v="568"/>
    <n v="0.60000000000000009"/>
    <x v="1"/>
  </r>
  <r>
    <x v="2"/>
    <x v="1"/>
    <x v="262"/>
    <x v="1"/>
    <x v="11"/>
    <x v="13"/>
    <x v="0"/>
    <n v="30.000000000000004"/>
    <n v="675"/>
    <n v="20250.000000000004"/>
    <x v="512"/>
    <n v="0.44999999999999996"/>
    <x v="1"/>
  </r>
  <r>
    <x v="2"/>
    <x v="1"/>
    <x v="263"/>
    <x v="1"/>
    <x v="11"/>
    <x v="13"/>
    <x v="1"/>
    <n v="30.000000000000004"/>
    <n v="675"/>
    <n v="20250.000000000004"/>
    <x v="512"/>
    <n v="0.44999999999999996"/>
    <x v="1"/>
  </r>
  <r>
    <x v="2"/>
    <x v="1"/>
    <x v="264"/>
    <x v="1"/>
    <x v="11"/>
    <x v="13"/>
    <x v="2"/>
    <n v="55.000000000000007"/>
    <n v="600"/>
    <n v="33000.000000000007"/>
    <x v="242"/>
    <n v="0.44999999999999996"/>
    <x v="1"/>
  </r>
  <r>
    <x v="2"/>
    <x v="1"/>
    <x v="265"/>
    <x v="1"/>
    <x v="11"/>
    <x v="13"/>
    <x v="3"/>
    <n v="55.000000000000007"/>
    <n v="475"/>
    <n v="26125.000000000004"/>
    <x v="569"/>
    <n v="0.55000000000000004"/>
    <x v="1"/>
  </r>
  <r>
    <x v="2"/>
    <x v="1"/>
    <x v="266"/>
    <x v="1"/>
    <x v="11"/>
    <x v="13"/>
    <x v="4"/>
    <n v="54.999999999999993"/>
    <n v="450"/>
    <n v="24749.999999999996"/>
    <x v="570"/>
    <n v="0.39999999999999997"/>
    <x v="1"/>
  </r>
  <r>
    <x v="2"/>
    <x v="1"/>
    <x v="267"/>
    <x v="1"/>
    <x v="11"/>
    <x v="13"/>
    <x v="5"/>
    <n v="65"/>
    <n v="650"/>
    <n v="42250"/>
    <x v="571"/>
    <n v="0.60000000000000009"/>
    <x v="1"/>
  </r>
  <r>
    <x v="2"/>
    <x v="1"/>
    <x v="268"/>
    <x v="1"/>
    <x v="11"/>
    <x v="13"/>
    <x v="0"/>
    <n v="54.999999999999993"/>
    <n v="800"/>
    <n v="43999.999999999993"/>
    <x v="572"/>
    <n v="0.44999999999999996"/>
    <x v="1"/>
  </r>
  <r>
    <x v="2"/>
    <x v="1"/>
    <x v="269"/>
    <x v="1"/>
    <x v="11"/>
    <x v="13"/>
    <x v="1"/>
    <n v="54.999999999999993"/>
    <n v="800"/>
    <n v="43999.999999999993"/>
    <x v="572"/>
    <n v="0.44999999999999996"/>
    <x v="1"/>
  </r>
  <r>
    <x v="2"/>
    <x v="1"/>
    <x v="270"/>
    <x v="1"/>
    <x v="11"/>
    <x v="13"/>
    <x v="2"/>
    <n v="60"/>
    <n v="700"/>
    <n v="42000"/>
    <x v="573"/>
    <n v="0.44999999999999996"/>
    <x v="1"/>
  </r>
  <r>
    <x v="2"/>
    <x v="1"/>
    <x v="271"/>
    <x v="1"/>
    <x v="11"/>
    <x v="13"/>
    <x v="3"/>
    <n v="60"/>
    <n v="550"/>
    <n v="33000"/>
    <x v="574"/>
    <n v="0.55000000000000004"/>
    <x v="1"/>
  </r>
  <r>
    <x v="2"/>
    <x v="1"/>
    <x v="272"/>
    <x v="1"/>
    <x v="11"/>
    <x v="13"/>
    <x v="4"/>
    <n v="54.999999999999993"/>
    <n v="500"/>
    <n v="27499.999999999996"/>
    <x v="575"/>
    <n v="0.39999999999999997"/>
    <x v="1"/>
  </r>
  <r>
    <x v="2"/>
    <x v="1"/>
    <x v="273"/>
    <x v="1"/>
    <x v="11"/>
    <x v="13"/>
    <x v="5"/>
    <n v="65"/>
    <n v="750"/>
    <n v="48750"/>
    <x v="576"/>
    <n v="0.60000000000000009"/>
    <x v="1"/>
  </r>
  <r>
    <x v="0"/>
    <x v="0"/>
    <x v="274"/>
    <x v="1"/>
    <x v="11"/>
    <x v="13"/>
    <x v="0"/>
    <n v="35"/>
    <n v="425"/>
    <n v="14875"/>
    <x v="224"/>
    <n v="0.4"/>
    <x v="1"/>
  </r>
  <r>
    <x v="0"/>
    <x v="0"/>
    <x v="275"/>
    <x v="1"/>
    <x v="11"/>
    <x v="13"/>
    <x v="1"/>
    <n v="35"/>
    <n v="225"/>
    <n v="7875"/>
    <x v="182"/>
    <n v="0.35"/>
    <x v="1"/>
  </r>
  <r>
    <x v="0"/>
    <x v="0"/>
    <x v="276"/>
    <x v="1"/>
    <x v="11"/>
    <x v="13"/>
    <x v="2"/>
    <n v="25"/>
    <n v="225"/>
    <n v="5625"/>
    <x v="261"/>
    <n v="0.35"/>
    <x v="1"/>
  </r>
  <r>
    <x v="0"/>
    <x v="0"/>
    <x v="277"/>
    <x v="1"/>
    <x v="11"/>
    <x v="13"/>
    <x v="3"/>
    <n v="30.000000000000004"/>
    <n v="75"/>
    <n v="2250.0000000000005"/>
    <x v="577"/>
    <n v="0.4"/>
    <x v="1"/>
  </r>
  <r>
    <x v="0"/>
    <x v="0"/>
    <x v="278"/>
    <x v="3"/>
    <x v="12"/>
    <x v="14"/>
    <x v="4"/>
    <n v="44.999999999999993"/>
    <n v="125"/>
    <n v="5624.9999999999991"/>
    <x v="578"/>
    <n v="0.35"/>
    <x v="1"/>
  </r>
  <r>
    <x v="0"/>
    <x v="0"/>
    <x v="279"/>
    <x v="3"/>
    <x v="12"/>
    <x v="14"/>
    <x v="5"/>
    <n v="35"/>
    <n v="225"/>
    <n v="7875"/>
    <x v="462"/>
    <n v="0.5"/>
    <x v="1"/>
  </r>
  <r>
    <x v="0"/>
    <x v="0"/>
    <x v="280"/>
    <x v="3"/>
    <x v="12"/>
    <x v="14"/>
    <x v="0"/>
    <n v="35"/>
    <n v="475"/>
    <n v="16625"/>
    <x v="579"/>
    <n v="0.4"/>
    <x v="1"/>
  </r>
  <r>
    <x v="0"/>
    <x v="0"/>
    <x v="281"/>
    <x v="3"/>
    <x v="12"/>
    <x v="14"/>
    <x v="1"/>
    <n v="35"/>
    <n v="125"/>
    <n v="4375"/>
    <x v="580"/>
    <n v="0.35"/>
    <x v="1"/>
  </r>
  <r>
    <x v="0"/>
    <x v="0"/>
    <x v="282"/>
    <x v="3"/>
    <x v="12"/>
    <x v="14"/>
    <x v="2"/>
    <n v="25"/>
    <n v="175"/>
    <n v="4375"/>
    <x v="580"/>
    <n v="0.35"/>
    <x v="1"/>
  </r>
  <r>
    <x v="0"/>
    <x v="0"/>
    <x v="283"/>
    <x v="3"/>
    <x v="12"/>
    <x v="14"/>
    <x v="3"/>
    <n v="30.000000000000004"/>
    <n v="50"/>
    <n v="1500.0000000000002"/>
    <x v="581"/>
    <n v="0.4"/>
    <x v="1"/>
  </r>
  <r>
    <x v="0"/>
    <x v="0"/>
    <x v="284"/>
    <x v="3"/>
    <x v="12"/>
    <x v="14"/>
    <x v="4"/>
    <n v="44.999999999999993"/>
    <n v="125"/>
    <n v="5624.9999999999991"/>
    <x v="578"/>
    <n v="0.35"/>
    <x v="1"/>
  </r>
  <r>
    <x v="0"/>
    <x v="0"/>
    <x v="285"/>
    <x v="3"/>
    <x v="12"/>
    <x v="14"/>
    <x v="5"/>
    <n v="35"/>
    <n v="200"/>
    <n v="7000"/>
    <x v="185"/>
    <n v="0.5"/>
    <x v="1"/>
  </r>
  <r>
    <x v="0"/>
    <x v="0"/>
    <x v="286"/>
    <x v="3"/>
    <x v="12"/>
    <x v="14"/>
    <x v="0"/>
    <n v="40"/>
    <n v="420"/>
    <n v="16800"/>
    <x v="582"/>
    <n v="0.4"/>
    <x v="1"/>
  </r>
  <r>
    <x v="0"/>
    <x v="0"/>
    <x v="287"/>
    <x v="3"/>
    <x v="12"/>
    <x v="14"/>
    <x v="1"/>
    <n v="40"/>
    <n v="100"/>
    <n v="4000"/>
    <x v="583"/>
    <n v="0.35"/>
    <x v="1"/>
  </r>
  <r>
    <x v="0"/>
    <x v="0"/>
    <x v="288"/>
    <x v="3"/>
    <x v="12"/>
    <x v="14"/>
    <x v="2"/>
    <n v="30.000000000000004"/>
    <n v="150"/>
    <n v="4500.0000000000009"/>
    <x v="468"/>
    <n v="0.35"/>
    <x v="1"/>
  </r>
  <r>
    <x v="0"/>
    <x v="0"/>
    <x v="289"/>
    <x v="3"/>
    <x v="12"/>
    <x v="14"/>
    <x v="3"/>
    <n v="35"/>
    <n v="0"/>
    <n v="0"/>
    <x v="584"/>
    <n v="0.4"/>
    <x v="1"/>
  </r>
  <r>
    <x v="0"/>
    <x v="0"/>
    <x v="290"/>
    <x v="3"/>
    <x v="12"/>
    <x v="14"/>
    <x v="4"/>
    <n v="50"/>
    <n v="50"/>
    <n v="2500"/>
    <x v="585"/>
    <n v="0.35"/>
    <x v="1"/>
  </r>
  <r>
    <x v="0"/>
    <x v="0"/>
    <x v="291"/>
    <x v="3"/>
    <x v="12"/>
    <x v="14"/>
    <x v="5"/>
    <n v="40"/>
    <n v="150"/>
    <n v="6000"/>
    <x v="225"/>
    <n v="0.5"/>
    <x v="1"/>
  </r>
  <r>
    <x v="0"/>
    <x v="0"/>
    <x v="292"/>
    <x v="3"/>
    <x v="12"/>
    <x v="14"/>
    <x v="0"/>
    <n v="40"/>
    <n v="375"/>
    <n v="15000"/>
    <x v="50"/>
    <n v="0.4"/>
    <x v="1"/>
  </r>
  <r>
    <x v="0"/>
    <x v="0"/>
    <x v="293"/>
    <x v="3"/>
    <x v="12"/>
    <x v="14"/>
    <x v="1"/>
    <n v="35"/>
    <n v="75"/>
    <n v="2625"/>
    <x v="586"/>
    <n v="0.35"/>
    <x v="1"/>
  </r>
  <r>
    <x v="0"/>
    <x v="0"/>
    <x v="294"/>
    <x v="3"/>
    <x v="12"/>
    <x v="14"/>
    <x v="2"/>
    <n v="25.000000000000007"/>
    <n v="75"/>
    <n v="1875.0000000000005"/>
    <x v="587"/>
    <n v="0.35"/>
    <x v="1"/>
  </r>
  <r>
    <x v="0"/>
    <x v="0"/>
    <x v="295"/>
    <x v="3"/>
    <x v="12"/>
    <x v="14"/>
    <x v="3"/>
    <n v="30"/>
    <n v="0"/>
    <n v="0"/>
    <x v="584"/>
    <n v="0.4"/>
    <x v="1"/>
  </r>
  <r>
    <x v="0"/>
    <x v="0"/>
    <x v="296"/>
    <x v="3"/>
    <x v="12"/>
    <x v="14"/>
    <x v="4"/>
    <n v="45"/>
    <n v="25"/>
    <n v="1125"/>
    <x v="588"/>
    <n v="0.35"/>
    <x v="1"/>
  </r>
  <r>
    <x v="0"/>
    <x v="0"/>
    <x v="297"/>
    <x v="3"/>
    <x v="12"/>
    <x v="14"/>
    <x v="5"/>
    <n v="35"/>
    <n v="150"/>
    <n v="5250"/>
    <x v="188"/>
    <n v="0.5"/>
    <x v="1"/>
  </r>
  <r>
    <x v="0"/>
    <x v="0"/>
    <x v="298"/>
    <x v="3"/>
    <x v="12"/>
    <x v="14"/>
    <x v="0"/>
    <n v="45"/>
    <n v="420"/>
    <n v="18900"/>
    <x v="589"/>
    <n v="0.4"/>
    <x v="1"/>
  </r>
  <r>
    <x v="0"/>
    <x v="0"/>
    <x v="299"/>
    <x v="3"/>
    <x v="12"/>
    <x v="14"/>
    <x v="1"/>
    <n v="40.000000000000007"/>
    <n v="125"/>
    <n v="5000.0000000000009"/>
    <x v="590"/>
    <n v="0.35"/>
    <x v="1"/>
  </r>
  <r>
    <x v="0"/>
    <x v="0"/>
    <x v="300"/>
    <x v="3"/>
    <x v="12"/>
    <x v="14"/>
    <x v="2"/>
    <n v="35"/>
    <n v="100"/>
    <n v="3500"/>
    <x v="591"/>
    <n v="0.35"/>
    <x v="1"/>
  </r>
  <r>
    <x v="0"/>
    <x v="0"/>
    <x v="301"/>
    <x v="3"/>
    <x v="12"/>
    <x v="14"/>
    <x v="3"/>
    <n v="35"/>
    <n v="25"/>
    <n v="875"/>
    <x v="592"/>
    <n v="0.4"/>
    <x v="1"/>
  </r>
  <r>
    <x v="0"/>
    <x v="0"/>
    <x v="302"/>
    <x v="3"/>
    <x v="12"/>
    <x v="14"/>
    <x v="4"/>
    <n v="49.999999999999993"/>
    <n v="50"/>
    <n v="2499.9999999999995"/>
    <x v="593"/>
    <n v="0.35"/>
    <x v="1"/>
  </r>
  <r>
    <x v="0"/>
    <x v="0"/>
    <x v="303"/>
    <x v="3"/>
    <x v="12"/>
    <x v="14"/>
    <x v="5"/>
    <n v="54.999999999999993"/>
    <n v="150"/>
    <n v="8249.9999999999982"/>
    <x v="300"/>
    <n v="0.5"/>
    <x v="1"/>
  </r>
  <r>
    <x v="0"/>
    <x v="0"/>
    <x v="304"/>
    <x v="3"/>
    <x v="12"/>
    <x v="14"/>
    <x v="0"/>
    <n v="40"/>
    <n v="400"/>
    <n v="16000"/>
    <x v="315"/>
    <n v="0.4"/>
    <x v="1"/>
  </r>
  <r>
    <x v="0"/>
    <x v="0"/>
    <x v="305"/>
    <x v="3"/>
    <x v="12"/>
    <x v="14"/>
    <x v="1"/>
    <n v="35.000000000000007"/>
    <n v="150"/>
    <n v="5250.0000000000009"/>
    <x v="480"/>
    <n v="0.35"/>
    <x v="1"/>
  </r>
  <r>
    <x v="0"/>
    <x v="0"/>
    <x v="306"/>
    <x v="3"/>
    <x v="12"/>
    <x v="14"/>
    <x v="2"/>
    <n v="30.000000000000004"/>
    <n v="175"/>
    <n v="5250.0000000000009"/>
    <x v="480"/>
    <n v="0.35"/>
    <x v="1"/>
  </r>
  <r>
    <x v="0"/>
    <x v="0"/>
    <x v="307"/>
    <x v="3"/>
    <x v="12"/>
    <x v="14"/>
    <x v="3"/>
    <n v="30.000000000000004"/>
    <n v="150"/>
    <n v="4500.0000000000009"/>
    <x v="594"/>
    <n v="0.4"/>
    <x v="1"/>
  </r>
  <r>
    <x v="0"/>
    <x v="0"/>
    <x v="308"/>
    <x v="3"/>
    <x v="12"/>
    <x v="14"/>
    <x v="4"/>
    <n v="45"/>
    <n v="150"/>
    <n v="6750"/>
    <x v="595"/>
    <n v="0.35"/>
    <x v="1"/>
  </r>
  <r>
    <x v="0"/>
    <x v="0"/>
    <x v="309"/>
    <x v="3"/>
    <x v="12"/>
    <x v="14"/>
    <x v="5"/>
    <n v="50"/>
    <n v="325"/>
    <n v="16250"/>
    <x v="157"/>
    <n v="0.5"/>
    <x v="1"/>
  </r>
  <r>
    <x v="0"/>
    <x v="0"/>
    <x v="310"/>
    <x v="3"/>
    <x v="12"/>
    <x v="14"/>
    <x v="0"/>
    <n v="45"/>
    <n v="550"/>
    <n v="24750"/>
    <x v="184"/>
    <n v="0.4"/>
    <x v="1"/>
  </r>
  <r>
    <x v="0"/>
    <x v="0"/>
    <x v="311"/>
    <x v="3"/>
    <x v="12"/>
    <x v="14"/>
    <x v="1"/>
    <n v="40.000000000000007"/>
    <n v="300"/>
    <n v="12000.000000000002"/>
    <x v="215"/>
    <n v="0.35"/>
    <x v="1"/>
  </r>
  <r>
    <x v="0"/>
    <x v="0"/>
    <x v="312"/>
    <x v="3"/>
    <x v="12"/>
    <x v="14"/>
    <x v="2"/>
    <n v="35"/>
    <n v="225"/>
    <n v="7875"/>
    <x v="182"/>
    <n v="0.35"/>
    <x v="1"/>
  </r>
  <r>
    <x v="0"/>
    <x v="0"/>
    <x v="313"/>
    <x v="3"/>
    <x v="12"/>
    <x v="14"/>
    <x v="3"/>
    <n v="35"/>
    <n v="175"/>
    <n v="6125"/>
    <x v="262"/>
    <n v="0.4"/>
    <x v="1"/>
  </r>
  <r>
    <x v="0"/>
    <x v="0"/>
    <x v="314"/>
    <x v="3"/>
    <x v="12"/>
    <x v="14"/>
    <x v="4"/>
    <n v="45"/>
    <n v="175"/>
    <n v="7875"/>
    <x v="182"/>
    <n v="0.35"/>
    <x v="1"/>
  </r>
  <r>
    <x v="0"/>
    <x v="0"/>
    <x v="315"/>
    <x v="3"/>
    <x v="12"/>
    <x v="14"/>
    <x v="5"/>
    <n v="50"/>
    <n v="350"/>
    <n v="17500"/>
    <x v="536"/>
    <n v="0.5"/>
    <x v="1"/>
  </r>
  <r>
    <x v="0"/>
    <x v="0"/>
    <x v="316"/>
    <x v="3"/>
    <x v="12"/>
    <x v="14"/>
    <x v="0"/>
    <n v="45"/>
    <n v="500"/>
    <n v="22500"/>
    <x v="189"/>
    <n v="0.4"/>
    <x v="1"/>
  </r>
  <r>
    <x v="0"/>
    <x v="0"/>
    <x v="317"/>
    <x v="3"/>
    <x v="12"/>
    <x v="14"/>
    <x v="1"/>
    <n v="45.000000000000007"/>
    <n v="275"/>
    <n v="12375.000000000002"/>
    <x v="177"/>
    <n v="0.35"/>
    <x v="1"/>
  </r>
  <r>
    <x v="0"/>
    <x v="0"/>
    <x v="318"/>
    <x v="3"/>
    <x v="12"/>
    <x v="14"/>
    <x v="2"/>
    <n v="40"/>
    <n v="200"/>
    <n v="8000"/>
    <x v="195"/>
    <n v="0.35"/>
    <x v="1"/>
  </r>
  <r>
    <x v="0"/>
    <x v="0"/>
    <x v="319"/>
    <x v="3"/>
    <x v="12"/>
    <x v="14"/>
    <x v="3"/>
    <n v="30.000000000000004"/>
    <n v="125"/>
    <n v="3750.0000000000005"/>
    <x v="596"/>
    <n v="0.4"/>
    <x v="1"/>
  </r>
  <r>
    <x v="0"/>
    <x v="0"/>
    <x v="320"/>
    <x v="3"/>
    <x v="12"/>
    <x v="14"/>
    <x v="4"/>
    <n v="40"/>
    <n v="100"/>
    <n v="4000"/>
    <x v="583"/>
    <n v="0.35"/>
    <x v="1"/>
  </r>
  <r>
    <x v="0"/>
    <x v="0"/>
    <x v="321"/>
    <x v="3"/>
    <x v="12"/>
    <x v="14"/>
    <x v="5"/>
    <n v="45"/>
    <n v="275"/>
    <n v="12375"/>
    <x v="181"/>
    <n v="0.5"/>
    <x v="1"/>
  </r>
  <r>
    <x v="0"/>
    <x v="0"/>
    <x v="322"/>
    <x v="3"/>
    <x v="12"/>
    <x v="14"/>
    <x v="0"/>
    <n v="40"/>
    <n v="400"/>
    <n v="16000"/>
    <x v="315"/>
    <n v="0.4"/>
    <x v="1"/>
  </r>
  <r>
    <x v="0"/>
    <x v="0"/>
    <x v="323"/>
    <x v="3"/>
    <x v="12"/>
    <x v="14"/>
    <x v="1"/>
    <n v="35.000000000000007"/>
    <n v="200"/>
    <n v="7000.0000000000018"/>
    <x v="484"/>
    <n v="0.35"/>
    <x v="1"/>
  </r>
  <r>
    <x v="0"/>
    <x v="0"/>
    <x v="324"/>
    <x v="3"/>
    <x v="12"/>
    <x v="14"/>
    <x v="2"/>
    <n v="20"/>
    <n v="100"/>
    <n v="2000"/>
    <x v="597"/>
    <n v="0.35"/>
    <x v="1"/>
  </r>
  <r>
    <x v="0"/>
    <x v="0"/>
    <x v="325"/>
    <x v="3"/>
    <x v="12"/>
    <x v="14"/>
    <x v="3"/>
    <n v="20"/>
    <n v="75"/>
    <n v="1500"/>
    <x v="598"/>
    <n v="0.4"/>
    <x v="1"/>
  </r>
  <r>
    <x v="0"/>
    <x v="0"/>
    <x v="326"/>
    <x v="3"/>
    <x v="12"/>
    <x v="14"/>
    <x v="4"/>
    <n v="30"/>
    <n v="75"/>
    <n v="2250"/>
    <x v="599"/>
    <n v="0.35"/>
    <x v="1"/>
  </r>
  <r>
    <x v="0"/>
    <x v="0"/>
    <x v="327"/>
    <x v="3"/>
    <x v="12"/>
    <x v="14"/>
    <x v="5"/>
    <n v="35"/>
    <n v="150"/>
    <n v="5250"/>
    <x v="188"/>
    <n v="0.5"/>
    <x v="1"/>
  </r>
  <r>
    <x v="0"/>
    <x v="0"/>
    <x v="328"/>
    <x v="3"/>
    <x v="12"/>
    <x v="14"/>
    <x v="0"/>
    <n v="40"/>
    <n v="325"/>
    <n v="13000"/>
    <x v="520"/>
    <n v="0.4"/>
    <x v="1"/>
  </r>
  <r>
    <x v="0"/>
    <x v="0"/>
    <x v="329"/>
    <x v="3"/>
    <x v="12"/>
    <x v="14"/>
    <x v="1"/>
    <n v="30"/>
    <n v="150"/>
    <n v="4500"/>
    <x v="464"/>
    <n v="0.35"/>
    <x v="1"/>
  </r>
  <r>
    <x v="0"/>
    <x v="0"/>
    <x v="330"/>
    <x v="3"/>
    <x v="12"/>
    <x v="14"/>
    <x v="2"/>
    <n v="30"/>
    <n v="50"/>
    <n v="1500"/>
    <x v="600"/>
    <n v="0.35"/>
    <x v="1"/>
  </r>
  <r>
    <x v="0"/>
    <x v="0"/>
    <x v="331"/>
    <x v="3"/>
    <x v="12"/>
    <x v="14"/>
    <x v="3"/>
    <n v="30"/>
    <n v="25"/>
    <n v="750"/>
    <x v="601"/>
    <n v="0.4"/>
    <x v="1"/>
  </r>
  <r>
    <x v="0"/>
    <x v="0"/>
    <x v="332"/>
    <x v="3"/>
    <x v="12"/>
    <x v="14"/>
    <x v="4"/>
    <n v="40"/>
    <n v="25"/>
    <n v="1000"/>
    <x v="592"/>
    <n v="0.35"/>
    <x v="1"/>
  </r>
  <r>
    <x v="0"/>
    <x v="0"/>
    <x v="333"/>
    <x v="3"/>
    <x v="12"/>
    <x v="14"/>
    <x v="5"/>
    <n v="44.999999999999993"/>
    <n v="150"/>
    <n v="6749.9999999999991"/>
    <x v="602"/>
    <n v="0.5"/>
    <x v="1"/>
  </r>
  <r>
    <x v="0"/>
    <x v="0"/>
    <x v="334"/>
    <x v="3"/>
    <x v="12"/>
    <x v="14"/>
    <x v="0"/>
    <n v="40"/>
    <n v="300"/>
    <n v="12000"/>
    <x v="518"/>
    <n v="0.4"/>
    <x v="1"/>
  </r>
  <r>
    <x v="0"/>
    <x v="0"/>
    <x v="335"/>
    <x v="3"/>
    <x v="12"/>
    <x v="14"/>
    <x v="1"/>
    <n v="30.000000000000004"/>
    <n v="150"/>
    <n v="4500.0000000000009"/>
    <x v="468"/>
    <n v="0.35"/>
    <x v="1"/>
  </r>
  <r>
    <x v="0"/>
    <x v="0"/>
    <x v="336"/>
    <x v="3"/>
    <x v="12"/>
    <x v="14"/>
    <x v="2"/>
    <n v="30.000000000000004"/>
    <n v="95"/>
    <n v="2850.0000000000005"/>
    <x v="603"/>
    <n v="0.35"/>
    <x v="1"/>
  </r>
  <r>
    <x v="0"/>
    <x v="0"/>
    <x v="337"/>
    <x v="3"/>
    <x v="12"/>
    <x v="14"/>
    <x v="3"/>
    <n v="30.000000000000004"/>
    <n v="125"/>
    <n v="3750.0000000000005"/>
    <x v="596"/>
    <n v="0.4"/>
    <x v="1"/>
  </r>
  <r>
    <x v="0"/>
    <x v="0"/>
    <x v="338"/>
    <x v="3"/>
    <x v="12"/>
    <x v="14"/>
    <x v="4"/>
    <n v="49.999999999999993"/>
    <n v="100"/>
    <n v="4999.9999999999991"/>
    <x v="604"/>
    <n v="0.35"/>
    <x v="1"/>
  </r>
  <r>
    <x v="0"/>
    <x v="0"/>
    <x v="339"/>
    <x v="3"/>
    <x v="12"/>
    <x v="14"/>
    <x v="5"/>
    <n v="54.999999999999986"/>
    <n v="200"/>
    <n v="10999.999999999996"/>
    <x v="605"/>
    <n v="0.5"/>
    <x v="1"/>
  </r>
  <r>
    <x v="0"/>
    <x v="0"/>
    <x v="340"/>
    <x v="3"/>
    <x v="12"/>
    <x v="14"/>
    <x v="0"/>
    <n v="49.999999999999993"/>
    <n v="450"/>
    <n v="22499.999999999996"/>
    <x v="606"/>
    <n v="0.4"/>
    <x v="1"/>
  </r>
  <r>
    <x v="0"/>
    <x v="0"/>
    <x v="341"/>
    <x v="3"/>
    <x v="12"/>
    <x v="14"/>
    <x v="1"/>
    <n v="40"/>
    <n v="250"/>
    <n v="10000"/>
    <x v="185"/>
    <n v="0.35"/>
    <x v="1"/>
  </r>
  <r>
    <x v="0"/>
    <x v="0"/>
    <x v="342"/>
    <x v="3"/>
    <x v="12"/>
    <x v="14"/>
    <x v="2"/>
    <n v="40"/>
    <n v="200"/>
    <n v="8000"/>
    <x v="195"/>
    <n v="0.35"/>
    <x v="1"/>
  </r>
  <r>
    <x v="0"/>
    <x v="0"/>
    <x v="343"/>
    <x v="3"/>
    <x v="12"/>
    <x v="14"/>
    <x v="3"/>
    <n v="40"/>
    <n v="150"/>
    <n v="6000"/>
    <x v="497"/>
    <n v="0.4"/>
    <x v="1"/>
  </r>
  <r>
    <x v="0"/>
    <x v="0"/>
    <x v="344"/>
    <x v="3"/>
    <x v="12"/>
    <x v="14"/>
    <x v="4"/>
    <n v="49.999999999999993"/>
    <n v="150"/>
    <n v="7499.9999999999991"/>
    <x v="607"/>
    <n v="0.35"/>
    <x v="1"/>
  </r>
  <r>
    <x v="0"/>
    <x v="0"/>
    <x v="345"/>
    <x v="3"/>
    <x v="12"/>
    <x v="14"/>
    <x v="5"/>
    <n v="54.999999999999986"/>
    <n v="250"/>
    <n v="13749.999999999996"/>
    <x v="608"/>
    <n v="0.5"/>
    <x v="1"/>
  </r>
  <r>
    <x v="2"/>
    <x v="1"/>
    <x v="346"/>
    <x v="3"/>
    <x v="12"/>
    <x v="14"/>
    <x v="0"/>
    <n v="20"/>
    <n v="675"/>
    <n v="13500"/>
    <x v="291"/>
    <n v="0.39999999999999997"/>
    <x v="1"/>
  </r>
  <r>
    <x v="2"/>
    <x v="1"/>
    <x v="347"/>
    <x v="3"/>
    <x v="12"/>
    <x v="14"/>
    <x v="1"/>
    <n v="30"/>
    <n v="675"/>
    <n v="20250"/>
    <x v="609"/>
    <n v="0.39999999999999997"/>
    <x v="1"/>
  </r>
  <r>
    <x v="2"/>
    <x v="1"/>
    <x v="348"/>
    <x v="3"/>
    <x v="12"/>
    <x v="14"/>
    <x v="2"/>
    <n v="30"/>
    <n v="475"/>
    <n v="14250"/>
    <x v="541"/>
    <n v="0.39999999999999997"/>
    <x v="1"/>
  </r>
  <r>
    <x v="2"/>
    <x v="1"/>
    <x v="349"/>
    <x v="3"/>
    <x v="12"/>
    <x v="14"/>
    <x v="3"/>
    <n v="35"/>
    <n v="475"/>
    <n v="16625"/>
    <x v="539"/>
    <n v="0.5"/>
    <x v="1"/>
  </r>
  <r>
    <x v="2"/>
    <x v="1"/>
    <x v="350"/>
    <x v="1"/>
    <x v="13"/>
    <x v="15"/>
    <x v="4"/>
    <n v="40"/>
    <n v="325"/>
    <n v="13000"/>
    <x v="277"/>
    <n v="0.35"/>
    <x v="1"/>
  </r>
  <r>
    <x v="2"/>
    <x v="1"/>
    <x v="351"/>
    <x v="1"/>
    <x v="13"/>
    <x v="15"/>
    <x v="5"/>
    <n v="35"/>
    <n v="475"/>
    <n v="16625"/>
    <x v="500"/>
    <n v="0.55000000000000004"/>
    <x v="1"/>
  </r>
  <r>
    <x v="2"/>
    <x v="1"/>
    <x v="352"/>
    <x v="1"/>
    <x v="13"/>
    <x v="15"/>
    <x v="0"/>
    <n v="25"/>
    <n v="625"/>
    <n v="15625"/>
    <x v="610"/>
    <n v="0.39999999999999997"/>
    <x v="1"/>
  </r>
  <r>
    <x v="2"/>
    <x v="1"/>
    <x v="353"/>
    <x v="1"/>
    <x v="13"/>
    <x v="15"/>
    <x v="1"/>
    <n v="35"/>
    <n v="600"/>
    <n v="21000"/>
    <x v="97"/>
    <n v="0.39999999999999997"/>
    <x v="1"/>
  </r>
  <r>
    <x v="2"/>
    <x v="1"/>
    <x v="354"/>
    <x v="1"/>
    <x v="13"/>
    <x v="15"/>
    <x v="2"/>
    <n v="35"/>
    <n v="425"/>
    <n v="14875"/>
    <x v="611"/>
    <n v="0.39999999999999997"/>
    <x v="1"/>
  </r>
  <r>
    <x v="2"/>
    <x v="1"/>
    <x v="355"/>
    <x v="1"/>
    <x v="13"/>
    <x v="15"/>
    <x v="3"/>
    <n v="35"/>
    <n v="375"/>
    <n v="13125"/>
    <x v="394"/>
    <n v="0.5"/>
    <x v="1"/>
  </r>
  <r>
    <x v="2"/>
    <x v="1"/>
    <x v="356"/>
    <x v="1"/>
    <x v="13"/>
    <x v="15"/>
    <x v="4"/>
    <n v="40"/>
    <n v="250"/>
    <n v="10000"/>
    <x v="185"/>
    <n v="0.35"/>
    <x v="1"/>
  </r>
  <r>
    <x v="2"/>
    <x v="1"/>
    <x v="357"/>
    <x v="1"/>
    <x v="13"/>
    <x v="15"/>
    <x v="5"/>
    <n v="35"/>
    <n v="450"/>
    <n v="15750"/>
    <x v="145"/>
    <n v="0.55000000000000004"/>
    <x v="1"/>
  </r>
  <r>
    <x v="2"/>
    <x v="1"/>
    <x v="358"/>
    <x v="1"/>
    <x v="13"/>
    <x v="15"/>
    <x v="0"/>
    <n v="30"/>
    <n v="625"/>
    <n v="18750"/>
    <x v="75"/>
    <n v="0.44999999999999996"/>
    <x v="1"/>
  </r>
  <r>
    <x v="2"/>
    <x v="1"/>
    <x v="359"/>
    <x v="1"/>
    <x v="13"/>
    <x v="15"/>
    <x v="1"/>
    <n v="40"/>
    <n v="625"/>
    <n v="25000"/>
    <x v="612"/>
    <n v="0.44999999999999996"/>
    <x v="1"/>
  </r>
  <r>
    <x v="2"/>
    <x v="1"/>
    <x v="360"/>
    <x v="1"/>
    <x v="13"/>
    <x v="15"/>
    <x v="2"/>
    <n v="30"/>
    <n v="450"/>
    <n v="13500"/>
    <x v="613"/>
    <n v="0.44999999999999996"/>
    <x v="1"/>
  </r>
  <r>
    <x v="2"/>
    <x v="1"/>
    <x v="361"/>
    <x v="1"/>
    <x v="13"/>
    <x v="15"/>
    <x v="3"/>
    <n v="35"/>
    <n v="350"/>
    <n v="12250"/>
    <x v="614"/>
    <n v="0.55000000000000004"/>
    <x v="1"/>
  </r>
  <r>
    <x v="2"/>
    <x v="1"/>
    <x v="362"/>
    <x v="1"/>
    <x v="13"/>
    <x v="15"/>
    <x v="4"/>
    <n v="40"/>
    <n v="250"/>
    <n v="10000"/>
    <x v="344"/>
    <n v="0.39999999999999997"/>
    <x v="1"/>
  </r>
  <r>
    <x v="2"/>
    <x v="1"/>
    <x v="363"/>
    <x v="1"/>
    <x v="13"/>
    <x v="15"/>
    <x v="5"/>
    <n v="35"/>
    <n v="400"/>
    <n v="14000"/>
    <x v="102"/>
    <n v="0.60000000000000009"/>
    <x v="1"/>
  </r>
  <r>
    <x v="2"/>
    <x v="1"/>
    <x v="364"/>
    <x v="1"/>
    <x v="13"/>
    <x v="15"/>
    <x v="0"/>
    <n v="20"/>
    <n v="650"/>
    <n v="13000"/>
    <x v="508"/>
    <n v="0.44999999999999996"/>
    <x v="1"/>
  </r>
  <r>
    <x v="2"/>
    <x v="1"/>
    <x v="365"/>
    <x v="1"/>
    <x v="13"/>
    <x v="15"/>
    <x v="1"/>
    <n v="20.000000000000007"/>
    <n v="650"/>
    <n v="13000.000000000005"/>
    <x v="615"/>
    <n v="0.44999999999999996"/>
    <x v="1"/>
  </r>
  <r>
    <x v="2"/>
    <x v="1"/>
    <x v="366"/>
    <x v="1"/>
    <x v="13"/>
    <x v="15"/>
    <x v="2"/>
    <n v="14.999999999999996"/>
    <n v="475"/>
    <n v="7124.9999999999982"/>
    <x v="616"/>
    <n v="0.44999999999999996"/>
    <x v="1"/>
  </r>
  <r>
    <x v="2"/>
    <x v="1"/>
    <x v="367"/>
    <x v="1"/>
    <x v="13"/>
    <x v="15"/>
    <x v="3"/>
    <n v="20.000000000000007"/>
    <n v="375"/>
    <n v="7500.0000000000027"/>
    <x v="617"/>
    <n v="0.55000000000000004"/>
    <x v="1"/>
  </r>
  <r>
    <x v="2"/>
    <x v="1"/>
    <x v="368"/>
    <x v="1"/>
    <x v="13"/>
    <x v="15"/>
    <x v="4"/>
    <n v="25"/>
    <n v="275"/>
    <n v="6875"/>
    <x v="618"/>
    <n v="0.39999999999999997"/>
    <x v="1"/>
  </r>
  <r>
    <x v="2"/>
    <x v="1"/>
    <x v="369"/>
    <x v="1"/>
    <x v="13"/>
    <x v="15"/>
    <x v="5"/>
    <n v="20.000000000000007"/>
    <n v="550"/>
    <n v="11000.000000000004"/>
    <x v="619"/>
    <n v="0.60000000000000009"/>
    <x v="1"/>
  </r>
  <r>
    <x v="2"/>
    <x v="1"/>
    <x v="370"/>
    <x v="1"/>
    <x v="13"/>
    <x v="15"/>
    <x v="0"/>
    <n v="9.9999999999999964"/>
    <n v="700"/>
    <n v="6999.9999999999973"/>
    <x v="620"/>
    <n v="0.44999999999999996"/>
    <x v="1"/>
  </r>
  <r>
    <x v="2"/>
    <x v="1"/>
    <x v="371"/>
    <x v="1"/>
    <x v="13"/>
    <x v="15"/>
    <x v="1"/>
    <n v="20.000000000000007"/>
    <n v="725"/>
    <n v="14500.000000000005"/>
    <x v="621"/>
    <n v="0.44999999999999996"/>
    <x v="1"/>
  </r>
  <r>
    <x v="2"/>
    <x v="1"/>
    <x v="372"/>
    <x v="1"/>
    <x v="13"/>
    <x v="15"/>
    <x v="2"/>
    <n v="14.999999999999996"/>
    <n v="575"/>
    <n v="8624.9999999999982"/>
    <x v="622"/>
    <n v="0.44999999999999996"/>
    <x v="1"/>
  </r>
  <r>
    <x v="2"/>
    <x v="1"/>
    <x v="373"/>
    <x v="1"/>
    <x v="13"/>
    <x v="15"/>
    <x v="3"/>
    <n v="35"/>
    <n v="500"/>
    <n v="17500"/>
    <x v="138"/>
    <n v="0.55000000000000004"/>
    <x v="1"/>
  </r>
  <r>
    <x v="2"/>
    <x v="1"/>
    <x v="374"/>
    <x v="1"/>
    <x v="13"/>
    <x v="15"/>
    <x v="4"/>
    <n v="50"/>
    <n v="400"/>
    <n v="20000"/>
    <x v="565"/>
    <n v="0.39999999999999997"/>
    <x v="1"/>
  </r>
  <r>
    <x v="2"/>
    <x v="1"/>
    <x v="375"/>
    <x v="1"/>
    <x v="13"/>
    <x v="15"/>
    <x v="5"/>
    <n v="45"/>
    <n v="750"/>
    <n v="33750"/>
    <x v="623"/>
    <n v="0.60000000000000009"/>
    <x v="1"/>
  </r>
  <r>
    <x v="2"/>
    <x v="1"/>
    <x v="376"/>
    <x v="1"/>
    <x v="13"/>
    <x v="15"/>
    <x v="0"/>
    <n v="45"/>
    <n v="750"/>
    <n v="33750"/>
    <x v="561"/>
    <n v="0.44999999999999996"/>
    <x v="1"/>
  </r>
  <r>
    <x v="2"/>
    <x v="1"/>
    <x v="377"/>
    <x v="1"/>
    <x v="13"/>
    <x v="15"/>
    <x v="1"/>
    <n v="50"/>
    <n v="750"/>
    <n v="37500"/>
    <x v="397"/>
    <n v="0.44999999999999996"/>
    <x v="1"/>
  </r>
  <r>
    <x v="2"/>
    <x v="1"/>
    <x v="378"/>
    <x v="1"/>
    <x v="13"/>
    <x v="15"/>
    <x v="2"/>
    <n v="45"/>
    <n v="650"/>
    <n v="29250"/>
    <x v="357"/>
    <n v="0.44999999999999996"/>
    <x v="1"/>
  </r>
  <r>
    <x v="2"/>
    <x v="1"/>
    <x v="379"/>
    <x v="1"/>
    <x v="13"/>
    <x v="15"/>
    <x v="3"/>
    <n v="45"/>
    <n v="600"/>
    <n v="27000"/>
    <x v="242"/>
    <n v="0.55000000000000004"/>
    <x v="1"/>
  </r>
  <r>
    <x v="2"/>
    <x v="1"/>
    <x v="380"/>
    <x v="1"/>
    <x v="13"/>
    <x v="15"/>
    <x v="4"/>
    <n v="50"/>
    <n v="500"/>
    <n v="25000"/>
    <x v="160"/>
    <n v="0.39999999999999997"/>
    <x v="1"/>
  </r>
  <r>
    <x v="2"/>
    <x v="1"/>
    <x v="381"/>
    <x v="1"/>
    <x v="13"/>
    <x v="15"/>
    <x v="5"/>
    <n v="55.000000000000007"/>
    <n v="875"/>
    <n v="48125.000000000007"/>
    <x v="624"/>
    <n v="0.60000000000000009"/>
    <x v="1"/>
  </r>
  <r>
    <x v="2"/>
    <x v="1"/>
    <x v="382"/>
    <x v="1"/>
    <x v="13"/>
    <x v="15"/>
    <x v="0"/>
    <n v="45"/>
    <n v="825"/>
    <n v="37125"/>
    <x v="625"/>
    <n v="0.49999999999999994"/>
    <x v="1"/>
  </r>
  <r>
    <x v="2"/>
    <x v="1"/>
    <x v="383"/>
    <x v="1"/>
    <x v="13"/>
    <x v="15"/>
    <x v="1"/>
    <n v="50"/>
    <n v="825"/>
    <n v="41250"/>
    <x v="626"/>
    <n v="0.49999999999999994"/>
    <x v="1"/>
  </r>
  <r>
    <x v="2"/>
    <x v="1"/>
    <x v="384"/>
    <x v="1"/>
    <x v="13"/>
    <x v="15"/>
    <x v="2"/>
    <n v="45"/>
    <n v="975"/>
    <n v="43875"/>
    <x v="627"/>
    <n v="0.49999999999999994"/>
    <x v="1"/>
  </r>
  <r>
    <x v="2"/>
    <x v="1"/>
    <x v="385"/>
    <x v="1"/>
    <x v="13"/>
    <x v="15"/>
    <x v="3"/>
    <n v="45"/>
    <n v="575"/>
    <n v="25875"/>
    <x v="628"/>
    <n v="0.60000000000000009"/>
    <x v="1"/>
  </r>
  <r>
    <x v="2"/>
    <x v="1"/>
    <x v="386"/>
    <x v="1"/>
    <x v="13"/>
    <x v="15"/>
    <x v="4"/>
    <n v="50"/>
    <n v="525"/>
    <n v="26250"/>
    <x v="629"/>
    <n v="0.44999999999999996"/>
    <x v="1"/>
  </r>
  <r>
    <x v="2"/>
    <x v="1"/>
    <x v="387"/>
    <x v="1"/>
    <x v="13"/>
    <x v="15"/>
    <x v="5"/>
    <n v="60"/>
    <n v="800"/>
    <n v="48000"/>
    <x v="630"/>
    <n v="0.65000000000000013"/>
    <x v="1"/>
  </r>
  <r>
    <x v="2"/>
    <x v="1"/>
    <x v="388"/>
    <x v="1"/>
    <x v="13"/>
    <x v="15"/>
    <x v="0"/>
    <n v="40"/>
    <n v="750"/>
    <n v="30000"/>
    <x v="631"/>
    <n v="0.49999999999999994"/>
    <x v="1"/>
  </r>
  <r>
    <x v="2"/>
    <x v="1"/>
    <x v="389"/>
    <x v="1"/>
    <x v="13"/>
    <x v="15"/>
    <x v="1"/>
    <n v="55.000000000000007"/>
    <n v="750"/>
    <n v="41250.000000000007"/>
    <x v="174"/>
    <n v="0.49999999999999994"/>
    <x v="1"/>
  </r>
  <r>
    <x v="2"/>
    <x v="1"/>
    <x v="390"/>
    <x v="1"/>
    <x v="13"/>
    <x v="15"/>
    <x v="2"/>
    <n v="55.000000000000007"/>
    <n v="925"/>
    <n v="50875.000000000007"/>
    <x v="632"/>
    <n v="0.49999999999999994"/>
    <x v="1"/>
  </r>
  <r>
    <x v="2"/>
    <x v="1"/>
    <x v="391"/>
    <x v="1"/>
    <x v="13"/>
    <x v="15"/>
    <x v="3"/>
    <n v="50"/>
    <n v="425"/>
    <n v="21250"/>
    <x v="633"/>
    <n v="0.60000000000000009"/>
    <x v="1"/>
  </r>
  <r>
    <x v="2"/>
    <x v="1"/>
    <x v="392"/>
    <x v="1"/>
    <x v="13"/>
    <x v="15"/>
    <x v="4"/>
    <n v="55.000000000000007"/>
    <n v="425"/>
    <n v="23375.000000000004"/>
    <x v="254"/>
    <n v="0.44999999999999996"/>
    <x v="1"/>
  </r>
  <r>
    <x v="2"/>
    <x v="1"/>
    <x v="393"/>
    <x v="1"/>
    <x v="13"/>
    <x v="15"/>
    <x v="5"/>
    <n v="60"/>
    <n v="675"/>
    <n v="40500"/>
    <x v="452"/>
    <n v="0.65000000000000013"/>
    <x v="1"/>
  </r>
  <r>
    <x v="2"/>
    <x v="1"/>
    <x v="394"/>
    <x v="1"/>
    <x v="13"/>
    <x v="15"/>
    <x v="0"/>
    <n v="55.000000000000007"/>
    <n v="625"/>
    <n v="34375.000000000007"/>
    <x v="634"/>
    <n v="0.49999999999999994"/>
    <x v="1"/>
  </r>
  <r>
    <x v="2"/>
    <x v="1"/>
    <x v="395"/>
    <x v="1"/>
    <x v="13"/>
    <x v="15"/>
    <x v="1"/>
    <n v="55.000000000000007"/>
    <n v="575"/>
    <n v="31625.000000000004"/>
    <x v="635"/>
    <n v="0.49999999999999994"/>
    <x v="1"/>
  </r>
  <r>
    <x v="2"/>
    <x v="1"/>
    <x v="396"/>
    <x v="1"/>
    <x v="13"/>
    <x v="15"/>
    <x v="2"/>
    <n v="60"/>
    <n v="625"/>
    <n v="37500"/>
    <x v="636"/>
    <n v="0.49999999999999994"/>
    <x v="1"/>
  </r>
  <r>
    <x v="2"/>
    <x v="1"/>
    <x v="397"/>
    <x v="1"/>
    <x v="13"/>
    <x v="15"/>
    <x v="3"/>
    <n v="60"/>
    <n v="350"/>
    <n v="21000"/>
    <x v="407"/>
    <n v="0.60000000000000009"/>
    <x v="1"/>
  </r>
  <r>
    <x v="2"/>
    <x v="1"/>
    <x v="398"/>
    <x v="1"/>
    <x v="13"/>
    <x v="15"/>
    <x v="4"/>
    <n v="45"/>
    <n v="350"/>
    <n v="15750"/>
    <x v="637"/>
    <n v="0.44999999999999996"/>
    <x v="1"/>
  </r>
  <r>
    <x v="2"/>
    <x v="1"/>
    <x v="399"/>
    <x v="1"/>
    <x v="13"/>
    <x v="15"/>
    <x v="5"/>
    <n v="40"/>
    <n v="575"/>
    <n v="23000"/>
    <x v="638"/>
    <n v="0.65000000000000013"/>
    <x v="1"/>
  </r>
  <r>
    <x v="2"/>
    <x v="1"/>
    <x v="400"/>
    <x v="1"/>
    <x v="13"/>
    <x v="15"/>
    <x v="0"/>
    <n v="30.000000000000004"/>
    <n v="525"/>
    <n v="15750.000000000002"/>
    <x v="144"/>
    <n v="0.49999999999999994"/>
    <x v="1"/>
  </r>
  <r>
    <x v="2"/>
    <x v="1"/>
    <x v="401"/>
    <x v="1"/>
    <x v="13"/>
    <x v="15"/>
    <x v="1"/>
    <n v="30.000000000000004"/>
    <n v="525"/>
    <n v="15750.000000000002"/>
    <x v="144"/>
    <n v="0.49999999999999994"/>
    <x v="1"/>
  </r>
  <r>
    <x v="2"/>
    <x v="1"/>
    <x v="402"/>
    <x v="1"/>
    <x v="13"/>
    <x v="15"/>
    <x v="2"/>
    <n v="35"/>
    <n v="475"/>
    <n v="16625"/>
    <x v="639"/>
    <n v="0.49999999999999994"/>
    <x v="1"/>
  </r>
  <r>
    <x v="2"/>
    <x v="1"/>
    <x v="403"/>
    <x v="1"/>
    <x v="13"/>
    <x v="15"/>
    <x v="3"/>
    <n v="35"/>
    <n v="325"/>
    <n v="11375"/>
    <x v="640"/>
    <n v="0.60000000000000009"/>
    <x v="1"/>
  </r>
  <r>
    <x v="2"/>
    <x v="1"/>
    <x v="404"/>
    <x v="1"/>
    <x v="13"/>
    <x v="15"/>
    <x v="4"/>
    <n v="30.000000000000004"/>
    <n v="300"/>
    <n v="9000.0000000000018"/>
    <x v="482"/>
    <n v="0.44999999999999996"/>
    <x v="1"/>
  </r>
  <r>
    <x v="2"/>
    <x v="1"/>
    <x v="405"/>
    <x v="1"/>
    <x v="13"/>
    <x v="15"/>
    <x v="5"/>
    <n v="40"/>
    <n v="475"/>
    <n v="19000"/>
    <x v="641"/>
    <n v="0.65000000000000013"/>
    <x v="1"/>
  </r>
  <r>
    <x v="2"/>
    <x v="1"/>
    <x v="406"/>
    <x v="1"/>
    <x v="13"/>
    <x v="15"/>
    <x v="0"/>
    <n v="20.000000000000004"/>
    <n v="625"/>
    <n v="12500.000000000002"/>
    <x v="642"/>
    <n v="0.49999999999999994"/>
    <x v="1"/>
  </r>
  <r>
    <x v="2"/>
    <x v="1"/>
    <x v="407"/>
    <x v="1"/>
    <x v="13"/>
    <x v="15"/>
    <x v="1"/>
    <n v="20.000000000000004"/>
    <n v="625"/>
    <n v="12500.000000000002"/>
    <x v="642"/>
    <n v="0.49999999999999994"/>
    <x v="1"/>
  </r>
  <r>
    <x v="2"/>
    <x v="1"/>
    <x v="408"/>
    <x v="1"/>
    <x v="13"/>
    <x v="15"/>
    <x v="2"/>
    <n v="45.000000000000007"/>
    <n v="575"/>
    <n v="25875.000000000004"/>
    <x v="234"/>
    <n v="0.49999999999999994"/>
    <x v="1"/>
  </r>
  <r>
    <x v="2"/>
    <x v="1"/>
    <x v="409"/>
    <x v="1"/>
    <x v="13"/>
    <x v="15"/>
    <x v="3"/>
    <n v="45.000000000000007"/>
    <n v="450"/>
    <n v="20250.000000000004"/>
    <x v="643"/>
    <n v="0.60000000000000009"/>
    <x v="1"/>
  </r>
  <r>
    <x v="2"/>
    <x v="1"/>
    <x v="410"/>
    <x v="1"/>
    <x v="13"/>
    <x v="15"/>
    <x v="4"/>
    <n v="49.999999999999993"/>
    <n v="425"/>
    <n v="21249.999999999996"/>
    <x v="644"/>
    <n v="0.44999999999999996"/>
    <x v="1"/>
  </r>
  <r>
    <x v="2"/>
    <x v="1"/>
    <x v="411"/>
    <x v="1"/>
    <x v="13"/>
    <x v="15"/>
    <x v="5"/>
    <n v="60"/>
    <n v="625"/>
    <n v="37500"/>
    <x v="645"/>
    <n v="0.65000000000000013"/>
    <x v="1"/>
  </r>
  <r>
    <x v="2"/>
    <x v="1"/>
    <x v="412"/>
    <x v="1"/>
    <x v="13"/>
    <x v="15"/>
    <x v="0"/>
    <n v="60"/>
    <n v="775"/>
    <n v="46500"/>
    <x v="646"/>
    <n v="0.49999999999999994"/>
    <x v="1"/>
  </r>
  <r>
    <x v="2"/>
    <x v="1"/>
    <x v="413"/>
    <x v="1"/>
    <x v="13"/>
    <x v="15"/>
    <x v="1"/>
    <n v="60"/>
    <n v="775"/>
    <n v="46500"/>
    <x v="646"/>
    <n v="0.49999999999999994"/>
    <x v="1"/>
  </r>
  <r>
    <x v="2"/>
    <x v="1"/>
    <x v="414"/>
    <x v="1"/>
    <x v="13"/>
    <x v="15"/>
    <x v="2"/>
    <n v="65"/>
    <n v="700"/>
    <n v="45500"/>
    <x v="647"/>
    <n v="0.49999999999999994"/>
    <x v="1"/>
  </r>
  <r>
    <x v="2"/>
    <x v="1"/>
    <x v="415"/>
    <x v="1"/>
    <x v="13"/>
    <x v="15"/>
    <x v="3"/>
    <n v="65"/>
    <n v="550"/>
    <n v="35750"/>
    <x v="648"/>
    <n v="0.60000000000000009"/>
    <x v="1"/>
  </r>
  <r>
    <x v="2"/>
    <x v="1"/>
    <x v="416"/>
    <x v="1"/>
    <x v="13"/>
    <x v="15"/>
    <x v="4"/>
    <n v="60"/>
    <n v="500"/>
    <n v="30000"/>
    <x v="649"/>
    <n v="0.44999999999999996"/>
    <x v="1"/>
  </r>
  <r>
    <x v="2"/>
    <x v="1"/>
    <x v="417"/>
    <x v="1"/>
    <x v="13"/>
    <x v="15"/>
    <x v="5"/>
    <n v="70"/>
    <n v="750"/>
    <n v="52500"/>
    <x v="650"/>
    <n v="0.65000000000000013"/>
    <x v="1"/>
  </r>
  <r>
    <x v="5"/>
    <x v="0"/>
    <x v="418"/>
    <x v="1"/>
    <x v="13"/>
    <x v="15"/>
    <x v="0"/>
    <n v="40"/>
    <n v="450"/>
    <n v="18000"/>
    <x v="146"/>
    <n v="0.35"/>
    <x v="1"/>
  </r>
  <r>
    <x v="5"/>
    <x v="0"/>
    <x v="419"/>
    <x v="1"/>
    <x v="13"/>
    <x v="15"/>
    <x v="1"/>
    <n v="40"/>
    <n v="250"/>
    <n v="10000"/>
    <x v="185"/>
    <n v="0.35"/>
    <x v="1"/>
  </r>
  <r>
    <x v="5"/>
    <x v="0"/>
    <x v="420"/>
    <x v="1"/>
    <x v="13"/>
    <x v="15"/>
    <x v="2"/>
    <n v="30.000000000000004"/>
    <n v="250"/>
    <n v="7500.0000000000009"/>
    <x v="225"/>
    <n v="0.39999999999999997"/>
    <x v="1"/>
  </r>
  <r>
    <x v="5"/>
    <x v="0"/>
    <x v="421"/>
    <x v="1"/>
    <x v="13"/>
    <x v="15"/>
    <x v="3"/>
    <n v="35"/>
    <n v="100"/>
    <n v="3500"/>
    <x v="493"/>
    <n v="0.3"/>
    <x v="1"/>
  </r>
  <r>
    <x v="5"/>
    <x v="0"/>
    <x v="422"/>
    <x v="0"/>
    <x v="14"/>
    <x v="16"/>
    <x v="4"/>
    <n v="50"/>
    <n v="150"/>
    <n v="7500"/>
    <x v="459"/>
    <n v="0.25"/>
    <x v="1"/>
  </r>
  <r>
    <x v="5"/>
    <x v="0"/>
    <x v="423"/>
    <x v="0"/>
    <x v="14"/>
    <x v="16"/>
    <x v="5"/>
    <n v="40"/>
    <n v="250"/>
    <n v="10000"/>
    <x v="214"/>
    <n v="0.4"/>
    <x v="1"/>
  </r>
  <r>
    <x v="5"/>
    <x v="0"/>
    <x v="424"/>
    <x v="0"/>
    <x v="14"/>
    <x v="16"/>
    <x v="0"/>
    <n v="40"/>
    <n v="500"/>
    <n v="20000"/>
    <x v="424"/>
    <n v="0.35"/>
    <x v="1"/>
  </r>
  <r>
    <x v="5"/>
    <x v="0"/>
    <x v="425"/>
    <x v="0"/>
    <x v="14"/>
    <x v="16"/>
    <x v="1"/>
    <n v="40"/>
    <n v="150"/>
    <n v="6000"/>
    <x v="190"/>
    <n v="0.35"/>
    <x v="1"/>
  </r>
  <r>
    <x v="5"/>
    <x v="0"/>
    <x v="426"/>
    <x v="0"/>
    <x v="14"/>
    <x v="16"/>
    <x v="2"/>
    <n v="30.000000000000004"/>
    <n v="200"/>
    <n v="6000.0000000000009"/>
    <x v="497"/>
    <n v="0.39999999999999997"/>
    <x v="1"/>
  </r>
  <r>
    <x v="5"/>
    <x v="0"/>
    <x v="427"/>
    <x v="0"/>
    <x v="14"/>
    <x v="16"/>
    <x v="3"/>
    <n v="35"/>
    <n v="75"/>
    <n v="2625"/>
    <x v="599"/>
    <n v="0.3"/>
    <x v="1"/>
  </r>
  <r>
    <x v="5"/>
    <x v="0"/>
    <x v="428"/>
    <x v="0"/>
    <x v="14"/>
    <x v="16"/>
    <x v="4"/>
    <n v="50"/>
    <n v="150"/>
    <n v="7500"/>
    <x v="459"/>
    <n v="0.25"/>
    <x v="1"/>
  </r>
  <r>
    <x v="5"/>
    <x v="0"/>
    <x v="429"/>
    <x v="0"/>
    <x v="14"/>
    <x v="16"/>
    <x v="5"/>
    <n v="40"/>
    <n v="250"/>
    <n v="10000"/>
    <x v="214"/>
    <n v="0.4"/>
    <x v="1"/>
  </r>
  <r>
    <x v="5"/>
    <x v="0"/>
    <x v="430"/>
    <x v="0"/>
    <x v="14"/>
    <x v="16"/>
    <x v="0"/>
    <n v="40"/>
    <n v="470"/>
    <n v="18800"/>
    <x v="651"/>
    <n v="0.35"/>
    <x v="1"/>
  </r>
  <r>
    <x v="5"/>
    <x v="0"/>
    <x v="431"/>
    <x v="0"/>
    <x v="14"/>
    <x v="16"/>
    <x v="1"/>
    <n v="40"/>
    <n v="175"/>
    <n v="7000"/>
    <x v="262"/>
    <n v="0.35"/>
    <x v="1"/>
  </r>
  <r>
    <x v="5"/>
    <x v="0"/>
    <x v="432"/>
    <x v="0"/>
    <x v="14"/>
    <x v="16"/>
    <x v="2"/>
    <n v="30.000000000000004"/>
    <n v="200"/>
    <n v="6000.0000000000009"/>
    <x v="497"/>
    <n v="0.39999999999999997"/>
    <x v="1"/>
  </r>
  <r>
    <x v="5"/>
    <x v="0"/>
    <x v="433"/>
    <x v="0"/>
    <x v="14"/>
    <x v="16"/>
    <x v="3"/>
    <n v="35"/>
    <n v="50"/>
    <n v="1750"/>
    <x v="600"/>
    <n v="0.3"/>
    <x v="1"/>
  </r>
  <r>
    <x v="5"/>
    <x v="0"/>
    <x v="434"/>
    <x v="0"/>
    <x v="14"/>
    <x v="16"/>
    <x v="4"/>
    <n v="50"/>
    <n v="100"/>
    <n v="5000"/>
    <x v="652"/>
    <n v="0.25"/>
    <x v="1"/>
  </r>
  <r>
    <x v="5"/>
    <x v="0"/>
    <x v="435"/>
    <x v="0"/>
    <x v="14"/>
    <x v="16"/>
    <x v="5"/>
    <n v="40"/>
    <n v="200"/>
    <n v="8000"/>
    <x v="199"/>
    <n v="0.4"/>
    <x v="1"/>
  </r>
  <r>
    <x v="5"/>
    <x v="0"/>
    <x v="436"/>
    <x v="0"/>
    <x v="14"/>
    <x v="16"/>
    <x v="0"/>
    <n v="40"/>
    <n v="450"/>
    <n v="18000"/>
    <x v="146"/>
    <n v="0.35"/>
    <x v="1"/>
  </r>
  <r>
    <x v="5"/>
    <x v="0"/>
    <x v="437"/>
    <x v="0"/>
    <x v="14"/>
    <x v="16"/>
    <x v="1"/>
    <n v="40"/>
    <n v="150"/>
    <n v="6000"/>
    <x v="190"/>
    <n v="0.35"/>
    <x v="1"/>
  </r>
  <r>
    <x v="5"/>
    <x v="0"/>
    <x v="438"/>
    <x v="0"/>
    <x v="14"/>
    <x v="16"/>
    <x v="2"/>
    <n v="30.000000000000004"/>
    <n v="150"/>
    <n v="4500.0000000000009"/>
    <x v="653"/>
    <n v="0.39999999999999997"/>
    <x v="1"/>
  </r>
  <r>
    <x v="5"/>
    <x v="0"/>
    <x v="439"/>
    <x v="0"/>
    <x v="14"/>
    <x v="16"/>
    <x v="3"/>
    <n v="35"/>
    <n v="75"/>
    <n v="2625"/>
    <x v="599"/>
    <n v="0.3"/>
    <x v="1"/>
  </r>
  <r>
    <x v="5"/>
    <x v="0"/>
    <x v="440"/>
    <x v="0"/>
    <x v="14"/>
    <x v="16"/>
    <x v="4"/>
    <n v="50"/>
    <n v="75"/>
    <n v="3750"/>
    <x v="654"/>
    <n v="0.25"/>
    <x v="1"/>
  </r>
  <r>
    <x v="5"/>
    <x v="0"/>
    <x v="441"/>
    <x v="0"/>
    <x v="14"/>
    <x v="16"/>
    <x v="5"/>
    <n v="40"/>
    <n v="225"/>
    <n v="9000"/>
    <x v="202"/>
    <n v="0.4"/>
    <x v="1"/>
  </r>
  <r>
    <x v="5"/>
    <x v="0"/>
    <x v="442"/>
    <x v="0"/>
    <x v="14"/>
    <x v="16"/>
    <x v="0"/>
    <n v="54.999999999999993"/>
    <n v="495"/>
    <n v="27224.999999999996"/>
    <x v="655"/>
    <n v="0.35"/>
    <x v="1"/>
  </r>
  <r>
    <x v="5"/>
    <x v="0"/>
    <x v="443"/>
    <x v="0"/>
    <x v="14"/>
    <x v="16"/>
    <x v="1"/>
    <n v="50"/>
    <n v="200"/>
    <n v="10000"/>
    <x v="185"/>
    <n v="0.35"/>
    <x v="1"/>
  </r>
  <r>
    <x v="5"/>
    <x v="0"/>
    <x v="444"/>
    <x v="0"/>
    <x v="14"/>
    <x v="16"/>
    <x v="2"/>
    <n v="45"/>
    <n v="175"/>
    <n v="7875"/>
    <x v="256"/>
    <n v="0.39999999999999997"/>
    <x v="1"/>
  </r>
  <r>
    <x v="5"/>
    <x v="0"/>
    <x v="445"/>
    <x v="0"/>
    <x v="14"/>
    <x v="16"/>
    <x v="3"/>
    <n v="45"/>
    <n v="125"/>
    <n v="5625"/>
    <x v="656"/>
    <n v="0.3"/>
    <x v="1"/>
  </r>
  <r>
    <x v="5"/>
    <x v="0"/>
    <x v="446"/>
    <x v="0"/>
    <x v="14"/>
    <x v="16"/>
    <x v="4"/>
    <n v="54.999999999999993"/>
    <n v="150"/>
    <n v="8249.9999999999982"/>
    <x v="282"/>
    <n v="0.25"/>
    <x v="1"/>
  </r>
  <r>
    <x v="5"/>
    <x v="0"/>
    <x v="447"/>
    <x v="0"/>
    <x v="14"/>
    <x v="16"/>
    <x v="5"/>
    <n v="60"/>
    <n v="275"/>
    <n v="16500"/>
    <x v="44"/>
    <n v="0.4"/>
    <x v="1"/>
  </r>
  <r>
    <x v="5"/>
    <x v="0"/>
    <x v="448"/>
    <x v="0"/>
    <x v="14"/>
    <x v="16"/>
    <x v="0"/>
    <n v="54.999999999999993"/>
    <n v="525"/>
    <n v="28874.999999999996"/>
    <x v="657"/>
    <n v="0.35"/>
    <x v="1"/>
  </r>
  <r>
    <x v="5"/>
    <x v="0"/>
    <x v="449"/>
    <x v="0"/>
    <x v="14"/>
    <x v="16"/>
    <x v="1"/>
    <n v="50"/>
    <n v="275"/>
    <n v="13750"/>
    <x v="658"/>
    <n v="0.35"/>
    <x v="1"/>
  </r>
  <r>
    <x v="5"/>
    <x v="0"/>
    <x v="450"/>
    <x v="0"/>
    <x v="14"/>
    <x v="16"/>
    <x v="2"/>
    <n v="45"/>
    <n v="200"/>
    <n v="9000"/>
    <x v="659"/>
    <n v="0.39999999999999997"/>
    <x v="1"/>
  </r>
  <r>
    <x v="5"/>
    <x v="0"/>
    <x v="451"/>
    <x v="0"/>
    <x v="14"/>
    <x v="16"/>
    <x v="3"/>
    <n v="45"/>
    <n v="175"/>
    <n v="7875"/>
    <x v="595"/>
    <n v="0.3"/>
    <x v="1"/>
  </r>
  <r>
    <x v="5"/>
    <x v="0"/>
    <x v="452"/>
    <x v="0"/>
    <x v="14"/>
    <x v="16"/>
    <x v="4"/>
    <n v="54.999999999999993"/>
    <n v="175"/>
    <n v="9624.9999999999982"/>
    <x v="258"/>
    <n v="0.25"/>
    <x v="1"/>
  </r>
  <r>
    <x v="5"/>
    <x v="0"/>
    <x v="453"/>
    <x v="0"/>
    <x v="14"/>
    <x v="16"/>
    <x v="5"/>
    <n v="60"/>
    <n v="325"/>
    <n v="19500"/>
    <x v="156"/>
    <n v="0.4"/>
    <x v="1"/>
  </r>
  <r>
    <x v="5"/>
    <x v="0"/>
    <x v="454"/>
    <x v="0"/>
    <x v="14"/>
    <x v="16"/>
    <x v="0"/>
    <n v="54.999999999999993"/>
    <n v="550"/>
    <n v="30249.999999999996"/>
    <x v="660"/>
    <n v="0.35"/>
    <x v="1"/>
  </r>
  <r>
    <x v="5"/>
    <x v="0"/>
    <x v="455"/>
    <x v="0"/>
    <x v="14"/>
    <x v="16"/>
    <x v="1"/>
    <n v="50"/>
    <n v="300"/>
    <n v="15000"/>
    <x v="213"/>
    <n v="0.35"/>
    <x v="1"/>
  </r>
  <r>
    <x v="5"/>
    <x v="0"/>
    <x v="456"/>
    <x v="0"/>
    <x v="14"/>
    <x v="16"/>
    <x v="2"/>
    <n v="45"/>
    <n v="225"/>
    <n v="10125"/>
    <x v="661"/>
    <n v="0.39999999999999997"/>
    <x v="1"/>
  </r>
  <r>
    <x v="5"/>
    <x v="0"/>
    <x v="457"/>
    <x v="0"/>
    <x v="14"/>
    <x v="16"/>
    <x v="3"/>
    <n v="45"/>
    <n v="175"/>
    <n v="7875"/>
    <x v="595"/>
    <n v="0.3"/>
    <x v="1"/>
  </r>
  <r>
    <x v="5"/>
    <x v="0"/>
    <x v="458"/>
    <x v="0"/>
    <x v="14"/>
    <x v="16"/>
    <x v="4"/>
    <n v="54.999999999999993"/>
    <n v="200"/>
    <n v="10999.999999999998"/>
    <x v="618"/>
    <n v="0.25"/>
    <x v="1"/>
  </r>
  <r>
    <x v="5"/>
    <x v="0"/>
    <x v="487"/>
    <x v="0"/>
    <x v="14"/>
    <x v="16"/>
    <x v="5"/>
    <n v="60"/>
    <n v="375"/>
    <n v="22500"/>
    <x v="189"/>
    <n v="0.4"/>
    <x v="1"/>
  </r>
  <r>
    <x v="5"/>
    <x v="0"/>
    <x v="488"/>
    <x v="0"/>
    <x v="14"/>
    <x v="16"/>
    <x v="0"/>
    <n v="54.999999999999993"/>
    <n v="525"/>
    <n v="28874.999999999996"/>
    <x v="657"/>
    <n v="0.35"/>
    <x v="1"/>
  </r>
  <r>
    <x v="5"/>
    <x v="0"/>
    <x v="489"/>
    <x v="0"/>
    <x v="14"/>
    <x v="16"/>
    <x v="1"/>
    <n v="50"/>
    <n v="300"/>
    <n v="15000"/>
    <x v="213"/>
    <n v="0.35"/>
    <x v="1"/>
  </r>
  <r>
    <x v="5"/>
    <x v="0"/>
    <x v="490"/>
    <x v="0"/>
    <x v="14"/>
    <x v="16"/>
    <x v="2"/>
    <n v="45"/>
    <n v="225"/>
    <n v="10125"/>
    <x v="661"/>
    <n v="0.39999999999999997"/>
    <x v="1"/>
  </r>
  <r>
    <x v="5"/>
    <x v="0"/>
    <x v="491"/>
    <x v="0"/>
    <x v="14"/>
    <x v="16"/>
    <x v="3"/>
    <n v="45"/>
    <n v="175"/>
    <n v="7875"/>
    <x v="595"/>
    <n v="0.3"/>
    <x v="1"/>
  </r>
  <r>
    <x v="5"/>
    <x v="0"/>
    <x v="492"/>
    <x v="0"/>
    <x v="14"/>
    <x v="16"/>
    <x v="4"/>
    <n v="54.999999999999993"/>
    <n v="150"/>
    <n v="8249.9999999999982"/>
    <x v="282"/>
    <n v="0.25"/>
    <x v="1"/>
  </r>
  <r>
    <x v="5"/>
    <x v="0"/>
    <x v="493"/>
    <x v="0"/>
    <x v="14"/>
    <x v="16"/>
    <x v="5"/>
    <n v="60"/>
    <n v="325"/>
    <n v="19500"/>
    <x v="156"/>
    <n v="0.4"/>
    <x v="1"/>
  </r>
  <r>
    <x v="5"/>
    <x v="0"/>
    <x v="494"/>
    <x v="0"/>
    <x v="14"/>
    <x v="16"/>
    <x v="0"/>
    <n v="54.999999999999993"/>
    <n v="450"/>
    <n v="24749.999999999996"/>
    <x v="662"/>
    <n v="0.35"/>
    <x v="1"/>
  </r>
  <r>
    <x v="5"/>
    <x v="0"/>
    <x v="495"/>
    <x v="0"/>
    <x v="14"/>
    <x v="16"/>
    <x v="1"/>
    <n v="50"/>
    <n v="250"/>
    <n v="12500"/>
    <x v="207"/>
    <n v="0.35"/>
    <x v="1"/>
  </r>
  <r>
    <x v="5"/>
    <x v="0"/>
    <x v="496"/>
    <x v="0"/>
    <x v="14"/>
    <x v="16"/>
    <x v="2"/>
    <n v="45"/>
    <n v="150"/>
    <n v="6750"/>
    <x v="483"/>
    <n v="0.39999999999999997"/>
    <x v="1"/>
  </r>
  <r>
    <x v="5"/>
    <x v="0"/>
    <x v="497"/>
    <x v="0"/>
    <x v="14"/>
    <x v="16"/>
    <x v="3"/>
    <n v="45"/>
    <n v="125"/>
    <n v="5625"/>
    <x v="656"/>
    <n v="0.3"/>
    <x v="1"/>
  </r>
  <r>
    <x v="5"/>
    <x v="0"/>
    <x v="498"/>
    <x v="0"/>
    <x v="14"/>
    <x v="16"/>
    <x v="4"/>
    <n v="54.999999999999993"/>
    <n v="125"/>
    <n v="6874.9999999999991"/>
    <x v="663"/>
    <n v="0.25"/>
    <x v="1"/>
  </r>
  <r>
    <x v="5"/>
    <x v="0"/>
    <x v="393"/>
    <x v="0"/>
    <x v="14"/>
    <x v="16"/>
    <x v="5"/>
    <n v="60"/>
    <n v="225"/>
    <n v="13500"/>
    <x v="291"/>
    <n v="0.4"/>
    <x v="1"/>
  </r>
  <r>
    <x v="5"/>
    <x v="0"/>
    <x v="425"/>
    <x v="0"/>
    <x v="14"/>
    <x v="16"/>
    <x v="0"/>
    <n v="60"/>
    <n v="400"/>
    <n v="24000"/>
    <x v="97"/>
    <n v="0.35"/>
    <x v="1"/>
  </r>
  <r>
    <x v="5"/>
    <x v="0"/>
    <x v="425"/>
    <x v="0"/>
    <x v="14"/>
    <x v="16"/>
    <x v="1"/>
    <n v="55.000000000000007"/>
    <n v="225"/>
    <n v="12375.000000000002"/>
    <x v="177"/>
    <n v="0.35"/>
    <x v="1"/>
  </r>
  <r>
    <x v="5"/>
    <x v="0"/>
    <x v="425"/>
    <x v="0"/>
    <x v="14"/>
    <x v="16"/>
    <x v="2"/>
    <n v="55.000000000000007"/>
    <n v="125"/>
    <n v="6875.0000000000009"/>
    <x v="664"/>
    <n v="0.39999999999999997"/>
    <x v="1"/>
  </r>
  <r>
    <x v="5"/>
    <x v="0"/>
    <x v="425"/>
    <x v="0"/>
    <x v="14"/>
    <x v="16"/>
    <x v="3"/>
    <n v="55.000000000000007"/>
    <n v="100"/>
    <n v="5500.0000000000009"/>
    <x v="665"/>
    <n v="0.3"/>
    <x v="1"/>
  </r>
  <r>
    <x v="5"/>
    <x v="0"/>
    <x v="425"/>
    <x v="0"/>
    <x v="14"/>
    <x v="16"/>
    <x v="4"/>
    <n v="65"/>
    <n v="100"/>
    <n v="6500"/>
    <x v="666"/>
    <n v="0.25"/>
    <x v="1"/>
  </r>
  <r>
    <x v="5"/>
    <x v="0"/>
    <x v="425"/>
    <x v="0"/>
    <x v="14"/>
    <x v="16"/>
    <x v="5"/>
    <n v="70"/>
    <n v="225"/>
    <n v="15750"/>
    <x v="146"/>
    <n v="0.4"/>
    <x v="1"/>
  </r>
  <r>
    <x v="5"/>
    <x v="0"/>
    <x v="455"/>
    <x v="0"/>
    <x v="14"/>
    <x v="16"/>
    <x v="0"/>
    <n v="65"/>
    <n v="375"/>
    <n v="24375"/>
    <x v="350"/>
    <n v="0.35"/>
    <x v="1"/>
  </r>
  <r>
    <x v="5"/>
    <x v="0"/>
    <x v="455"/>
    <x v="0"/>
    <x v="14"/>
    <x v="16"/>
    <x v="1"/>
    <n v="55.000000000000007"/>
    <n v="200"/>
    <n v="11000.000000000002"/>
    <x v="192"/>
    <n v="0.35"/>
    <x v="1"/>
  </r>
  <r>
    <x v="5"/>
    <x v="0"/>
    <x v="455"/>
    <x v="0"/>
    <x v="14"/>
    <x v="16"/>
    <x v="2"/>
    <n v="55.000000000000007"/>
    <n v="195"/>
    <n v="10725.000000000002"/>
    <x v="667"/>
    <n v="0.39999999999999997"/>
    <x v="1"/>
  </r>
  <r>
    <x v="5"/>
    <x v="0"/>
    <x v="455"/>
    <x v="0"/>
    <x v="14"/>
    <x v="16"/>
    <x v="3"/>
    <n v="55.000000000000007"/>
    <n v="175"/>
    <n v="9625.0000000000018"/>
    <x v="272"/>
    <n v="0.3"/>
    <x v="1"/>
  </r>
  <r>
    <x v="5"/>
    <x v="0"/>
    <x v="455"/>
    <x v="0"/>
    <x v="14"/>
    <x v="16"/>
    <x v="4"/>
    <n v="65"/>
    <n v="150"/>
    <n v="9750"/>
    <x v="274"/>
    <n v="0.25"/>
    <x v="1"/>
  </r>
  <r>
    <x v="5"/>
    <x v="0"/>
    <x v="455"/>
    <x v="0"/>
    <x v="14"/>
    <x v="16"/>
    <x v="5"/>
    <n v="70"/>
    <n v="250"/>
    <n v="17500"/>
    <x v="424"/>
    <n v="0.4"/>
    <x v="1"/>
  </r>
  <r>
    <x v="5"/>
    <x v="0"/>
    <x v="484"/>
    <x v="0"/>
    <x v="14"/>
    <x v="16"/>
    <x v="0"/>
    <n v="65"/>
    <n v="475"/>
    <n v="30875"/>
    <x v="313"/>
    <n v="0.35"/>
    <x v="1"/>
  </r>
  <r>
    <x v="5"/>
    <x v="0"/>
    <x v="484"/>
    <x v="0"/>
    <x v="14"/>
    <x v="16"/>
    <x v="1"/>
    <n v="55.000000000000007"/>
    <n v="275"/>
    <n v="15125.000000000002"/>
    <x v="668"/>
    <n v="0.35"/>
    <x v="1"/>
  </r>
  <r>
    <x v="5"/>
    <x v="0"/>
    <x v="484"/>
    <x v="0"/>
    <x v="14"/>
    <x v="16"/>
    <x v="2"/>
    <n v="55.000000000000007"/>
    <n v="250"/>
    <n v="13750.000000000002"/>
    <x v="296"/>
    <n v="0.39999999999999997"/>
    <x v="1"/>
  </r>
  <r>
    <x v="5"/>
    <x v="0"/>
    <x v="484"/>
    <x v="0"/>
    <x v="14"/>
    <x v="16"/>
    <x v="3"/>
    <n v="55.000000000000007"/>
    <n v="200"/>
    <n v="11000.000000000002"/>
    <x v="275"/>
    <n v="0.3"/>
    <x v="1"/>
  </r>
  <r>
    <x v="5"/>
    <x v="0"/>
    <x v="484"/>
    <x v="0"/>
    <x v="14"/>
    <x v="16"/>
    <x v="4"/>
    <n v="65"/>
    <n v="200"/>
    <n v="13000"/>
    <x v="395"/>
    <n v="0.25"/>
    <x v="1"/>
  </r>
  <r>
    <x v="5"/>
    <x v="0"/>
    <x v="484"/>
    <x v="0"/>
    <x v="14"/>
    <x v="16"/>
    <x v="5"/>
    <n v="70"/>
    <n v="300"/>
    <n v="21000"/>
    <x v="97"/>
    <n v="0.4"/>
    <x v="1"/>
  </r>
  <r>
    <x v="3"/>
    <x v="2"/>
    <x v="174"/>
    <x v="0"/>
    <x v="14"/>
    <x v="16"/>
    <x v="0"/>
    <n v="35"/>
    <n v="375"/>
    <n v="13125"/>
    <x v="669"/>
    <n v="0.25"/>
    <x v="1"/>
  </r>
  <r>
    <x v="3"/>
    <x v="2"/>
    <x v="174"/>
    <x v="0"/>
    <x v="14"/>
    <x v="16"/>
    <x v="1"/>
    <n v="45"/>
    <n v="375"/>
    <n v="16875"/>
    <x v="283"/>
    <n v="0.2"/>
    <x v="1"/>
  </r>
  <r>
    <x v="3"/>
    <x v="2"/>
    <x v="174"/>
    <x v="0"/>
    <x v="14"/>
    <x v="16"/>
    <x v="2"/>
    <n v="45"/>
    <n v="375"/>
    <n v="16875"/>
    <x v="670"/>
    <n v="0.25"/>
    <x v="1"/>
  </r>
  <r>
    <x v="3"/>
    <x v="2"/>
    <x v="174"/>
    <x v="0"/>
    <x v="14"/>
    <x v="16"/>
    <x v="3"/>
    <n v="45"/>
    <n v="225"/>
    <n v="10125"/>
    <x v="671"/>
    <n v="0.25"/>
    <x v="1"/>
  </r>
  <r>
    <x v="5"/>
    <x v="0"/>
    <x v="188"/>
    <x v="2"/>
    <x v="15"/>
    <x v="17"/>
    <x v="5"/>
    <n v="55.000000000000007"/>
    <n v="300"/>
    <n v="16500.000000000004"/>
    <x v="672"/>
    <n v="0.3"/>
    <x v="1"/>
  </r>
  <r>
    <x v="5"/>
    <x v="0"/>
    <x v="696"/>
    <x v="2"/>
    <x v="15"/>
    <x v="17"/>
    <x v="0"/>
    <n v="55.000000000000007"/>
    <n v="575"/>
    <n v="31625.000000000004"/>
    <x v="673"/>
    <n v="0.35000000000000003"/>
    <x v="1"/>
  </r>
  <r>
    <x v="5"/>
    <x v="0"/>
    <x v="696"/>
    <x v="2"/>
    <x v="15"/>
    <x v="17"/>
    <x v="1"/>
    <n v="55.000000000000007"/>
    <n v="225"/>
    <n v="12375.000000000002"/>
    <x v="674"/>
    <n v="0.35000000000000003"/>
    <x v="1"/>
  </r>
  <r>
    <x v="5"/>
    <x v="0"/>
    <x v="696"/>
    <x v="2"/>
    <x v="15"/>
    <x v="17"/>
    <x v="2"/>
    <n v="45"/>
    <n v="275"/>
    <n v="12375"/>
    <x v="675"/>
    <n v="0.25"/>
    <x v="1"/>
  </r>
  <r>
    <x v="5"/>
    <x v="0"/>
    <x v="696"/>
    <x v="2"/>
    <x v="15"/>
    <x v="17"/>
    <x v="3"/>
    <n v="49.999999999999993"/>
    <n v="175"/>
    <n v="8749.9999999999982"/>
    <x v="676"/>
    <n v="0.25"/>
    <x v="1"/>
  </r>
  <r>
    <x v="5"/>
    <x v="0"/>
    <x v="696"/>
    <x v="2"/>
    <x v="15"/>
    <x v="17"/>
    <x v="4"/>
    <n v="65.000000000000014"/>
    <n v="250"/>
    <n v="16250.000000000004"/>
    <x v="677"/>
    <n v="0.25"/>
    <x v="1"/>
  </r>
  <r>
    <x v="5"/>
    <x v="0"/>
    <x v="696"/>
    <x v="2"/>
    <x v="15"/>
    <x v="17"/>
    <x v="5"/>
    <n v="55.000000000000007"/>
    <n v="350"/>
    <n v="19250.000000000004"/>
    <x v="290"/>
    <n v="0.3"/>
    <x v="1"/>
  </r>
  <r>
    <x v="5"/>
    <x v="0"/>
    <x v="225"/>
    <x v="2"/>
    <x v="15"/>
    <x v="17"/>
    <x v="0"/>
    <n v="55.000000000000007"/>
    <n v="545"/>
    <n v="29975.000000000004"/>
    <x v="678"/>
    <n v="0.35000000000000003"/>
    <x v="1"/>
  </r>
  <r>
    <x v="5"/>
    <x v="0"/>
    <x v="225"/>
    <x v="2"/>
    <x v="15"/>
    <x v="17"/>
    <x v="1"/>
    <n v="55.000000000000007"/>
    <n v="250"/>
    <n v="13750.000000000002"/>
    <x v="679"/>
    <n v="0.35000000000000003"/>
    <x v="1"/>
  </r>
  <r>
    <x v="5"/>
    <x v="0"/>
    <x v="225"/>
    <x v="2"/>
    <x v="15"/>
    <x v="17"/>
    <x v="2"/>
    <n v="45"/>
    <n v="275"/>
    <n v="12375"/>
    <x v="675"/>
    <n v="0.25"/>
    <x v="1"/>
  </r>
  <r>
    <x v="5"/>
    <x v="0"/>
    <x v="225"/>
    <x v="2"/>
    <x v="15"/>
    <x v="17"/>
    <x v="3"/>
    <n v="49.999999999999993"/>
    <n v="125"/>
    <n v="6249.9999999999991"/>
    <x v="680"/>
    <n v="0.25"/>
    <x v="1"/>
  </r>
  <r>
    <x v="5"/>
    <x v="0"/>
    <x v="225"/>
    <x v="2"/>
    <x v="15"/>
    <x v="17"/>
    <x v="4"/>
    <n v="65.000000000000014"/>
    <n v="175"/>
    <n v="11375.000000000002"/>
    <x v="681"/>
    <n v="0.25"/>
    <x v="1"/>
  </r>
  <r>
    <x v="5"/>
    <x v="0"/>
    <x v="225"/>
    <x v="2"/>
    <x v="15"/>
    <x v="17"/>
    <x v="5"/>
    <n v="55.000000000000007"/>
    <n v="275"/>
    <n v="15125.000000000002"/>
    <x v="682"/>
    <n v="0.3"/>
    <x v="1"/>
  </r>
  <r>
    <x v="5"/>
    <x v="0"/>
    <x v="244"/>
    <x v="2"/>
    <x v="15"/>
    <x v="17"/>
    <x v="0"/>
    <n v="55.000000000000007"/>
    <n v="525"/>
    <n v="28875.000000000004"/>
    <x v="683"/>
    <n v="0.35000000000000003"/>
    <x v="1"/>
  </r>
  <r>
    <x v="5"/>
    <x v="0"/>
    <x v="244"/>
    <x v="2"/>
    <x v="15"/>
    <x v="17"/>
    <x v="1"/>
    <n v="55.000000000000007"/>
    <n v="225"/>
    <n v="12375.000000000002"/>
    <x v="674"/>
    <n v="0.35000000000000003"/>
    <x v="1"/>
  </r>
  <r>
    <x v="5"/>
    <x v="0"/>
    <x v="244"/>
    <x v="2"/>
    <x v="15"/>
    <x v="17"/>
    <x v="2"/>
    <n v="45"/>
    <n v="225"/>
    <n v="10125"/>
    <x v="671"/>
    <n v="0.25"/>
    <x v="1"/>
  </r>
  <r>
    <x v="5"/>
    <x v="0"/>
    <x v="244"/>
    <x v="2"/>
    <x v="15"/>
    <x v="17"/>
    <x v="3"/>
    <n v="49.999999999999993"/>
    <n v="150"/>
    <n v="7499.9999999999991"/>
    <x v="684"/>
    <n v="0.25"/>
    <x v="1"/>
  </r>
  <r>
    <x v="5"/>
    <x v="0"/>
    <x v="244"/>
    <x v="2"/>
    <x v="15"/>
    <x v="17"/>
    <x v="4"/>
    <n v="60.000000000000007"/>
    <n v="150"/>
    <n v="9000.0000000000018"/>
    <x v="685"/>
    <n v="0.25"/>
    <x v="1"/>
  </r>
  <r>
    <x v="5"/>
    <x v="0"/>
    <x v="244"/>
    <x v="2"/>
    <x v="15"/>
    <x v="17"/>
    <x v="5"/>
    <n v="50"/>
    <n v="300"/>
    <n v="15000"/>
    <x v="341"/>
    <n v="0.3"/>
    <x v="1"/>
  </r>
  <r>
    <x v="5"/>
    <x v="0"/>
    <x v="273"/>
    <x v="2"/>
    <x v="15"/>
    <x v="17"/>
    <x v="0"/>
    <n v="65"/>
    <n v="570"/>
    <n v="37050"/>
    <x v="686"/>
    <n v="0.35000000000000003"/>
    <x v="1"/>
  </r>
  <r>
    <x v="5"/>
    <x v="0"/>
    <x v="273"/>
    <x v="2"/>
    <x v="15"/>
    <x v="17"/>
    <x v="1"/>
    <n v="60.000000000000007"/>
    <n v="275"/>
    <n v="16500.000000000004"/>
    <x v="687"/>
    <n v="0.35000000000000003"/>
    <x v="1"/>
  </r>
  <r>
    <x v="5"/>
    <x v="0"/>
    <x v="273"/>
    <x v="2"/>
    <x v="15"/>
    <x v="17"/>
    <x v="2"/>
    <n v="55.000000000000007"/>
    <n v="300"/>
    <n v="16500.000000000004"/>
    <x v="688"/>
    <n v="0.25"/>
    <x v="1"/>
  </r>
  <r>
    <x v="5"/>
    <x v="0"/>
    <x v="273"/>
    <x v="2"/>
    <x v="15"/>
    <x v="17"/>
    <x v="3"/>
    <n v="55.000000000000007"/>
    <n v="250"/>
    <n v="13750.000000000002"/>
    <x v="385"/>
    <n v="0.25"/>
    <x v="1"/>
  </r>
  <r>
    <x v="5"/>
    <x v="0"/>
    <x v="273"/>
    <x v="2"/>
    <x v="15"/>
    <x v="17"/>
    <x v="4"/>
    <n v="65"/>
    <n v="275"/>
    <n v="17875"/>
    <x v="689"/>
    <n v="0.25"/>
    <x v="1"/>
  </r>
  <r>
    <x v="5"/>
    <x v="0"/>
    <x v="273"/>
    <x v="2"/>
    <x v="15"/>
    <x v="17"/>
    <x v="5"/>
    <n v="70"/>
    <n v="400"/>
    <n v="28000"/>
    <x v="97"/>
    <n v="0.3"/>
    <x v="1"/>
  </r>
  <r>
    <x v="5"/>
    <x v="0"/>
    <x v="306"/>
    <x v="2"/>
    <x v="15"/>
    <x v="17"/>
    <x v="0"/>
    <n v="65"/>
    <n v="650"/>
    <n v="42250"/>
    <x v="690"/>
    <n v="0.35000000000000003"/>
    <x v="1"/>
  </r>
  <r>
    <x v="5"/>
    <x v="0"/>
    <x v="306"/>
    <x v="2"/>
    <x v="15"/>
    <x v="17"/>
    <x v="1"/>
    <n v="60.000000000000007"/>
    <n v="400"/>
    <n v="24000.000000000004"/>
    <x v="102"/>
    <n v="0.35000000000000003"/>
    <x v="1"/>
  </r>
  <r>
    <x v="5"/>
    <x v="0"/>
    <x v="306"/>
    <x v="2"/>
    <x v="15"/>
    <x v="17"/>
    <x v="2"/>
    <n v="55.000000000000007"/>
    <n v="325"/>
    <n v="17875.000000000004"/>
    <x v="691"/>
    <n v="0.25"/>
    <x v="1"/>
  </r>
  <r>
    <x v="5"/>
    <x v="0"/>
    <x v="306"/>
    <x v="2"/>
    <x v="15"/>
    <x v="17"/>
    <x v="3"/>
    <n v="55.000000000000007"/>
    <n v="300"/>
    <n v="16500.000000000004"/>
    <x v="688"/>
    <n v="0.25"/>
    <x v="1"/>
  </r>
  <r>
    <x v="5"/>
    <x v="0"/>
    <x v="306"/>
    <x v="2"/>
    <x v="15"/>
    <x v="17"/>
    <x v="4"/>
    <n v="65"/>
    <n v="300"/>
    <n v="19500"/>
    <x v="692"/>
    <n v="0.25"/>
    <x v="1"/>
  </r>
  <r>
    <x v="5"/>
    <x v="0"/>
    <x v="306"/>
    <x v="2"/>
    <x v="15"/>
    <x v="17"/>
    <x v="5"/>
    <n v="70"/>
    <n v="450"/>
    <n v="31500"/>
    <x v="55"/>
    <n v="0.3"/>
    <x v="1"/>
  </r>
  <r>
    <x v="5"/>
    <x v="0"/>
    <x v="334"/>
    <x v="2"/>
    <x v="15"/>
    <x v="17"/>
    <x v="0"/>
    <n v="65"/>
    <n v="675"/>
    <n v="43875"/>
    <x v="693"/>
    <n v="0.35000000000000003"/>
    <x v="1"/>
  </r>
  <r>
    <x v="5"/>
    <x v="0"/>
    <x v="334"/>
    <x v="2"/>
    <x v="15"/>
    <x v="17"/>
    <x v="1"/>
    <n v="60.000000000000007"/>
    <n v="425"/>
    <n v="25500.000000000004"/>
    <x v="328"/>
    <n v="0.35000000000000003"/>
    <x v="1"/>
  </r>
  <r>
    <x v="5"/>
    <x v="0"/>
    <x v="334"/>
    <x v="2"/>
    <x v="15"/>
    <x v="17"/>
    <x v="2"/>
    <n v="55.000000000000007"/>
    <n v="350"/>
    <n v="19250.000000000004"/>
    <x v="679"/>
    <n v="0.25"/>
    <x v="1"/>
  </r>
  <r>
    <x v="5"/>
    <x v="0"/>
    <x v="334"/>
    <x v="2"/>
    <x v="15"/>
    <x v="17"/>
    <x v="3"/>
    <n v="55.000000000000007"/>
    <n v="300"/>
    <n v="16500.000000000004"/>
    <x v="688"/>
    <n v="0.25"/>
    <x v="1"/>
  </r>
  <r>
    <x v="5"/>
    <x v="0"/>
    <x v="334"/>
    <x v="2"/>
    <x v="15"/>
    <x v="17"/>
    <x v="4"/>
    <n v="65"/>
    <n v="325"/>
    <n v="21125"/>
    <x v="694"/>
    <n v="0.25"/>
    <x v="1"/>
  </r>
  <r>
    <x v="5"/>
    <x v="0"/>
    <x v="334"/>
    <x v="2"/>
    <x v="15"/>
    <x v="17"/>
    <x v="5"/>
    <n v="70"/>
    <n v="500"/>
    <n v="35000"/>
    <x v="147"/>
    <n v="0.3"/>
    <x v="1"/>
  </r>
  <r>
    <x v="5"/>
    <x v="0"/>
    <x v="366"/>
    <x v="2"/>
    <x v="15"/>
    <x v="17"/>
    <x v="0"/>
    <n v="65"/>
    <n v="650"/>
    <n v="42250"/>
    <x v="690"/>
    <n v="0.35000000000000003"/>
    <x v="1"/>
  </r>
  <r>
    <x v="5"/>
    <x v="0"/>
    <x v="366"/>
    <x v="2"/>
    <x v="15"/>
    <x v="17"/>
    <x v="1"/>
    <n v="60.000000000000007"/>
    <n v="425"/>
    <n v="25500.000000000004"/>
    <x v="328"/>
    <n v="0.35000000000000003"/>
    <x v="1"/>
  </r>
  <r>
    <x v="5"/>
    <x v="0"/>
    <x v="366"/>
    <x v="2"/>
    <x v="15"/>
    <x v="17"/>
    <x v="2"/>
    <n v="55.000000000000007"/>
    <n v="350"/>
    <n v="19250.000000000004"/>
    <x v="679"/>
    <n v="0.25"/>
    <x v="1"/>
  </r>
  <r>
    <x v="5"/>
    <x v="0"/>
    <x v="366"/>
    <x v="2"/>
    <x v="15"/>
    <x v="17"/>
    <x v="3"/>
    <n v="55.000000000000007"/>
    <n v="250"/>
    <n v="13750.000000000002"/>
    <x v="385"/>
    <n v="0.25"/>
    <x v="1"/>
  </r>
  <r>
    <x v="5"/>
    <x v="0"/>
    <x v="366"/>
    <x v="2"/>
    <x v="15"/>
    <x v="17"/>
    <x v="4"/>
    <n v="65"/>
    <n v="225"/>
    <n v="14625"/>
    <x v="695"/>
    <n v="0.25"/>
    <x v="1"/>
  </r>
  <r>
    <x v="5"/>
    <x v="0"/>
    <x v="366"/>
    <x v="2"/>
    <x v="15"/>
    <x v="17"/>
    <x v="5"/>
    <n v="70"/>
    <n v="400"/>
    <n v="28000"/>
    <x v="97"/>
    <n v="0.3"/>
    <x v="1"/>
  </r>
  <r>
    <x v="5"/>
    <x v="0"/>
    <x v="396"/>
    <x v="2"/>
    <x v="15"/>
    <x v="17"/>
    <x v="0"/>
    <n v="65"/>
    <n v="525"/>
    <n v="34125"/>
    <x v="696"/>
    <n v="0.35000000000000003"/>
    <x v="1"/>
  </r>
  <r>
    <x v="5"/>
    <x v="0"/>
    <x v="396"/>
    <x v="2"/>
    <x v="15"/>
    <x v="17"/>
    <x v="1"/>
    <n v="60.000000000000007"/>
    <n v="325"/>
    <n v="19500.000000000004"/>
    <x v="697"/>
    <n v="0.35000000000000003"/>
    <x v="1"/>
  </r>
  <r>
    <x v="5"/>
    <x v="0"/>
    <x v="396"/>
    <x v="2"/>
    <x v="15"/>
    <x v="17"/>
    <x v="2"/>
    <n v="55.000000000000007"/>
    <n v="225"/>
    <n v="12375.000000000002"/>
    <x v="387"/>
    <n v="0.25"/>
    <x v="1"/>
  </r>
  <r>
    <x v="5"/>
    <x v="0"/>
    <x v="396"/>
    <x v="2"/>
    <x v="15"/>
    <x v="17"/>
    <x v="3"/>
    <n v="55.000000000000007"/>
    <n v="200"/>
    <n v="11000.000000000002"/>
    <x v="698"/>
    <n v="0.25"/>
    <x v="1"/>
  </r>
  <r>
    <x v="5"/>
    <x v="0"/>
    <x v="396"/>
    <x v="2"/>
    <x v="15"/>
    <x v="17"/>
    <x v="4"/>
    <n v="65"/>
    <n v="200"/>
    <n v="13000"/>
    <x v="395"/>
    <n v="0.25"/>
    <x v="1"/>
  </r>
  <r>
    <x v="5"/>
    <x v="0"/>
    <x v="396"/>
    <x v="2"/>
    <x v="15"/>
    <x v="17"/>
    <x v="5"/>
    <n v="70"/>
    <n v="300"/>
    <n v="21000"/>
    <x v="146"/>
    <n v="0.3"/>
    <x v="1"/>
  </r>
  <r>
    <x v="5"/>
    <x v="0"/>
    <x v="428"/>
    <x v="2"/>
    <x v="15"/>
    <x v="17"/>
    <x v="0"/>
    <n v="70"/>
    <n v="450"/>
    <n v="31500"/>
    <x v="348"/>
    <n v="0.35000000000000003"/>
    <x v="1"/>
  </r>
  <r>
    <x v="5"/>
    <x v="0"/>
    <x v="428"/>
    <x v="2"/>
    <x v="15"/>
    <x v="17"/>
    <x v="1"/>
    <n v="65.000000000000014"/>
    <n v="275"/>
    <n v="17875.000000000004"/>
    <x v="699"/>
    <n v="0.35000000000000003"/>
    <x v="1"/>
  </r>
  <r>
    <x v="5"/>
    <x v="0"/>
    <x v="428"/>
    <x v="2"/>
    <x v="15"/>
    <x v="17"/>
    <x v="2"/>
    <n v="65.000000000000014"/>
    <n v="175"/>
    <n v="11375.000000000002"/>
    <x v="681"/>
    <n v="0.25"/>
    <x v="1"/>
  </r>
  <r>
    <x v="5"/>
    <x v="0"/>
    <x v="428"/>
    <x v="2"/>
    <x v="15"/>
    <x v="17"/>
    <x v="3"/>
    <n v="65.000000000000014"/>
    <n v="150"/>
    <n v="9750.0000000000018"/>
    <x v="700"/>
    <n v="0.25"/>
    <x v="1"/>
  </r>
  <r>
    <x v="5"/>
    <x v="0"/>
    <x v="428"/>
    <x v="2"/>
    <x v="15"/>
    <x v="17"/>
    <x v="4"/>
    <n v="75.000000000000014"/>
    <n v="150"/>
    <n v="11250.000000000002"/>
    <x v="701"/>
    <n v="0.25"/>
    <x v="1"/>
  </r>
  <r>
    <x v="5"/>
    <x v="0"/>
    <x v="428"/>
    <x v="2"/>
    <x v="15"/>
    <x v="17"/>
    <x v="5"/>
    <n v="80"/>
    <n v="275"/>
    <n v="22000"/>
    <x v="44"/>
    <n v="0.3"/>
    <x v="1"/>
  </r>
  <r>
    <x v="5"/>
    <x v="0"/>
    <x v="458"/>
    <x v="2"/>
    <x v="15"/>
    <x v="17"/>
    <x v="0"/>
    <n v="75.000000000000014"/>
    <n v="425"/>
    <n v="31875.000000000007"/>
    <x v="702"/>
    <n v="0.35000000000000003"/>
    <x v="1"/>
  </r>
  <r>
    <x v="5"/>
    <x v="0"/>
    <x v="458"/>
    <x v="2"/>
    <x v="15"/>
    <x v="17"/>
    <x v="1"/>
    <n v="65.000000000000014"/>
    <n v="300"/>
    <n v="19500.000000000004"/>
    <x v="697"/>
    <n v="0.35000000000000003"/>
    <x v="1"/>
  </r>
  <r>
    <x v="5"/>
    <x v="0"/>
    <x v="458"/>
    <x v="2"/>
    <x v="15"/>
    <x v="17"/>
    <x v="2"/>
    <n v="65.000000000000014"/>
    <n v="320"/>
    <n v="20800.000000000004"/>
    <x v="703"/>
    <n v="0.25"/>
    <x v="1"/>
  </r>
  <r>
    <x v="5"/>
    <x v="0"/>
    <x v="458"/>
    <x v="2"/>
    <x v="15"/>
    <x v="17"/>
    <x v="3"/>
    <n v="65.000000000000014"/>
    <n v="300"/>
    <n v="19500.000000000004"/>
    <x v="704"/>
    <n v="0.25"/>
    <x v="1"/>
  </r>
  <r>
    <x v="5"/>
    <x v="0"/>
    <x v="458"/>
    <x v="2"/>
    <x v="15"/>
    <x v="17"/>
    <x v="4"/>
    <n v="75.000000000000014"/>
    <n v="275"/>
    <n v="20625.000000000004"/>
    <x v="705"/>
    <n v="0.25"/>
    <x v="1"/>
  </r>
  <r>
    <x v="5"/>
    <x v="0"/>
    <x v="458"/>
    <x v="2"/>
    <x v="15"/>
    <x v="17"/>
    <x v="5"/>
    <n v="80"/>
    <n v="375"/>
    <n v="30000"/>
    <x v="189"/>
    <n v="0.3"/>
    <x v="1"/>
  </r>
  <r>
    <x v="5"/>
    <x v="0"/>
    <x v="487"/>
    <x v="2"/>
    <x v="15"/>
    <x v="17"/>
    <x v="0"/>
    <n v="75.000000000000014"/>
    <n v="600"/>
    <n v="45000.000000000007"/>
    <x v="706"/>
    <n v="0.35000000000000003"/>
    <x v="1"/>
  </r>
  <r>
    <x v="5"/>
    <x v="0"/>
    <x v="487"/>
    <x v="2"/>
    <x v="15"/>
    <x v="17"/>
    <x v="1"/>
    <n v="65.000000000000014"/>
    <n v="400"/>
    <n v="26000.000000000007"/>
    <x v="707"/>
    <n v="0.35000000000000003"/>
    <x v="1"/>
  </r>
  <r>
    <x v="0"/>
    <x v="2"/>
    <x v="174"/>
    <x v="2"/>
    <x v="15"/>
    <x v="17"/>
    <x v="0"/>
    <n v="35"/>
    <n v="375"/>
    <n v="13125"/>
    <x v="669"/>
    <n v="0.25"/>
    <x v="1"/>
  </r>
  <r>
    <x v="0"/>
    <x v="2"/>
    <x v="174"/>
    <x v="2"/>
    <x v="15"/>
    <x v="17"/>
    <x v="1"/>
    <n v="45"/>
    <n v="375"/>
    <n v="16875"/>
    <x v="283"/>
    <n v="0.2"/>
    <x v="1"/>
  </r>
  <r>
    <x v="0"/>
    <x v="2"/>
    <x v="174"/>
    <x v="2"/>
    <x v="15"/>
    <x v="17"/>
    <x v="2"/>
    <n v="45"/>
    <n v="375"/>
    <n v="16875"/>
    <x v="670"/>
    <n v="0.25"/>
    <x v="1"/>
  </r>
  <r>
    <x v="0"/>
    <x v="2"/>
    <x v="174"/>
    <x v="2"/>
    <x v="15"/>
    <x v="17"/>
    <x v="3"/>
    <n v="45"/>
    <n v="225"/>
    <n v="10125"/>
    <x v="671"/>
    <n v="0.25"/>
    <x v="1"/>
  </r>
  <r>
    <x v="0"/>
    <x v="2"/>
    <x v="174"/>
    <x v="2"/>
    <x v="15"/>
    <x v="17"/>
    <x v="4"/>
    <n v="50"/>
    <n v="175"/>
    <n v="8750"/>
    <x v="491"/>
    <n v="0.15"/>
    <x v="1"/>
  </r>
  <r>
    <x v="0"/>
    <x v="2"/>
    <x v="174"/>
    <x v="2"/>
    <x v="15"/>
    <x v="17"/>
    <x v="5"/>
    <n v="45"/>
    <n v="425"/>
    <n v="19125"/>
    <x v="295"/>
    <n v="0.4"/>
    <x v="1"/>
  </r>
  <r>
    <x v="0"/>
    <x v="2"/>
    <x v="205"/>
    <x v="2"/>
    <x v="15"/>
    <x v="17"/>
    <x v="0"/>
    <n v="35"/>
    <n v="475"/>
    <n v="16625"/>
    <x v="708"/>
    <n v="0.25"/>
    <x v="1"/>
  </r>
  <r>
    <x v="0"/>
    <x v="2"/>
    <x v="205"/>
    <x v="2"/>
    <x v="15"/>
    <x v="17"/>
    <x v="1"/>
    <n v="45"/>
    <n v="375"/>
    <n v="16875"/>
    <x v="283"/>
    <n v="0.2"/>
    <x v="1"/>
  </r>
  <r>
    <x v="0"/>
    <x v="2"/>
    <x v="205"/>
    <x v="2"/>
    <x v="15"/>
    <x v="17"/>
    <x v="2"/>
    <n v="45"/>
    <n v="375"/>
    <n v="16875"/>
    <x v="670"/>
    <n v="0.25"/>
    <x v="1"/>
  </r>
  <r>
    <x v="0"/>
    <x v="2"/>
    <x v="205"/>
    <x v="2"/>
    <x v="16"/>
    <x v="18"/>
    <x v="3"/>
    <n v="45"/>
    <n v="225"/>
    <n v="10125"/>
    <x v="671"/>
    <n v="0.25"/>
    <x v="1"/>
  </r>
  <r>
    <x v="0"/>
    <x v="2"/>
    <x v="205"/>
    <x v="2"/>
    <x v="16"/>
    <x v="18"/>
    <x v="4"/>
    <n v="50"/>
    <n v="150"/>
    <n v="7500"/>
    <x v="470"/>
    <n v="0.15"/>
    <x v="1"/>
  </r>
  <r>
    <x v="0"/>
    <x v="2"/>
    <x v="205"/>
    <x v="2"/>
    <x v="16"/>
    <x v="18"/>
    <x v="5"/>
    <n v="45"/>
    <n v="350"/>
    <n v="15750"/>
    <x v="146"/>
    <n v="0.4"/>
    <x v="1"/>
  </r>
  <r>
    <x v="0"/>
    <x v="2"/>
    <x v="214"/>
    <x v="2"/>
    <x v="16"/>
    <x v="18"/>
    <x v="0"/>
    <n v="45"/>
    <n v="500"/>
    <n v="22500"/>
    <x v="153"/>
    <n v="0.25"/>
    <x v="1"/>
  </r>
  <r>
    <x v="0"/>
    <x v="2"/>
    <x v="214"/>
    <x v="2"/>
    <x v="16"/>
    <x v="18"/>
    <x v="1"/>
    <n v="54.999999999999993"/>
    <n v="350"/>
    <n v="19249.999999999996"/>
    <x v="542"/>
    <n v="0.2"/>
    <x v="1"/>
  </r>
  <r>
    <x v="0"/>
    <x v="2"/>
    <x v="214"/>
    <x v="2"/>
    <x v="16"/>
    <x v="18"/>
    <x v="2"/>
    <n v="59.999999999999986"/>
    <n v="375"/>
    <n v="22499.999999999996"/>
    <x v="709"/>
    <n v="0.25"/>
    <x v="1"/>
  </r>
  <r>
    <x v="0"/>
    <x v="2"/>
    <x v="214"/>
    <x v="2"/>
    <x v="16"/>
    <x v="18"/>
    <x v="3"/>
    <n v="54.999999999999993"/>
    <n v="275"/>
    <n v="15124.999999999998"/>
    <x v="710"/>
    <n v="0.25"/>
    <x v="1"/>
  </r>
  <r>
    <x v="0"/>
    <x v="2"/>
    <x v="214"/>
    <x v="2"/>
    <x v="16"/>
    <x v="18"/>
    <x v="4"/>
    <n v="60"/>
    <n v="125"/>
    <n v="7500"/>
    <x v="470"/>
    <n v="0.15"/>
    <x v="1"/>
  </r>
  <r>
    <x v="0"/>
    <x v="2"/>
    <x v="214"/>
    <x v="2"/>
    <x v="16"/>
    <x v="18"/>
    <x v="5"/>
    <n v="54.999999999999993"/>
    <n v="325"/>
    <n v="17874.999999999996"/>
    <x v="711"/>
    <n v="0.4"/>
    <x v="1"/>
  </r>
  <r>
    <x v="0"/>
    <x v="2"/>
    <x v="233"/>
    <x v="2"/>
    <x v="16"/>
    <x v="18"/>
    <x v="0"/>
    <n v="60"/>
    <n v="500"/>
    <n v="30000"/>
    <x v="155"/>
    <n v="0.25"/>
    <x v="1"/>
  </r>
  <r>
    <x v="0"/>
    <x v="2"/>
    <x v="233"/>
    <x v="2"/>
    <x v="16"/>
    <x v="18"/>
    <x v="1"/>
    <n v="65"/>
    <n v="300"/>
    <n v="19500"/>
    <x v="712"/>
    <n v="0.2"/>
    <x v="1"/>
  </r>
  <r>
    <x v="0"/>
    <x v="2"/>
    <x v="233"/>
    <x v="2"/>
    <x v="16"/>
    <x v="18"/>
    <x v="2"/>
    <n v="65"/>
    <n v="350"/>
    <n v="22750"/>
    <x v="302"/>
    <n v="0.25"/>
    <x v="1"/>
  </r>
  <r>
    <x v="0"/>
    <x v="2"/>
    <x v="233"/>
    <x v="2"/>
    <x v="16"/>
    <x v="18"/>
    <x v="3"/>
    <n v="50"/>
    <n v="250"/>
    <n v="12500"/>
    <x v="713"/>
    <n v="0.25"/>
    <x v="1"/>
  </r>
  <r>
    <x v="0"/>
    <x v="2"/>
    <x v="233"/>
    <x v="2"/>
    <x v="16"/>
    <x v="18"/>
    <x v="4"/>
    <n v="55.000000000000007"/>
    <n v="150"/>
    <n v="8250.0000000000018"/>
    <x v="714"/>
    <n v="0.15"/>
    <x v="1"/>
  </r>
  <r>
    <x v="0"/>
    <x v="2"/>
    <x v="233"/>
    <x v="2"/>
    <x v="16"/>
    <x v="18"/>
    <x v="5"/>
    <n v="70"/>
    <n v="325"/>
    <n v="22750"/>
    <x v="163"/>
    <n v="0.4"/>
    <x v="1"/>
  </r>
  <r>
    <x v="0"/>
    <x v="2"/>
    <x v="264"/>
    <x v="2"/>
    <x v="16"/>
    <x v="18"/>
    <x v="0"/>
    <n v="54.999999999999993"/>
    <n v="525"/>
    <n v="28874.999999999996"/>
    <x v="715"/>
    <n v="0.25"/>
    <x v="1"/>
  </r>
  <r>
    <x v="0"/>
    <x v="2"/>
    <x v="264"/>
    <x v="2"/>
    <x v="16"/>
    <x v="18"/>
    <x v="1"/>
    <n v="60"/>
    <n v="375"/>
    <n v="22500"/>
    <x v="341"/>
    <n v="0.2"/>
    <x v="1"/>
  </r>
  <r>
    <x v="0"/>
    <x v="2"/>
    <x v="264"/>
    <x v="2"/>
    <x v="16"/>
    <x v="18"/>
    <x v="2"/>
    <n v="60"/>
    <n v="375"/>
    <n v="22500"/>
    <x v="153"/>
    <n v="0.25"/>
    <x v="1"/>
  </r>
  <r>
    <x v="0"/>
    <x v="2"/>
    <x v="264"/>
    <x v="2"/>
    <x v="16"/>
    <x v="18"/>
    <x v="3"/>
    <n v="54.999999999999993"/>
    <n v="275"/>
    <n v="15124.999999999998"/>
    <x v="710"/>
    <n v="0.25"/>
    <x v="1"/>
  </r>
  <r>
    <x v="0"/>
    <x v="2"/>
    <x v="264"/>
    <x v="2"/>
    <x v="16"/>
    <x v="18"/>
    <x v="4"/>
    <n v="60"/>
    <n v="175"/>
    <n v="10500"/>
    <x v="464"/>
    <n v="0.15"/>
    <x v="1"/>
  </r>
  <r>
    <x v="0"/>
    <x v="2"/>
    <x v="264"/>
    <x v="2"/>
    <x v="16"/>
    <x v="18"/>
    <x v="5"/>
    <n v="75"/>
    <n v="475"/>
    <n v="35625"/>
    <x v="716"/>
    <n v="0.4"/>
    <x v="1"/>
  </r>
  <r>
    <x v="0"/>
    <x v="2"/>
    <x v="294"/>
    <x v="2"/>
    <x v="16"/>
    <x v="18"/>
    <x v="0"/>
    <n v="70"/>
    <n v="725"/>
    <n v="50750"/>
    <x v="717"/>
    <n v="0.25"/>
    <x v="1"/>
  </r>
  <r>
    <x v="0"/>
    <x v="2"/>
    <x v="294"/>
    <x v="2"/>
    <x v="16"/>
    <x v="18"/>
    <x v="1"/>
    <n v="75"/>
    <n v="600"/>
    <n v="45000"/>
    <x v="189"/>
    <n v="0.2"/>
    <x v="1"/>
  </r>
  <r>
    <x v="0"/>
    <x v="2"/>
    <x v="294"/>
    <x v="2"/>
    <x v="16"/>
    <x v="18"/>
    <x v="2"/>
    <n v="75"/>
    <n v="600"/>
    <n v="45000"/>
    <x v="57"/>
    <n v="0.25"/>
    <x v="1"/>
  </r>
  <r>
    <x v="0"/>
    <x v="2"/>
    <x v="294"/>
    <x v="2"/>
    <x v="16"/>
    <x v="18"/>
    <x v="3"/>
    <n v="75"/>
    <n v="475"/>
    <n v="35625"/>
    <x v="718"/>
    <n v="0.25"/>
    <x v="1"/>
  </r>
  <r>
    <x v="0"/>
    <x v="2"/>
    <x v="294"/>
    <x v="2"/>
    <x v="16"/>
    <x v="18"/>
    <x v="4"/>
    <n v="85.000000000000014"/>
    <n v="350"/>
    <n v="29750.000000000004"/>
    <x v="335"/>
    <n v="0.15"/>
    <x v="1"/>
  </r>
  <r>
    <x v="0"/>
    <x v="2"/>
    <x v="294"/>
    <x v="2"/>
    <x v="16"/>
    <x v="18"/>
    <x v="5"/>
    <n v="100"/>
    <n v="650"/>
    <n v="65000"/>
    <x v="719"/>
    <n v="0.4"/>
    <x v="1"/>
  </r>
  <r>
    <x v="0"/>
    <x v="2"/>
    <x v="323"/>
    <x v="2"/>
    <x v="16"/>
    <x v="18"/>
    <x v="0"/>
    <n v="80"/>
    <n v="800"/>
    <n v="64000"/>
    <x v="59"/>
    <n v="0.25"/>
    <x v="1"/>
  </r>
  <r>
    <x v="0"/>
    <x v="2"/>
    <x v="323"/>
    <x v="2"/>
    <x v="16"/>
    <x v="18"/>
    <x v="1"/>
    <n v="85.000000000000014"/>
    <n v="650"/>
    <n v="55250.000000000007"/>
    <x v="720"/>
    <n v="0.2"/>
    <x v="1"/>
  </r>
  <r>
    <x v="0"/>
    <x v="2"/>
    <x v="323"/>
    <x v="2"/>
    <x v="16"/>
    <x v="18"/>
    <x v="2"/>
    <n v="85.000000000000014"/>
    <n v="600"/>
    <n v="51000.000000000007"/>
    <x v="633"/>
    <n v="0.25"/>
    <x v="1"/>
  </r>
  <r>
    <x v="0"/>
    <x v="2"/>
    <x v="323"/>
    <x v="2"/>
    <x v="16"/>
    <x v="18"/>
    <x v="3"/>
    <n v="80"/>
    <n v="500"/>
    <n v="40000"/>
    <x v="160"/>
    <n v="0.25"/>
    <x v="1"/>
  </r>
  <r>
    <x v="0"/>
    <x v="2"/>
    <x v="323"/>
    <x v="2"/>
    <x v="16"/>
    <x v="18"/>
    <x v="4"/>
    <n v="85.000000000000014"/>
    <n v="550"/>
    <n v="46750.000000000007"/>
    <x v="721"/>
    <n v="0.15"/>
    <x v="1"/>
  </r>
  <r>
    <x v="0"/>
    <x v="2"/>
    <x v="323"/>
    <x v="2"/>
    <x v="16"/>
    <x v="18"/>
    <x v="5"/>
    <n v="100"/>
    <n v="550"/>
    <n v="55000"/>
    <x v="722"/>
    <n v="0.4"/>
    <x v="1"/>
  </r>
  <r>
    <x v="0"/>
    <x v="2"/>
    <x v="355"/>
    <x v="2"/>
    <x v="16"/>
    <x v="18"/>
    <x v="0"/>
    <n v="85.000000000000014"/>
    <n v="750"/>
    <n v="63750.000000000007"/>
    <x v="359"/>
    <n v="0.25"/>
    <x v="1"/>
  </r>
  <r>
    <x v="0"/>
    <x v="2"/>
    <x v="355"/>
    <x v="2"/>
    <x v="16"/>
    <x v="18"/>
    <x v="1"/>
    <n v="75.000000000000014"/>
    <n v="725"/>
    <n v="54375.000000000007"/>
    <x v="723"/>
    <n v="0.2"/>
    <x v="1"/>
  </r>
  <r>
    <x v="0"/>
    <x v="2"/>
    <x v="355"/>
    <x v="2"/>
    <x v="16"/>
    <x v="18"/>
    <x v="2"/>
    <n v="70"/>
    <n v="600"/>
    <n v="42000"/>
    <x v="147"/>
    <n v="0.25"/>
    <x v="1"/>
  </r>
  <r>
    <x v="0"/>
    <x v="2"/>
    <x v="355"/>
    <x v="2"/>
    <x v="16"/>
    <x v="18"/>
    <x v="3"/>
    <n v="70"/>
    <n v="525"/>
    <n v="36750"/>
    <x v="51"/>
    <n v="0.25"/>
    <x v="1"/>
  </r>
  <r>
    <x v="1"/>
    <x v="2"/>
    <x v="355"/>
    <x v="2"/>
    <x v="16"/>
    <x v="18"/>
    <x v="4"/>
    <n v="70"/>
    <n v="525"/>
    <n v="36750"/>
    <x v="538"/>
    <n v="0.15"/>
    <x v="1"/>
  </r>
  <r>
    <x v="1"/>
    <x v="2"/>
    <x v="355"/>
    <x v="2"/>
    <x v="16"/>
    <x v="18"/>
    <x v="5"/>
    <n v="75"/>
    <n v="350"/>
    <n v="26250"/>
    <x v="147"/>
    <n v="0.4"/>
    <x v="1"/>
  </r>
  <r>
    <x v="1"/>
    <x v="2"/>
    <x v="387"/>
    <x v="2"/>
    <x v="16"/>
    <x v="18"/>
    <x v="0"/>
    <n v="65.000000000000014"/>
    <n v="550"/>
    <n v="35750.000000000007"/>
    <x v="411"/>
    <n v="0.25"/>
    <x v="1"/>
  </r>
  <r>
    <x v="1"/>
    <x v="2"/>
    <x v="387"/>
    <x v="2"/>
    <x v="16"/>
    <x v="18"/>
    <x v="1"/>
    <n v="70.000000000000014"/>
    <n v="550"/>
    <n v="38500.000000000007"/>
    <x v="374"/>
    <n v="0.2"/>
    <x v="1"/>
  </r>
  <r>
    <x v="1"/>
    <x v="2"/>
    <x v="387"/>
    <x v="2"/>
    <x v="16"/>
    <x v="18"/>
    <x v="2"/>
    <n v="65.000000000000014"/>
    <n v="375"/>
    <n v="24375.000000000004"/>
    <x v="724"/>
    <n v="0.25"/>
    <x v="1"/>
  </r>
  <r>
    <x v="1"/>
    <x v="2"/>
    <x v="387"/>
    <x v="2"/>
    <x v="16"/>
    <x v="18"/>
    <x v="3"/>
    <n v="65.000000000000014"/>
    <n v="325"/>
    <n v="21125.000000000004"/>
    <x v="725"/>
    <n v="0.25"/>
    <x v="1"/>
  </r>
  <r>
    <x v="1"/>
    <x v="2"/>
    <x v="387"/>
    <x v="2"/>
    <x v="16"/>
    <x v="18"/>
    <x v="4"/>
    <n v="75.000000000000014"/>
    <n v="350"/>
    <n v="26250.000000000004"/>
    <x v="194"/>
    <n v="0.15"/>
    <x v="1"/>
  </r>
  <r>
    <x v="1"/>
    <x v="2"/>
    <x v="387"/>
    <x v="2"/>
    <x v="16"/>
    <x v="18"/>
    <x v="5"/>
    <n v="60"/>
    <n v="375"/>
    <n v="22500"/>
    <x v="189"/>
    <n v="0.4"/>
    <x v="1"/>
  </r>
  <r>
    <x v="1"/>
    <x v="2"/>
    <x v="416"/>
    <x v="2"/>
    <x v="16"/>
    <x v="18"/>
    <x v="0"/>
    <n v="55.000000000000007"/>
    <n v="475"/>
    <n v="26125.000000000004"/>
    <x v="726"/>
    <n v="0.25"/>
    <x v="1"/>
  </r>
  <r>
    <x v="1"/>
    <x v="2"/>
    <x v="416"/>
    <x v="2"/>
    <x v="16"/>
    <x v="18"/>
    <x v="1"/>
    <n v="65.000000000000014"/>
    <n v="475"/>
    <n v="30875.000000000007"/>
    <x v="727"/>
    <n v="0.2"/>
    <x v="1"/>
  </r>
  <r>
    <x v="1"/>
    <x v="2"/>
    <x v="416"/>
    <x v="2"/>
    <x v="16"/>
    <x v="18"/>
    <x v="2"/>
    <n v="60.000000000000007"/>
    <n v="300"/>
    <n v="18000.000000000004"/>
    <x v="728"/>
    <n v="0.25"/>
    <x v="1"/>
  </r>
  <r>
    <x v="1"/>
    <x v="2"/>
    <x v="416"/>
    <x v="2"/>
    <x v="16"/>
    <x v="18"/>
    <x v="3"/>
    <n v="55.000000000000007"/>
    <n v="275"/>
    <n v="15125.000000000002"/>
    <x v="729"/>
    <n v="0.25"/>
    <x v="1"/>
  </r>
  <r>
    <x v="1"/>
    <x v="2"/>
    <x v="416"/>
    <x v="2"/>
    <x v="16"/>
    <x v="18"/>
    <x v="4"/>
    <n v="65"/>
    <n v="250"/>
    <n v="16250"/>
    <x v="274"/>
    <n v="0.15"/>
    <x v="1"/>
  </r>
  <r>
    <x v="1"/>
    <x v="2"/>
    <x v="416"/>
    <x v="2"/>
    <x v="16"/>
    <x v="18"/>
    <x v="5"/>
    <n v="70"/>
    <n v="300"/>
    <n v="21000"/>
    <x v="97"/>
    <n v="0.4"/>
    <x v="1"/>
  </r>
  <r>
    <x v="1"/>
    <x v="2"/>
    <x v="447"/>
    <x v="2"/>
    <x v="16"/>
    <x v="18"/>
    <x v="0"/>
    <n v="55.000000000000007"/>
    <n v="525"/>
    <n v="28875.000000000004"/>
    <x v="730"/>
    <n v="0.25"/>
    <x v="1"/>
  </r>
  <r>
    <x v="1"/>
    <x v="2"/>
    <x v="447"/>
    <x v="2"/>
    <x v="16"/>
    <x v="18"/>
    <x v="1"/>
    <n v="60.000000000000007"/>
    <n v="600"/>
    <n v="36000.000000000007"/>
    <x v="731"/>
    <n v="0.2"/>
    <x v="1"/>
  </r>
  <r>
    <x v="1"/>
    <x v="2"/>
    <x v="447"/>
    <x v="2"/>
    <x v="16"/>
    <x v="18"/>
    <x v="2"/>
    <n v="55.000000000000007"/>
    <n v="425"/>
    <n v="23375.000000000004"/>
    <x v="732"/>
    <n v="0.25"/>
    <x v="1"/>
  </r>
  <r>
    <x v="1"/>
    <x v="2"/>
    <x v="447"/>
    <x v="2"/>
    <x v="16"/>
    <x v="18"/>
    <x v="3"/>
    <n v="65.000000000000014"/>
    <n v="400"/>
    <n v="26000.000000000007"/>
    <x v="733"/>
    <n v="0.25"/>
    <x v="1"/>
  </r>
  <r>
    <x v="1"/>
    <x v="2"/>
    <x v="447"/>
    <x v="2"/>
    <x v="16"/>
    <x v="18"/>
    <x v="4"/>
    <n v="85.000000000000014"/>
    <n v="375"/>
    <n v="31875.000000000004"/>
    <x v="294"/>
    <n v="0.15"/>
    <x v="1"/>
  </r>
  <r>
    <x v="1"/>
    <x v="2"/>
    <x v="447"/>
    <x v="2"/>
    <x v="16"/>
    <x v="18"/>
    <x v="5"/>
    <n v="90.000000000000014"/>
    <n v="500"/>
    <n v="45000.000000000007"/>
    <x v="734"/>
    <n v="0.4"/>
    <x v="1"/>
  </r>
  <r>
    <x v="1"/>
    <x v="2"/>
    <x v="476"/>
    <x v="2"/>
    <x v="16"/>
    <x v="18"/>
    <x v="0"/>
    <n v="75.000000000000014"/>
    <n v="700"/>
    <n v="52500.000000000007"/>
    <x v="735"/>
    <n v="0.25"/>
    <x v="1"/>
  </r>
  <r>
    <x v="1"/>
    <x v="2"/>
    <x v="476"/>
    <x v="2"/>
    <x v="16"/>
    <x v="18"/>
    <x v="1"/>
    <n v="85.000000000000014"/>
    <n v="700"/>
    <n v="59500.000000000007"/>
    <x v="736"/>
    <n v="0.2"/>
    <x v="1"/>
  </r>
  <r>
    <x v="2"/>
    <x v="2"/>
    <x v="476"/>
    <x v="2"/>
    <x v="16"/>
    <x v="18"/>
    <x v="2"/>
    <n v="80.000000000000014"/>
    <n v="500"/>
    <n v="40000.000000000007"/>
    <x v="737"/>
    <n v="0.25"/>
    <x v="1"/>
  </r>
  <r>
    <x v="2"/>
    <x v="2"/>
    <x v="476"/>
    <x v="2"/>
    <x v="16"/>
    <x v="18"/>
    <x v="3"/>
    <n v="80.000000000000014"/>
    <n v="500"/>
    <n v="40000.000000000007"/>
    <x v="737"/>
    <n v="0.25"/>
    <x v="1"/>
  </r>
  <r>
    <x v="2"/>
    <x v="2"/>
    <x v="476"/>
    <x v="2"/>
    <x v="16"/>
    <x v="18"/>
    <x v="4"/>
    <n v="90.000000000000014"/>
    <n v="425"/>
    <n v="38250.000000000007"/>
    <x v="228"/>
    <n v="0.15"/>
    <x v="1"/>
  </r>
  <r>
    <x v="2"/>
    <x v="2"/>
    <x v="476"/>
    <x v="2"/>
    <x v="16"/>
    <x v="18"/>
    <x v="5"/>
    <n v="95.000000000000014"/>
    <n v="525"/>
    <n v="49875.000000000007"/>
    <x v="738"/>
    <n v="0.4"/>
    <x v="1"/>
  </r>
  <r>
    <x v="2"/>
    <x v="2"/>
    <x v="181"/>
    <x v="2"/>
    <x v="16"/>
    <x v="18"/>
    <x v="0"/>
    <n v="40"/>
    <n v="425"/>
    <n v="17000"/>
    <x v="739"/>
    <n v="0.3"/>
    <x v="1"/>
  </r>
  <r>
    <x v="2"/>
    <x v="2"/>
    <x v="181"/>
    <x v="2"/>
    <x v="16"/>
    <x v="18"/>
    <x v="1"/>
    <n v="50"/>
    <n v="425"/>
    <n v="21250"/>
    <x v="740"/>
    <n v="0.25"/>
    <x v="1"/>
  </r>
  <r>
    <x v="2"/>
    <x v="2"/>
    <x v="181"/>
    <x v="2"/>
    <x v="16"/>
    <x v="18"/>
    <x v="2"/>
    <n v="50"/>
    <n v="425"/>
    <n v="21250"/>
    <x v="389"/>
    <n v="0.3"/>
    <x v="1"/>
  </r>
  <r>
    <x v="2"/>
    <x v="2"/>
    <x v="181"/>
    <x v="2"/>
    <x v="16"/>
    <x v="18"/>
    <x v="3"/>
    <n v="50"/>
    <n v="275"/>
    <n v="13750"/>
    <x v="281"/>
    <n v="0.3"/>
    <x v="1"/>
  </r>
  <r>
    <x v="2"/>
    <x v="2"/>
    <x v="181"/>
    <x v="2"/>
    <x v="16"/>
    <x v="18"/>
    <x v="4"/>
    <n v="55.000000000000007"/>
    <n v="225"/>
    <n v="12375.000000000002"/>
    <x v="741"/>
    <n v="0.2"/>
    <x v="1"/>
  </r>
  <r>
    <x v="2"/>
    <x v="2"/>
    <x v="181"/>
    <x v="2"/>
    <x v="16"/>
    <x v="18"/>
    <x v="5"/>
    <n v="50"/>
    <n v="475"/>
    <n v="23750"/>
    <x v="742"/>
    <n v="0.45"/>
    <x v="1"/>
  </r>
  <r>
    <x v="2"/>
    <x v="2"/>
    <x v="212"/>
    <x v="2"/>
    <x v="16"/>
    <x v="18"/>
    <x v="0"/>
    <n v="40"/>
    <n v="525"/>
    <n v="21000"/>
    <x v="146"/>
    <n v="0.3"/>
    <x v="1"/>
  </r>
  <r>
    <x v="2"/>
    <x v="2"/>
    <x v="212"/>
    <x v="2"/>
    <x v="16"/>
    <x v="18"/>
    <x v="1"/>
    <n v="50"/>
    <n v="425"/>
    <n v="21250"/>
    <x v="740"/>
    <n v="0.25"/>
    <x v="1"/>
  </r>
  <r>
    <x v="2"/>
    <x v="2"/>
    <x v="212"/>
    <x v="2"/>
    <x v="16"/>
    <x v="18"/>
    <x v="2"/>
    <n v="50"/>
    <n v="425"/>
    <n v="21250"/>
    <x v="389"/>
    <n v="0.3"/>
    <x v="1"/>
  </r>
  <r>
    <x v="2"/>
    <x v="2"/>
    <x v="212"/>
    <x v="4"/>
    <x v="8"/>
    <x v="19"/>
    <x v="3"/>
    <n v="50"/>
    <n v="275"/>
    <n v="13750"/>
    <x v="281"/>
    <n v="0.3"/>
    <x v="1"/>
  </r>
  <r>
    <x v="2"/>
    <x v="2"/>
    <x v="212"/>
    <x v="4"/>
    <x v="8"/>
    <x v="19"/>
    <x v="4"/>
    <n v="55.000000000000007"/>
    <n v="200"/>
    <n v="11000.000000000002"/>
    <x v="743"/>
    <n v="0.2"/>
    <x v="1"/>
  </r>
  <r>
    <x v="2"/>
    <x v="2"/>
    <x v="212"/>
    <x v="4"/>
    <x v="8"/>
    <x v="19"/>
    <x v="5"/>
    <n v="50"/>
    <n v="400"/>
    <n v="20000"/>
    <x v="189"/>
    <n v="0.45"/>
    <x v="1"/>
  </r>
  <r>
    <x v="2"/>
    <x v="2"/>
    <x v="221"/>
    <x v="4"/>
    <x v="8"/>
    <x v="19"/>
    <x v="0"/>
    <n v="50"/>
    <n v="550"/>
    <n v="27500"/>
    <x v="530"/>
    <n v="0.3"/>
    <x v="1"/>
  </r>
  <r>
    <x v="2"/>
    <x v="2"/>
    <x v="221"/>
    <x v="4"/>
    <x v="8"/>
    <x v="19"/>
    <x v="1"/>
    <n v="60"/>
    <n v="400"/>
    <n v="24000"/>
    <x v="50"/>
    <n v="0.25"/>
    <x v="1"/>
  </r>
  <r>
    <x v="2"/>
    <x v="2"/>
    <x v="221"/>
    <x v="4"/>
    <x v="8"/>
    <x v="19"/>
    <x v="2"/>
    <n v="64.999999999999986"/>
    <n v="425"/>
    <n v="27624.999999999993"/>
    <x v="744"/>
    <n v="0.3"/>
    <x v="1"/>
  </r>
  <r>
    <x v="2"/>
    <x v="2"/>
    <x v="221"/>
    <x v="4"/>
    <x v="8"/>
    <x v="19"/>
    <x v="3"/>
    <n v="60"/>
    <n v="325"/>
    <n v="19500"/>
    <x v="151"/>
    <n v="0.3"/>
    <x v="1"/>
  </r>
  <r>
    <x v="2"/>
    <x v="2"/>
    <x v="221"/>
    <x v="4"/>
    <x v="8"/>
    <x v="19"/>
    <x v="4"/>
    <n v="65"/>
    <n v="175"/>
    <n v="11375"/>
    <x v="745"/>
    <n v="0.2"/>
    <x v="1"/>
  </r>
  <r>
    <x v="2"/>
    <x v="2"/>
    <x v="221"/>
    <x v="4"/>
    <x v="8"/>
    <x v="19"/>
    <x v="5"/>
    <n v="60"/>
    <n v="375"/>
    <n v="22500"/>
    <x v="534"/>
    <n v="0.45"/>
    <x v="1"/>
  </r>
  <r>
    <x v="1"/>
    <x v="2"/>
    <x v="240"/>
    <x v="4"/>
    <x v="8"/>
    <x v="19"/>
    <x v="0"/>
    <n v="65"/>
    <n v="550"/>
    <n v="35750"/>
    <x v="307"/>
    <n v="0.3"/>
    <x v="1"/>
  </r>
  <r>
    <x v="1"/>
    <x v="2"/>
    <x v="240"/>
    <x v="4"/>
    <x v="8"/>
    <x v="19"/>
    <x v="1"/>
    <n v="70"/>
    <n v="350"/>
    <n v="24500"/>
    <x v="746"/>
    <n v="0.25"/>
    <x v="1"/>
  </r>
  <r>
    <x v="1"/>
    <x v="2"/>
    <x v="240"/>
    <x v="4"/>
    <x v="8"/>
    <x v="19"/>
    <x v="2"/>
    <n v="70"/>
    <n v="400"/>
    <n v="28000"/>
    <x v="97"/>
    <n v="0.3"/>
    <x v="1"/>
  </r>
  <r>
    <x v="1"/>
    <x v="2"/>
    <x v="240"/>
    <x v="4"/>
    <x v="8"/>
    <x v="19"/>
    <x v="3"/>
    <n v="55.000000000000007"/>
    <n v="300"/>
    <n v="16500.000000000004"/>
    <x v="672"/>
    <n v="0.3"/>
    <x v="1"/>
  </r>
  <r>
    <x v="1"/>
    <x v="2"/>
    <x v="240"/>
    <x v="4"/>
    <x v="8"/>
    <x v="19"/>
    <x v="4"/>
    <n v="60.000000000000007"/>
    <n v="200"/>
    <n v="12000.000000000002"/>
    <x v="342"/>
    <n v="0.2"/>
    <x v="1"/>
  </r>
  <r>
    <x v="1"/>
    <x v="2"/>
    <x v="240"/>
    <x v="4"/>
    <x v="8"/>
    <x v="19"/>
    <x v="5"/>
    <n v="75.000000000000014"/>
    <n v="375"/>
    <n v="28125.000000000004"/>
    <x v="747"/>
    <n v="0.45"/>
    <x v="1"/>
  </r>
  <r>
    <x v="1"/>
    <x v="2"/>
    <x v="271"/>
    <x v="4"/>
    <x v="8"/>
    <x v="19"/>
    <x v="0"/>
    <n v="60"/>
    <n v="575"/>
    <n v="34500"/>
    <x v="245"/>
    <n v="0.3"/>
    <x v="1"/>
  </r>
  <r>
    <x v="1"/>
    <x v="2"/>
    <x v="271"/>
    <x v="4"/>
    <x v="8"/>
    <x v="19"/>
    <x v="1"/>
    <n v="65"/>
    <n v="425"/>
    <n v="27625"/>
    <x v="748"/>
    <n v="0.25"/>
    <x v="1"/>
  </r>
  <r>
    <x v="1"/>
    <x v="2"/>
    <x v="271"/>
    <x v="4"/>
    <x v="8"/>
    <x v="19"/>
    <x v="2"/>
    <n v="65"/>
    <n v="425"/>
    <n v="27625"/>
    <x v="749"/>
    <n v="0.3"/>
    <x v="1"/>
  </r>
  <r>
    <x v="1"/>
    <x v="2"/>
    <x v="271"/>
    <x v="4"/>
    <x v="8"/>
    <x v="19"/>
    <x v="3"/>
    <n v="60"/>
    <n v="325"/>
    <n v="19500"/>
    <x v="151"/>
    <n v="0.3"/>
    <x v="1"/>
  </r>
  <r>
    <x v="1"/>
    <x v="2"/>
    <x v="271"/>
    <x v="4"/>
    <x v="8"/>
    <x v="19"/>
    <x v="4"/>
    <n v="54.999999999999993"/>
    <n v="225"/>
    <n v="12374.999999999998"/>
    <x v="750"/>
    <n v="0.2"/>
    <x v="1"/>
  </r>
  <r>
    <x v="1"/>
    <x v="2"/>
    <x v="271"/>
    <x v="4"/>
    <x v="8"/>
    <x v="19"/>
    <x v="5"/>
    <n v="70"/>
    <n v="575"/>
    <n v="40250"/>
    <x v="361"/>
    <n v="0.45"/>
    <x v="1"/>
  </r>
  <r>
    <x v="1"/>
    <x v="2"/>
    <x v="301"/>
    <x v="4"/>
    <x v="8"/>
    <x v="19"/>
    <x v="0"/>
    <n v="64.999999999999986"/>
    <n v="825"/>
    <n v="53624.999999999985"/>
    <x v="751"/>
    <n v="0.3"/>
    <x v="1"/>
  </r>
  <r>
    <x v="1"/>
    <x v="2"/>
    <x v="301"/>
    <x v="4"/>
    <x v="8"/>
    <x v="19"/>
    <x v="1"/>
    <n v="70"/>
    <n v="700"/>
    <n v="49000"/>
    <x v="45"/>
    <n v="0.25"/>
    <x v="0"/>
  </r>
  <r>
    <x v="1"/>
    <x v="2"/>
    <x v="301"/>
    <x v="4"/>
    <x v="8"/>
    <x v="19"/>
    <x v="2"/>
    <n v="85"/>
    <n v="700"/>
    <n v="59500"/>
    <x v="752"/>
    <n v="0.3"/>
    <x v="0"/>
  </r>
  <r>
    <x v="1"/>
    <x v="2"/>
    <x v="301"/>
    <x v="4"/>
    <x v="8"/>
    <x v="19"/>
    <x v="3"/>
    <n v="85"/>
    <n v="575"/>
    <n v="48875"/>
    <x v="753"/>
    <n v="0.3"/>
    <x v="0"/>
  </r>
  <r>
    <x v="1"/>
    <x v="2"/>
    <x v="301"/>
    <x v="4"/>
    <x v="8"/>
    <x v="19"/>
    <x v="4"/>
    <n v="95"/>
    <n v="450"/>
    <n v="42750"/>
    <x v="176"/>
    <n v="0.2"/>
    <x v="0"/>
  </r>
  <r>
    <x v="1"/>
    <x v="2"/>
    <x v="301"/>
    <x v="4"/>
    <x v="8"/>
    <x v="19"/>
    <x v="5"/>
    <n v="110.00000000000001"/>
    <n v="750"/>
    <n v="82500.000000000015"/>
    <x v="754"/>
    <n v="0.45"/>
    <x v="0"/>
  </r>
  <r>
    <x v="1"/>
    <x v="2"/>
    <x v="330"/>
    <x v="4"/>
    <x v="8"/>
    <x v="19"/>
    <x v="0"/>
    <n v="90"/>
    <n v="900"/>
    <n v="81000"/>
    <x v="755"/>
    <n v="0.3"/>
    <x v="0"/>
  </r>
  <r>
    <x v="1"/>
    <x v="2"/>
    <x v="330"/>
    <x v="4"/>
    <x v="8"/>
    <x v="19"/>
    <x v="1"/>
    <n v="95"/>
    <n v="750"/>
    <n v="71250"/>
    <x v="756"/>
    <n v="0.25"/>
    <x v="0"/>
  </r>
  <r>
    <x v="1"/>
    <x v="2"/>
    <x v="330"/>
    <x v="4"/>
    <x v="8"/>
    <x v="19"/>
    <x v="2"/>
    <n v="95"/>
    <n v="700"/>
    <n v="66500"/>
    <x v="757"/>
    <n v="0.3"/>
    <x v="0"/>
  </r>
  <r>
    <x v="1"/>
    <x v="2"/>
    <x v="330"/>
    <x v="4"/>
    <x v="8"/>
    <x v="19"/>
    <x v="3"/>
    <n v="90"/>
    <n v="600"/>
    <n v="54000"/>
    <x v="4"/>
    <n v="0.3"/>
    <x v="0"/>
  </r>
  <r>
    <x v="1"/>
    <x v="2"/>
    <x v="330"/>
    <x v="4"/>
    <x v="8"/>
    <x v="19"/>
    <x v="4"/>
    <n v="95"/>
    <n v="650"/>
    <n v="61750"/>
    <x v="758"/>
    <n v="0.2"/>
    <x v="0"/>
  </r>
  <r>
    <x v="1"/>
    <x v="2"/>
    <x v="330"/>
    <x v="4"/>
    <x v="8"/>
    <x v="19"/>
    <x v="5"/>
    <n v="110.00000000000001"/>
    <n v="650"/>
    <n v="71500.000000000015"/>
    <x v="759"/>
    <n v="0.45"/>
    <x v="0"/>
  </r>
  <r>
    <x v="1"/>
    <x v="2"/>
    <x v="362"/>
    <x v="4"/>
    <x v="8"/>
    <x v="19"/>
    <x v="0"/>
    <n v="95"/>
    <n v="850"/>
    <n v="80750"/>
    <x v="760"/>
    <n v="0.3"/>
    <x v="0"/>
  </r>
  <r>
    <x v="1"/>
    <x v="2"/>
    <x v="362"/>
    <x v="4"/>
    <x v="8"/>
    <x v="19"/>
    <x v="1"/>
    <n v="85.000000000000014"/>
    <n v="825"/>
    <n v="70125.000000000015"/>
    <x v="761"/>
    <n v="0.25"/>
    <x v="0"/>
  </r>
  <r>
    <x v="1"/>
    <x v="2"/>
    <x v="362"/>
    <x v="4"/>
    <x v="8"/>
    <x v="19"/>
    <x v="2"/>
    <n v="80"/>
    <n v="700"/>
    <n v="56000"/>
    <x v="762"/>
    <n v="0.3"/>
    <x v="0"/>
  </r>
  <r>
    <x v="1"/>
    <x v="2"/>
    <x v="362"/>
    <x v="4"/>
    <x v="8"/>
    <x v="19"/>
    <x v="3"/>
    <n v="80"/>
    <n v="475"/>
    <n v="38000"/>
    <x v="354"/>
    <n v="0.3"/>
    <x v="0"/>
  </r>
  <r>
    <x v="1"/>
    <x v="2"/>
    <x v="362"/>
    <x v="4"/>
    <x v="8"/>
    <x v="19"/>
    <x v="4"/>
    <n v="80"/>
    <n v="475"/>
    <n v="38000"/>
    <x v="763"/>
    <n v="0.2"/>
    <x v="0"/>
  </r>
  <r>
    <x v="1"/>
    <x v="2"/>
    <x v="362"/>
    <x v="4"/>
    <x v="8"/>
    <x v="19"/>
    <x v="5"/>
    <n v="85"/>
    <n v="300"/>
    <n v="25500"/>
    <x v="764"/>
    <n v="0.45"/>
    <x v="0"/>
  </r>
  <r>
    <x v="1"/>
    <x v="2"/>
    <x v="394"/>
    <x v="4"/>
    <x v="8"/>
    <x v="19"/>
    <x v="0"/>
    <n v="60.000000000000007"/>
    <n v="500"/>
    <n v="30000.000000000004"/>
    <x v="189"/>
    <n v="0.3"/>
    <x v="0"/>
  </r>
  <r>
    <x v="1"/>
    <x v="2"/>
    <x v="394"/>
    <x v="4"/>
    <x v="8"/>
    <x v="19"/>
    <x v="1"/>
    <n v="65.000000000000014"/>
    <n v="500"/>
    <n v="32500.000000000007"/>
    <x v="765"/>
    <n v="0.25"/>
    <x v="0"/>
  </r>
  <r>
    <x v="1"/>
    <x v="2"/>
    <x v="394"/>
    <x v="4"/>
    <x v="8"/>
    <x v="19"/>
    <x v="2"/>
    <n v="60.000000000000007"/>
    <n v="300"/>
    <n v="18000.000000000004"/>
    <x v="519"/>
    <n v="0.3"/>
    <x v="0"/>
  </r>
  <r>
    <x v="1"/>
    <x v="2"/>
    <x v="394"/>
    <x v="4"/>
    <x v="8"/>
    <x v="19"/>
    <x v="3"/>
    <n v="60.000000000000007"/>
    <n v="250"/>
    <n v="15000.000000000002"/>
    <x v="341"/>
    <n v="0.3"/>
    <x v="0"/>
  </r>
  <r>
    <x v="1"/>
    <x v="2"/>
    <x v="394"/>
    <x v="4"/>
    <x v="8"/>
    <x v="19"/>
    <x v="4"/>
    <n v="70"/>
    <n v="275"/>
    <n v="19250"/>
    <x v="766"/>
    <n v="0.2"/>
    <x v="0"/>
  </r>
  <r>
    <x v="1"/>
    <x v="2"/>
    <x v="394"/>
    <x v="4"/>
    <x v="8"/>
    <x v="19"/>
    <x v="5"/>
    <n v="54.999999999999993"/>
    <n v="300"/>
    <n v="16499.999999999996"/>
    <x v="504"/>
    <n v="0.45"/>
    <x v="0"/>
  </r>
  <r>
    <x v="1"/>
    <x v="2"/>
    <x v="423"/>
    <x v="4"/>
    <x v="8"/>
    <x v="19"/>
    <x v="0"/>
    <n v="50"/>
    <n v="400"/>
    <n v="20000"/>
    <x v="50"/>
    <n v="0.3"/>
    <x v="0"/>
  </r>
  <r>
    <x v="1"/>
    <x v="2"/>
    <x v="423"/>
    <x v="4"/>
    <x v="8"/>
    <x v="19"/>
    <x v="1"/>
    <n v="65.000000000000014"/>
    <n v="575"/>
    <n v="37375.000000000007"/>
    <x v="767"/>
    <n v="0.25"/>
    <x v="0"/>
  </r>
  <r>
    <x v="1"/>
    <x v="2"/>
    <x v="423"/>
    <x v="4"/>
    <x v="8"/>
    <x v="19"/>
    <x v="2"/>
    <n v="60.000000000000007"/>
    <n v="400"/>
    <n v="24000.000000000004"/>
    <x v="319"/>
    <n v="0.3"/>
    <x v="0"/>
  </r>
  <r>
    <x v="1"/>
    <x v="2"/>
    <x v="423"/>
    <x v="4"/>
    <x v="8"/>
    <x v="19"/>
    <x v="3"/>
    <n v="55.000000000000007"/>
    <n v="375"/>
    <n v="20625.000000000004"/>
    <x v="768"/>
    <n v="0.3"/>
    <x v="0"/>
  </r>
  <r>
    <x v="1"/>
    <x v="2"/>
    <x v="423"/>
    <x v="4"/>
    <x v="8"/>
    <x v="19"/>
    <x v="4"/>
    <n v="65"/>
    <n v="350"/>
    <n v="22750"/>
    <x v="277"/>
    <n v="0.2"/>
    <x v="0"/>
  </r>
  <r>
    <x v="1"/>
    <x v="2"/>
    <x v="423"/>
    <x v="4"/>
    <x v="8"/>
    <x v="19"/>
    <x v="5"/>
    <n v="70"/>
    <n v="400"/>
    <n v="28000"/>
    <x v="12"/>
    <n v="0.45"/>
    <x v="0"/>
  </r>
  <r>
    <x v="1"/>
    <x v="2"/>
    <x v="454"/>
    <x v="4"/>
    <x v="8"/>
    <x v="19"/>
    <x v="0"/>
    <n v="55.000000000000007"/>
    <n v="625"/>
    <n v="34375.000000000007"/>
    <x v="203"/>
    <n v="0.3"/>
    <x v="0"/>
  </r>
  <r>
    <x v="1"/>
    <x v="2"/>
    <x v="454"/>
    <x v="4"/>
    <x v="8"/>
    <x v="19"/>
    <x v="1"/>
    <n v="60.000000000000007"/>
    <n v="700"/>
    <n v="42000.000000000007"/>
    <x v="370"/>
    <n v="0.25"/>
    <x v="0"/>
  </r>
  <r>
    <x v="1"/>
    <x v="2"/>
    <x v="454"/>
    <x v="4"/>
    <x v="8"/>
    <x v="19"/>
    <x v="2"/>
    <n v="55.000000000000007"/>
    <n v="525"/>
    <n v="28875.000000000004"/>
    <x v="145"/>
    <n v="0.3"/>
    <x v="0"/>
  </r>
  <r>
    <x v="1"/>
    <x v="2"/>
    <x v="454"/>
    <x v="4"/>
    <x v="8"/>
    <x v="19"/>
    <x v="3"/>
    <n v="65.000000000000014"/>
    <n v="500"/>
    <n v="32500.000000000007"/>
    <x v="769"/>
    <n v="0.3"/>
    <x v="0"/>
  </r>
  <r>
    <x v="1"/>
    <x v="2"/>
    <x v="454"/>
    <x v="4"/>
    <x v="8"/>
    <x v="19"/>
    <x v="4"/>
    <n v="85.000000000000014"/>
    <n v="475"/>
    <n v="40375.000000000007"/>
    <x v="770"/>
    <n v="0.2"/>
    <x v="0"/>
  </r>
  <r>
    <x v="1"/>
    <x v="2"/>
    <x v="454"/>
    <x v="4"/>
    <x v="8"/>
    <x v="19"/>
    <x v="5"/>
    <n v="90.000000000000014"/>
    <n v="600"/>
    <n v="54000.000000000007"/>
    <x v="771"/>
    <n v="0.45"/>
    <x v="0"/>
  </r>
  <r>
    <x v="1"/>
    <x v="2"/>
    <x v="483"/>
    <x v="4"/>
    <x v="8"/>
    <x v="19"/>
    <x v="0"/>
    <n v="75.000000000000014"/>
    <n v="800"/>
    <n v="60000.000000000015"/>
    <x v="734"/>
    <n v="0.3"/>
    <x v="0"/>
  </r>
  <r>
    <x v="1"/>
    <x v="2"/>
    <x v="483"/>
    <x v="4"/>
    <x v="8"/>
    <x v="19"/>
    <x v="1"/>
    <n v="85.000000000000014"/>
    <n v="800"/>
    <n v="68000.000000000015"/>
    <x v="772"/>
    <n v="0.25"/>
    <x v="0"/>
  </r>
  <r>
    <x v="3"/>
    <x v="2"/>
    <x v="483"/>
    <x v="4"/>
    <x v="8"/>
    <x v="19"/>
    <x v="2"/>
    <n v="80.000000000000014"/>
    <n v="600"/>
    <n v="48000.000000000007"/>
    <x v="773"/>
    <n v="0.3"/>
    <x v="0"/>
  </r>
  <r>
    <x v="3"/>
    <x v="2"/>
    <x v="483"/>
    <x v="4"/>
    <x v="8"/>
    <x v="19"/>
    <x v="3"/>
    <n v="80.000000000000014"/>
    <n v="600"/>
    <n v="48000.000000000007"/>
    <x v="773"/>
    <n v="0.3"/>
    <x v="0"/>
  </r>
  <r>
    <x v="3"/>
    <x v="2"/>
    <x v="483"/>
    <x v="4"/>
    <x v="8"/>
    <x v="19"/>
    <x v="4"/>
    <n v="90.000000000000014"/>
    <n v="525"/>
    <n v="47250.000000000007"/>
    <x v="318"/>
    <n v="0.2"/>
    <x v="0"/>
  </r>
  <r>
    <x v="3"/>
    <x v="2"/>
    <x v="483"/>
    <x v="4"/>
    <x v="8"/>
    <x v="19"/>
    <x v="5"/>
    <n v="95.000000000000014"/>
    <n v="625"/>
    <n v="59375.000000000007"/>
    <x v="774"/>
    <n v="0.45"/>
    <x v="0"/>
  </r>
  <r>
    <x v="3"/>
    <x v="0"/>
    <x v="176"/>
    <x v="4"/>
    <x v="8"/>
    <x v="19"/>
    <x v="0"/>
    <n v="45"/>
    <n v="850"/>
    <n v="38250"/>
    <x v="775"/>
    <n v="0.45"/>
    <x v="0"/>
  </r>
  <r>
    <x v="3"/>
    <x v="0"/>
    <x v="176"/>
    <x v="4"/>
    <x v="8"/>
    <x v="19"/>
    <x v="1"/>
    <n v="45"/>
    <n v="650"/>
    <n v="29250"/>
    <x v="161"/>
    <n v="0.35"/>
    <x v="0"/>
  </r>
  <r>
    <x v="3"/>
    <x v="0"/>
    <x v="176"/>
    <x v="4"/>
    <x v="8"/>
    <x v="19"/>
    <x v="2"/>
    <n v="35"/>
    <n v="650"/>
    <n v="22750"/>
    <x v="302"/>
    <n v="0.25"/>
    <x v="0"/>
  </r>
  <r>
    <x v="3"/>
    <x v="0"/>
    <x v="176"/>
    <x v="4"/>
    <x v="8"/>
    <x v="19"/>
    <x v="3"/>
    <n v="40"/>
    <n v="500"/>
    <n v="20000"/>
    <x v="50"/>
    <n v="0.3"/>
    <x v="0"/>
  </r>
  <r>
    <x v="3"/>
    <x v="0"/>
    <x v="176"/>
    <x v="4"/>
    <x v="8"/>
    <x v="19"/>
    <x v="4"/>
    <n v="55.000000000000007"/>
    <n v="550"/>
    <n v="30250.000000000004"/>
    <x v="776"/>
    <n v="0.35"/>
    <x v="0"/>
  </r>
  <r>
    <x v="3"/>
    <x v="0"/>
    <x v="176"/>
    <x v="4"/>
    <x v="8"/>
    <x v="19"/>
    <x v="5"/>
    <n v="45"/>
    <n v="650"/>
    <n v="29250"/>
    <x v="122"/>
    <n v="0.5"/>
    <x v="0"/>
  </r>
  <r>
    <x v="3"/>
    <x v="0"/>
    <x v="205"/>
    <x v="4"/>
    <x v="8"/>
    <x v="19"/>
    <x v="0"/>
    <n v="45"/>
    <n v="900"/>
    <n v="40500"/>
    <x v="777"/>
    <n v="0.45"/>
    <x v="0"/>
  </r>
  <r>
    <x v="3"/>
    <x v="0"/>
    <x v="205"/>
    <x v="4"/>
    <x v="8"/>
    <x v="19"/>
    <x v="1"/>
    <n v="45"/>
    <n v="550"/>
    <n v="24750"/>
    <x v="145"/>
    <n v="0.35"/>
    <x v="0"/>
  </r>
  <r>
    <x v="3"/>
    <x v="0"/>
    <x v="205"/>
    <x v="4"/>
    <x v="8"/>
    <x v="19"/>
    <x v="2"/>
    <n v="35"/>
    <n v="600"/>
    <n v="21000"/>
    <x v="213"/>
    <n v="0.25"/>
    <x v="0"/>
  </r>
  <r>
    <x v="3"/>
    <x v="0"/>
    <x v="205"/>
    <x v="0"/>
    <x v="0"/>
    <x v="20"/>
    <x v="3"/>
    <n v="40"/>
    <n v="475"/>
    <n v="19000"/>
    <x v="778"/>
    <n v="0.3"/>
    <x v="0"/>
  </r>
  <r>
    <x v="3"/>
    <x v="0"/>
    <x v="205"/>
    <x v="0"/>
    <x v="0"/>
    <x v="20"/>
    <x v="4"/>
    <n v="55.000000000000007"/>
    <n v="550"/>
    <n v="30250.000000000004"/>
    <x v="776"/>
    <n v="0.35"/>
    <x v="0"/>
  </r>
  <r>
    <x v="3"/>
    <x v="0"/>
    <x v="205"/>
    <x v="0"/>
    <x v="0"/>
    <x v="20"/>
    <x v="5"/>
    <n v="45"/>
    <n v="650"/>
    <n v="29250"/>
    <x v="122"/>
    <n v="0.5"/>
    <x v="0"/>
  </r>
  <r>
    <x v="3"/>
    <x v="0"/>
    <x v="710"/>
    <x v="0"/>
    <x v="0"/>
    <x v="20"/>
    <x v="0"/>
    <n v="45"/>
    <n v="870"/>
    <n v="39150"/>
    <x v="779"/>
    <n v="0.45"/>
    <x v="0"/>
  </r>
  <r>
    <x v="3"/>
    <x v="0"/>
    <x v="710"/>
    <x v="0"/>
    <x v="0"/>
    <x v="20"/>
    <x v="1"/>
    <n v="45"/>
    <n v="550"/>
    <n v="24750"/>
    <x v="145"/>
    <n v="0.35"/>
    <x v="0"/>
  </r>
  <r>
    <x v="3"/>
    <x v="0"/>
    <x v="710"/>
    <x v="0"/>
    <x v="0"/>
    <x v="20"/>
    <x v="2"/>
    <n v="35"/>
    <n v="575"/>
    <n v="20125"/>
    <x v="780"/>
    <n v="0.25"/>
    <x v="0"/>
  </r>
  <r>
    <x v="3"/>
    <x v="0"/>
    <x v="710"/>
    <x v="0"/>
    <x v="0"/>
    <x v="20"/>
    <x v="3"/>
    <n v="40"/>
    <n v="425"/>
    <n v="17000"/>
    <x v="739"/>
    <n v="0.3"/>
    <x v="0"/>
  </r>
  <r>
    <x v="3"/>
    <x v="0"/>
    <x v="710"/>
    <x v="0"/>
    <x v="0"/>
    <x v="20"/>
    <x v="4"/>
    <n v="55.000000000000007"/>
    <n v="475"/>
    <n v="26125.000000000004"/>
    <x v="500"/>
    <n v="0.35"/>
    <x v="0"/>
  </r>
  <r>
    <x v="3"/>
    <x v="0"/>
    <x v="710"/>
    <x v="0"/>
    <x v="0"/>
    <x v="20"/>
    <x v="5"/>
    <n v="45"/>
    <n v="575"/>
    <n v="25875"/>
    <x v="234"/>
    <n v="0.5"/>
    <x v="0"/>
  </r>
  <r>
    <x v="3"/>
    <x v="0"/>
    <x v="232"/>
    <x v="0"/>
    <x v="0"/>
    <x v="20"/>
    <x v="0"/>
    <n v="45"/>
    <n v="825"/>
    <n v="37125"/>
    <x v="554"/>
    <n v="0.45"/>
    <x v="0"/>
  </r>
  <r>
    <x v="3"/>
    <x v="0"/>
    <x v="232"/>
    <x v="0"/>
    <x v="0"/>
    <x v="20"/>
    <x v="1"/>
    <n v="45"/>
    <n v="525"/>
    <n v="23625"/>
    <x v="48"/>
    <n v="0.35"/>
    <x v="0"/>
  </r>
  <r>
    <x v="3"/>
    <x v="0"/>
    <x v="232"/>
    <x v="0"/>
    <x v="0"/>
    <x v="20"/>
    <x v="2"/>
    <n v="35"/>
    <n v="525"/>
    <n v="18375"/>
    <x v="781"/>
    <n v="0.25"/>
    <x v="0"/>
  </r>
  <r>
    <x v="3"/>
    <x v="0"/>
    <x v="232"/>
    <x v="0"/>
    <x v="0"/>
    <x v="20"/>
    <x v="3"/>
    <n v="40"/>
    <n v="450"/>
    <n v="18000"/>
    <x v="291"/>
    <n v="0.3"/>
    <x v="0"/>
  </r>
  <r>
    <x v="3"/>
    <x v="0"/>
    <x v="232"/>
    <x v="0"/>
    <x v="0"/>
    <x v="20"/>
    <x v="4"/>
    <n v="55.000000000000007"/>
    <n v="475"/>
    <n v="26125.000000000004"/>
    <x v="500"/>
    <n v="0.35"/>
    <x v="0"/>
  </r>
  <r>
    <x v="3"/>
    <x v="0"/>
    <x v="232"/>
    <x v="0"/>
    <x v="0"/>
    <x v="20"/>
    <x v="5"/>
    <n v="45"/>
    <n v="600"/>
    <n v="27000"/>
    <x v="7"/>
    <n v="0.5"/>
    <x v="0"/>
  </r>
  <r>
    <x v="3"/>
    <x v="0"/>
    <x v="261"/>
    <x v="0"/>
    <x v="0"/>
    <x v="20"/>
    <x v="0"/>
    <n v="55.000000000000007"/>
    <n v="870"/>
    <n v="47850.000000000007"/>
    <x v="782"/>
    <n v="0.45"/>
    <x v="0"/>
  </r>
  <r>
    <x v="3"/>
    <x v="0"/>
    <x v="261"/>
    <x v="0"/>
    <x v="0"/>
    <x v="20"/>
    <x v="1"/>
    <n v="55.000000000000007"/>
    <n v="575"/>
    <n v="31625.000000000004"/>
    <x v="783"/>
    <n v="0.35"/>
    <x v="0"/>
  </r>
  <r>
    <x v="3"/>
    <x v="0"/>
    <x v="261"/>
    <x v="0"/>
    <x v="0"/>
    <x v="20"/>
    <x v="2"/>
    <n v="50"/>
    <n v="550"/>
    <n v="27500"/>
    <x v="784"/>
    <n v="0.25"/>
    <x v="0"/>
  </r>
  <r>
    <x v="3"/>
    <x v="0"/>
    <x v="261"/>
    <x v="0"/>
    <x v="0"/>
    <x v="20"/>
    <x v="3"/>
    <n v="50"/>
    <n v="500"/>
    <n v="25000"/>
    <x v="155"/>
    <n v="0.3"/>
    <x v="0"/>
  </r>
  <r>
    <x v="3"/>
    <x v="0"/>
    <x v="261"/>
    <x v="0"/>
    <x v="0"/>
    <x v="20"/>
    <x v="4"/>
    <n v="60"/>
    <n v="525"/>
    <n v="31500"/>
    <x v="42"/>
    <n v="0.35"/>
    <x v="0"/>
  </r>
  <r>
    <x v="3"/>
    <x v="0"/>
    <x v="261"/>
    <x v="0"/>
    <x v="0"/>
    <x v="20"/>
    <x v="5"/>
    <n v="65"/>
    <n v="625"/>
    <n v="40625"/>
    <x v="785"/>
    <n v="0.5"/>
    <x v="0"/>
  </r>
  <r>
    <x v="3"/>
    <x v="0"/>
    <x v="294"/>
    <x v="0"/>
    <x v="0"/>
    <x v="20"/>
    <x v="0"/>
    <n v="60"/>
    <n v="875"/>
    <n v="52500"/>
    <x v="786"/>
    <n v="0.45"/>
    <x v="0"/>
  </r>
  <r>
    <x v="3"/>
    <x v="0"/>
    <x v="294"/>
    <x v="0"/>
    <x v="0"/>
    <x v="20"/>
    <x v="1"/>
    <n v="55.000000000000007"/>
    <n v="625"/>
    <n v="34375.000000000007"/>
    <x v="787"/>
    <n v="0.35"/>
    <x v="0"/>
  </r>
  <r>
    <x v="3"/>
    <x v="0"/>
    <x v="294"/>
    <x v="0"/>
    <x v="0"/>
    <x v="20"/>
    <x v="2"/>
    <n v="50"/>
    <n v="600"/>
    <n v="30000"/>
    <x v="155"/>
    <n v="0.25"/>
    <x v="0"/>
  </r>
  <r>
    <x v="3"/>
    <x v="0"/>
    <x v="294"/>
    <x v="0"/>
    <x v="0"/>
    <x v="20"/>
    <x v="3"/>
    <n v="50"/>
    <n v="575"/>
    <n v="28750"/>
    <x v="93"/>
    <n v="0.3"/>
    <x v="0"/>
  </r>
  <r>
    <x v="3"/>
    <x v="0"/>
    <x v="294"/>
    <x v="0"/>
    <x v="0"/>
    <x v="20"/>
    <x v="4"/>
    <n v="65"/>
    <n v="575"/>
    <n v="37375"/>
    <x v="356"/>
    <n v="0.35"/>
    <x v="0"/>
  </r>
  <r>
    <x v="3"/>
    <x v="0"/>
    <x v="294"/>
    <x v="0"/>
    <x v="0"/>
    <x v="20"/>
    <x v="5"/>
    <n v="70"/>
    <n v="725"/>
    <n v="50750"/>
    <x v="788"/>
    <n v="0.5"/>
    <x v="0"/>
  </r>
  <r>
    <x v="3"/>
    <x v="0"/>
    <x v="322"/>
    <x v="0"/>
    <x v="0"/>
    <x v="20"/>
    <x v="0"/>
    <n v="65"/>
    <n v="950"/>
    <n v="61750"/>
    <x v="789"/>
    <n v="0.45"/>
    <x v="0"/>
  </r>
  <r>
    <x v="3"/>
    <x v="0"/>
    <x v="322"/>
    <x v="0"/>
    <x v="0"/>
    <x v="20"/>
    <x v="1"/>
    <n v="60.000000000000007"/>
    <n v="700"/>
    <n v="42000.000000000007"/>
    <x v="98"/>
    <n v="0.35"/>
    <x v="0"/>
  </r>
  <r>
    <x v="3"/>
    <x v="0"/>
    <x v="322"/>
    <x v="0"/>
    <x v="0"/>
    <x v="20"/>
    <x v="2"/>
    <n v="55.000000000000007"/>
    <n v="625"/>
    <n v="34375.000000000007"/>
    <x v="790"/>
    <n v="0.25"/>
    <x v="0"/>
  </r>
  <r>
    <x v="3"/>
    <x v="0"/>
    <x v="322"/>
    <x v="0"/>
    <x v="0"/>
    <x v="20"/>
    <x v="3"/>
    <n v="55.000000000000007"/>
    <n v="575"/>
    <n v="31625.000000000004"/>
    <x v="791"/>
    <n v="0.3"/>
    <x v="0"/>
  </r>
  <r>
    <x v="3"/>
    <x v="0"/>
    <x v="322"/>
    <x v="0"/>
    <x v="0"/>
    <x v="20"/>
    <x v="4"/>
    <n v="65"/>
    <n v="600"/>
    <n v="39000"/>
    <x v="106"/>
    <n v="0.35"/>
    <x v="0"/>
  </r>
  <r>
    <x v="3"/>
    <x v="0"/>
    <x v="322"/>
    <x v="0"/>
    <x v="0"/>
    <x v="20"/>
    <x v="5"/>
    <n v="70"/>
    <n v="775"/>
    <n v="54250"/>
    <x v="792"/>
    <n v="0.5"/>
    <x v="0"/>
  </r>
  <r>
    <x v="3"/>
    <x v="0"/>
    <x v="354"/>
    <x v="0"/>
    <x v="0"/>
    <x v="20"/>
    <x v="0"/>
    <n v="65"/>
    <n v="925"/>
    <n v="60125"/>
    <x v="793"/>
    <n v="0.45"/>
    <x v="0"/>
  </r>
  <r>
    <x v="3"/>
    <x v="0"/>
    <x v="354"/>
    <x v="0"/>
    <x v="0"/>
    <x v="20"/>
    <x v="1"/>
    <n v="60.000000000000007"/>
    <n v="700"/>
    <n v="42000.000000000007"/>
    <x v="98"/>
    <n v="0.35"/>
    <x v="0"/>
  </r>
  <r>
    <x v="3"/>
    <x v="0"/>
    <x v="354"/>
    <x v="0"/>
    <x v="0"/>
    <x v="20"/>
    <x v="2"/>
    <n v="55.000000000000007"/>
    <n v="625"/>
    <n v="34375.000000000007"/>
    <x v="790"/>
    <n v="0.25"/>
    <x v="0"/>
  </r>
  <r>
    <x v="3"/>
    <x v="0"/>
    <x v="354"/>
    <x v="0"/>
    <x v="0"/>
    <x v="20"/>
    <x v="3"/>
    <n v="45"/>
    <n v="575"/>
    <n v="25875"/>
    <x v="78"/>
    <n v="0.3"/>
    <x v="0"/>
  </r>
  <r>
    <x v="3"/>
    <x v="0"/>
    <x v="354"/>
    <x v="0"/>
    <x v="0"/>
    <x v="20"/>
    <x v="4"/>
    <n v="55.000000000000007"/>
    <n v="550"/>
    <n v="30250.000000000004"/>
    <x v="776"/>
    <n v="0.35"/>
    <x v="0"/>
  </r>
  <r>
    <x v="3"/>
    <x v="0"/>
    <x v="354"/>
    <x v="0"/>
    <x v="0"/>
    <x v="20"/>
    <x v="5"/>
    <n v="60.000000000000007"/>
    <n v="725"/>
    <n v="43500.000000000007"/>
    <x v="794"/>
    <n v="0.5"/>
    <x v="0"/>
  </r>
  <r>
    <x v="3"/>
    <x v="0"/>
    <x v="384"/>
    <x v="0"/>
    <x v="0"/>
    <x v="20"/>
    <x v="0"/>
    <n v="55.000000000000007"/>
    <n v="850"/>
    <n v="46750.000000000007"/>
    <x v="795"/>
    <n v="0.45"/>
    <x v="0"/>
  </r>
  <r>
    <x v="3"/>
    <x v="0"/>
    <x v="384"/>
    <x v="0"/>
    <x v="0"/>
    <x v="20"/>
    <x v="1"/>
    <n v="50.000000000000014"/>
    <n v="650"/>
    <n v="32500.000000000011"/>
    <x v="796"/>
    <n v="0.35"/>
    <x v="0"/>
  </r>
  <r>
    <x v="3"/>
    <x v="0"/>
    <x v="384"/>
    <x v="0"/>
    <x v="0"/>
    <x v="20"/>
    <x v="2"/>
    <n v="45"/>
    <n v="550"/>
    <n v="24750"/>
    <x v="181"/>
    <n v="0.25"/>
    <x v="0"/>
  </r>
  <r>
    <x v="3"/>
    <x v="0"/>
    <x v="384"/>
    <x v="0"/>
    <x v="0"/>
    <x v="20"/>
    <x v="3"/>
    <n v="45"/>
    <n v="525"/>
    <n v="23625"/>
    <x v="58"/>
    <n v="0.3"/>
    <x v="0"/>
  </r>
  <r>
    <x v="3"/>
    <x v="0"/>
    <x v="384"/>
    <x v="0"/>
    <x v="0"/>
    <x v="20"/>
    <x v="4"/>
    <n v="55.000000000000007"/>
    <n v="525"/>
    <n v="28875.000000000004"/>
    <x v="239"/>
    <n v="0.35"/>
    <x v="0"/>
  </r>
  <r>
    <x v="3"/>
    <x v="0"/>
    <x v="384"/>
    <x v="0"/>
    <x v="0"/>
    <x v="20"/>
    <x v="5"/>
    <n v="60.000000000000007"/>
    <n v="625"/>
    <n v="37500.000000000007"/>
    <x v="797"/>
    <n v="0.5"/>
    <x v="0"/>
  </r>
  <r>
    <x v="3"/>
    <x v="0"/>
    <x v="416"/>
    <x v="0"/>
    <x v="0"/>
    <x v="20"/>
    <x v="0"/>
    <n v="60.000000000000007"/>
    <n v="800"/>
    <n v="48000.000000000007"/>
    <x v="798"/>
    <n v="0.45"/>
    <x v="0"/>
  </r>
  <r>
    <x v="3"/>
    <x v="0"/>
    <x v="416"/>
    <x v="0"/>
    <x v="0"/>
    <x v="20"/>
    <x v="1"/>
    <n v="50.000000000000014"/>
    <n v="625"/>
    <n v="31250.000000000007"/>
    <x v="799"/>
    <n v="0.35"/>
    <x v="0"/>
  </r>
  <r>
    <x v="3"/>
    <x v="0"/>
    <x v="416"/>
    <x v="0"/>
    <x v="0"/>
    <x v="20"/>
    <x v="2"/>
    <n v="50.000000000000014"/>
    <n v="525"/>
    <n v="26250.000000000007"/>
    <x v="800"/>
    <n v="0.25"/>
    <x v="0"/>
  </r>
  <r>
    <x v="3"/>
    <x v="0"/>
    <x v="416"/>
    <x v="0"/>
    <x v="0"/>
    <x v="20"/>
    <x v="3"/>
    <n v="50.000000000000014"/>
    <n v="500"/>
    <n v="25000.000000000007"/>
    <x v="801"/>
    <n v="0.3"/>
    <x v="0"/>
  </r>
  <r>
    <x v="3"/>
    <x v="0"/>
    <x v="416"/>
    <x v="0"/>
    <x v="0"/>
    <x v="20"/>
    <x v="4"/>
    <n v="60.000000000000007"/>
    <n v="500"/>
    <n v="30000.000000000004"/>
    <x v="147"/>
    <n v="0.35"/>
    <x v="0"/>
  </r>
  <r>
    <x v="3"/>
    <x v="0"/>
    <x v="416"/>
    <x v="0"/>
    <x v="0"/>
    <x v="20"/>
    <x v="5"/>
    <n v="65"/>
    <n v="625"/>
    <n v="40625"/>
    <x v="785"/>
    <n v="0.5"/>
    <x v="0"/>
  </r>
  <r>
    <x v="3"/>
    <x v="0"/>
    <x v="446"/>
    <x v="0"/>
    <x v="0"/>
    <x v="20"/>
    <x v="0"/>
    <n v="60.000000000000007"/>
    <n v="775"/>
    <n v="46500.000000000007"/>
    <x v="802"/>
    <n v="0.45"/>
    <x v="0"/>
  </r>
  <r>
    <x v="3"/>
    <x v="0"/>
    <x v="446"/>
    <x v="0"/>
    <x v="0"/>
    <x v="20"/>
    <x v="1"/>
    <n v="50.000000000000014"/>
    <n v="600"/>
    <n v="30000.000000000007"/>
    <x v="370"/>
    <n v="0.35"/>
    <x v="0"/>
  </r>
  <r>
    <x v="3"/>
    <x v="0"/>
    <x v="446"/>
    <x v="0"/>
    <x v="0"/>
    <x v="20"/>
    <x v="2"/>
    <n v="50.000000000000014"/>
    <n v="545"/>
    <n v="27250.000000000007"/>
    <x v="803"/>
    <n v="0.25"/>
    <x v="0"/>
  </r>
  <r>
    <x v="3"/>
    <x v="0"/>
    <x v="446"/>
    <x v="0"/>
    <x v="0"/>
    <x v="20"/>
    <x v="3"/>
    <n v="50.000000000000014"/>
    <n v="575"/>
    <n v="28750.000000000007"/>
    <x v="378"/>
    <n v="0.3"/>
    <x v="0"/>
  </r>
  <r>
    <x v="3"/>
    <x v="0"/>
    <x v="446"/>
    <x v="0"/>
    <x v="0"/>
    <x v="20"/>
    <x v="4"/>
    <n v="65"/>
    <n v="550"/>
    <n v="35750"/>
    <x v="804"/>
    <n v="0.35"/>
    <x v="0"/>
  </r>
  <r>
    <x v="3"/>
    <x v="0"/>
    <x v="446"/>
    <x v="0"/>
    <x v="0"/>
    <x v="20"/>
    <x v="5"/>
    <n v="70"/>
    <n v="650"/>
    <n v="45500"/>
    <x v="805"/>
    <n v="0.5"/>
    <x v="0"/>
  </r>
  <r>
    <x v="3"/>
    <x v="0"/>
    <x v="475"/>
    <x v="0"/>
    <x v="0"/>
    <x v="20"/>
    <x v="0"/>
    <n v="65"/>
    <n v="875"/>
    <n v="56875"/>
    <x v="806"/>
    <n v="0.45"/>
    <x v="0"/>
  </r>
  <r>
    <x v="3"/>
    <x v="0"/>
    <x v="475"/>
    <x v="0"/>
    <x v="0"/>
    <x v="20"/>
    <x v="1"/>
    <n v="55.000000000000007"/>
    <n v="675"/>
    <n v="37125.000000000007"/>
    <x v="427"/>
    <n v="0.35"/>
    <x v="0"/>
  </r>
  <r>
    <x v="4"/>
    <x v="0"/>
    <x v="475"/>
    <x v="0"/>
    <x v="0"/>
    <x v="20"/>
    <x v="2"/>
    <n v="55.000000000000007"/>
    <n v="625"/>
    <n v="34375.000000000007"/>
    <x v="790"/>
    <n v="0.25"/>
    <x v="0"/>
  </r>
  <r>
    <x v="4"/>
    <x v="0"/>
    <x v="475"/>
    <x v="0"/>
    <x v="0"/>
    <x v="20"/>
    <x v="3"/>
    <n v="55.000000000000007"/>
    <n v="575"/>
    <n v="31625.000000000004"/>
    <x v="791"/>
    <n v="0.3"/>
    <x v="0"/>
  </r>
  <r>
    <x v="4"/>
    <x v="0"/>
    <x v="475"/>
    <x v="0"/>
    <x v="0"/>
    <x v="20"/>
    <x v="4"/>
    <n v="65"/>
    <n v="575"/>
    <n v="37375"/>
    <x v="356"/>
    <n v="0.35"/>
    <x v="0"/>
  </r>
  <r>
    <x v="4"/>
    <x v="0"/>
    <x v="475"/>
    <x v="0"/>
    <x v="0"/>
    <x v="20"/>
    <x v="5"/>
    <n v="70"/>
    <n v="675"/>
    <n v="47250"/>
    <x v="786"/>
    <n v="0.5"/>
    <x v="0"/>
  </r>
  <r>
    <x v="4"/>
    <x v="0"/>
    <x v="178"/>
    <x v="0"/>
    <x v="0"/>
    <x v="20"/>
    <x v="0"/>
    <n v="40"/>
    <n v="800"/>
    <n v="32000"/>
    <x v="59"/>
    <n v="0.5"/>
    <x v="0"/>
  </r>
  <r>
    <x v="4"/>
    <x v="0"/>
    <x v="178"/>
    <x v="0"/>
    <x v="0"/>
    <x v="20"/>
    <x v="1"/>
    <n v="40"/>
    <n v="600"/>
    <n v="24000"/>
    <x v="807"/>
    <n v="0.3"/>
    <x v="0"/>
  </r>
  <r>
    <x v="4"/>
    <x v="0"/>
    <x v="178"/>
    <x v="0"/>
    <x v="0"/>
    <x v="20"/>
    <x v="2"/>
    <n v="30.000000000000004"/>
    <n v="600"/>
    <n v="18000.000000000004"/>
    <x v="99"/>
    <n v="0.35"/>
    <x v="0"/>
  </r>
  <r>
    <x v="4"/>
    <x v="0"/>
    <x v="178"/>
    <x v="0"/>
    <x v="0"/>
    <x v="20"/>
    <x v="3"/>
    <n v="35"/>
    <n v="450"/>
    <n v="15750"/>
    <x v="538"/>
    <n v="0.35"/>
    <x v="0"/>
  </r>
  <r>
    <x v="4"/>
    <x v="0"/>
    <x v="178"/>
    <x v="0"/>
    <x v="0"/>
    <x v="20"/>
    <x v="4"/>
    <n v="50"/>
    <n v="500"/>
    <n v="25000"/>
    <x v="155"/>
    <n v="0.3"/>
    <x v="0"/>
  </r>
  <r>
    <x v="4"/>
    <x v="0"/>
    <x v="178"/>
    <x v="0"/>
    <x v="0"/>
    <x v="20"/>
    <x v="5"/>
    <n v="40"/>
    <n v="600"/>
    <n v="24000"/>
    <x v="50"/>
    <n v="0.25"/>
    <x v="0"/>
  </r>
  <r>
    <x v="4"/>
    <x v="0"/>
    <x v="207"/>
    <x v="0"/>
    <x v="0"/>
    <x v="20"/>
    <x v="0"/>
    <n v="40"/>
    <n v="850"/>
    <n v="34000"/>
    <x v="169"/>
    <n v="0.5"/>
    <x v="0"/>
  </r>
  <r>
    <x v="4"/>
    <x v="0"/>
    <x v="207"/>
    <x v="0"/>
    <x v="0"/>
    <x v="20"/>
    <x v="1"/>
    <n v="40"/>
    <n v="500"/>
    <n v="20000"/>
    <x v="50"/>
    <n v="0.3"/>
    <x v="0"/>
  </r>
  <r>
    <x v="4"/>
    <x v="0"/>
    <x v="207"/>
    <x v="0"/>
    <x v="0"/>
    <x v="20"/>
    <x v="2"/>
    <n v="30.000000000000004"/>
    <n v="550"/>
    <n v="16500.000000000004"/>
    <x v="290"/>
    <n v="0.35"/>
    <x v="0"/>
  </r>
  <r>
    <x v="4"/>
    <x v="0"/>
    <x v="207"/>
    <x v="2"/>
    <x v="17"/>
    <x v="21"/>
    <x v="3"/>
    <n v="35"/>
    <n v="425"/>
    <n v="14875"/>
    <x v="808"/>
    <n v="0.35"/>
    <x v="0"/>
  </r>
  <r>
    <x v="4"/>
    <x v="0"/>
    <x v="207"/>
    <x v="2"/>
    <x v="17"/>
    <x v="21"/>
    <x v="4"/>
    <n v="50"/>
    <n v="500"/>
    <n v="25000"/>
    <x v="155"/>
    <n v="0.3"/>
    <x v="0"/>
  </r>
  <r>
    <x v="4"/>
    <x v="0"/>
    <x v="207"/>
    <x v="2"/>
    <x v="17"/>
    <x v="21"/>
    <x v="5"/>
    <n v="40"/>
    <n v="600"/>
    <n v="24000"/>
    <x v="50"/>
    <n v="0.25"/>
    <x v="0"/>
  </r>
  <r>
    <x v="4"/>
    <x v="0"/>
    <x v="215"/>
    <x v="2"/>
    <x v="17"/>
    <x v="21"/>
    <x v="0"/>
    <n v="40"/>
    <n v="820"/>
    <n v="32800"/>
    <x v="809"/>
    <n v="0.5"/>
    <x v="0"/>
  </r>
  <r>
    <x v="4"/>
    <x v="0"/>
    <x v="215"/>
    <x v="2"/>
    <x v="17"/>
    <x v="21"/>
    <x v="1"/>
    <n v="40"/>
    <n v="525"/>
    <n v="21000"/>
    <x v="146"/>
    <n v="0.3"/>
    <x v="0"/>
  </r>
  <r>
    <x v="4"/>
    <x v="0"/>
    <x v="215"/>
    <x v="2"/>
    <x v="17"/>
    <x v="21"/>
    <x v="2"/>
    <n v="30.000000000000004"/>
    <n v="550"/>
    <n v="16500.000000000004"/>
    <x v="290"/>
    <n v="0.35"/>
    <x v="0"/>
  </r>
  <r>
    <x v="4"/>
    <x v="0"/>
    <x v="215"/>
    <x v="2"/>
    <x v="17"/>
    <x v="21"/>
    <x v="3"/>
    <n v="35"/>
    <n v="400"/>
    <n v="14000"/>
    <x v="136"/>
    <n v="0.35"/>
    <x v="0"/>
  </r>
  <r>
    <x v="4"/>
    <x v="0"/>
    <x v="215"/>
    <x v="2"/>
    <x v="17"/>
    <x v="21"/>
    <x v="4"/>
    <n v="50"/>
    <n v="450"/>
    <n v="22500"/>
    <x v="53"/>
    <n v="0.3"/>
    <x v="0"/>
  </r>
  <r>
    <x v="4"/>
    <x v="0"/>
    <x v="215"/>
    <x v="2"/>
    <x v="17"/>
    <x v="21"/>
    <x v="5"/>
    <n v="40"/>
    <n v="550"/>
    <n v="22000"/>
    <x v="296"/>
    <n v="0.25"/>
    <x v="0"/>
  </r>
  <r>
    <x v="4"/>
    <x v="0"/>
    <x v="234"/>
    <x v="2"/>
    <x v="17"/>
    <x v="21"/>
    <x v="0"/>
    <n v="40"/>
    <n v="800"/>
    <n v="32000"/>
    <x v="59"/>
    <n v="0.5"/>
    <x v="0"/>
  </r>
  <r>
    <x v="4"/>
    <x v="0"/>
    <x v="234"/>
    <x v="2"/>
    <x v="17"/>
    <x v="21"/>
    <x v="1"/>
    <n v="40"/>
    <n v="500"/>
    <n v="20000"/>
    <x v="50"/>
    <n v="0.3"/>
    <x v="0"/>
  </r>
  <r>
    <x v="4"/>
    <x v="0"/>
    <x v="234"/>
    <x v="2"/>
    <x v="17"/>
    <x v="21"/>
    <x v="2"/>
    <n v="30.000000000000004"/>
    <n v="500"/>
    <n v="15000.000000000002"/>
    <x v="213"/>
    <n v="0.35"/>
    <x v="0"/>
  </r>
  <r>
    <x v="4"/>
    <x v="0"/>
    <x v="234"/>
    <x v="2"/>
    <x v="17"/>
    <x v="21"/>
    <x v="3"/>
    <n v="35"/>
    <n v="425"/>
    <n v="14875"/>
    <x v="808"/>
    <n v="0.35"/>
    <x v="0"/>
  </r>
  <r>
    <x v="4"/>
    <x v="0"/>
    <x v="234"/>
    <x v="2"/>
    <x v="17"/>
    <x v="21"/>
    <x v="4"/>
    <n v="50"/>
    <n v="425"/>
    <n v="21250"/>
    <x v="389"/>
    <n v="0.3"/>
    <x v="0"/>
  </r>
  <r>
    <x v="4"/>
    <x v="0"/>
    <x v="234"/>
    <x v="2"/>
    <x v="17"/>
    <x v="21"/>
    <x v="5"/>
    <n v="40"/>
    <n v="550"/>
    <n v="22000"/>
    <x v="296"/>
    <n v="0.25"/>
    <x v="0"/>
  </r>
  <r>
    <x v="4"/>
    <x v="0"/>
    <x v="263"/>
    <x v="2"/>
    <x v="17"/>
    <x v="21"/>
    <x v="0"/>
    <n v="50"/>
    <n v="820"/>
    <n v="41000"/>
    <x v="810"/>
    <n v="0.5"/>
    <x v="0"/>
  </r>
  <r>
    <x v="4"/>
    <x v="0"/>
    <x v="263"/>
    <x v="2"/>
    <x v="17"/>
    <x v="21"/>
    <x v="1"/>
    <n v="45.000000000000007"/>
    <n v="525"/>
    <n v="23625.000000000004"/>
    <x v="488"/>
    <n v="0.3"/>
    <x v="0"/>
  </r>
  <r>
    <x v="4"/>
    <x v="0"/>
    <x v="263"/>
    <x v="2"/>
    <x v="17"/>
    <x v="21"/>
    <x v="2"/>
    <n v="40"/>
    <n v="500"/>
    <n v="20000"/>
    <x v="424"/>
    <n v="0.35"/>
    <x v="0"/>
  </r>
  <r>
    <x v="4"/>
    <x v="0"/>
    <x v="263"/>
    <x v="2"/>
    <x v="17"/>
    <x v="21"/>
    <x v="3"/>
    <n v="40"/>
    <n v="450"/>
    <n v="18000"/>
    <x v="146"/>
    <n v="0.35"/>
    <x v="0"/>
  </r>
  <r>
    <x v="4"/>
    <x v="0"/>
    <x v="263"/>
    <x v="2"/>
    <x v="17"/>
    <x v="21"/>
    <x v="4"/>
    <n v="50"/>
    <n v="475"/>
    <n v="23750"/>
    <x v="526"/>
    <n v="0.3"/>
    <x v="0"/>
  </r>
  <r>
    <x v="4"/>
    <x v="0"/>
    <x v="263"/>
    <x v="2"/>
    <x v="17"/>
    <x v="21"/>
    <x v="5"/>
    <n v="55.000000000000007"/>
    <n v="600"/>
    <n v="33000.000000000007"/>
    <x v="509"/>
    <n v="0.25"/>
    <x v="0"/>
  </r>
  <r>
    <x v="4"/>
    <x v="0"/>
    <x v="296"/>
    <x v="2"/>
    <x v="17"/>
    <x v="21"/>
    <x v="0"/>
    <n v="50"/>
    <n v="850"/>
    <n v="42500"/>
    <x v="811"/>
    <n v="0.5"/>
    <x v="0"/>
  </r>
  <r>
    <x v="4"/>
    <x v="0"/>
    <x v="296"/>
    <x v="2"/>
    <x v="17"/>
    <x v="21"/>
    <x v="1"/>
    <n v="45.000000000000007"/>
    <n v="600"/>
    <n v="27000.000000000004"/>
    <x v="524"/>
    <n v="0.3"/>
    <x v="0"/>
  </r>
  <r>
    <x v="4"/>
    <x v="0"/>
    <x v="296"/>
    <x v="2"/>
    <x v="17"/>
    <x v="21"/>
    <x v="2"/>
    <n v="40"/>
    <n v="525"/>
    <n v="21000"/>
    <x v="535"/>
    <n v="0.35"/>
    <x v="0"/>
  </r>
  <r>
    <x v="4"/>
    <x v="0"/>
    <x v="296"/>
    <x v="2"/>
    <x v="17"/>
    <x v="21"/>
    <x v="3"/>
    <n v="40"/>
    <n v="500"/>
    <n v="20000"/>
    <x v="424"/>
    <n v="0.35"/>
    <x v="0"/>
  </r>
  <r>
    <x v="4"/>
    <x v="0"/>
    <x v="296"/>
    <x v="2"/>
    <x v="17"/>
    <x v="21"/>
    <x v="4"/>
    <n v="50"/>
    <n v="500"/>
    <n v="25000"/>
    <x v="155"/>
    <n v="0.3"/>
    <x v="0"/>
  </r>
  <r>
    <x v="4"/>
    <x v="0"/>
    <x v="296"/>
    <x v="2"/>
    <x v="17"/>
    <x v="21"/>
    <x v="5"/>
    <n v="55.000000000000007"/>
    <n v="650"/>
    <n v="35750.000000000007"/>
    <x v="411"/>
    <n v="0.25"/>
    <x v="0"/>
  </r>
  <r>
    <x v="4"/>
    <x v="0"/>
    <x v="324"/>
    <x v="2"/>
    <x v="17"/>
    <x v="21"/>
    <x v="0"/>
    <n v="50"/>
    <n v="875"/>
    <n v="43750"/>
    <x v="812"/>
    <n v="0.5"/>
    <x v="0"/>
  </r>
  <r>
    <x v="4"/>
    <x v="0"/>
    <x v="324"/>
    <x v="2"/>
    <x v="17"/>
    <x v="21"/>
    <x v="1"/>
    <n v="45.000000000000007"/>
    <n v="625"/>
    <n v="28125.000000000004"/>
    <x v="75"/>
    <n v="0.3"/>
    <x v="0"/>
  </r>
  <r>
    <x v="4"/>
    <x v="0"/>
    <x v="324"/>
    <x v="2"/>
    <x v="17"/>
    <x v="21"/>
    <x v="2"/>
    <n v="40"/>
    <n v="550"/>
    <n v="22000"/>
    <x v="345"/>
    <n v="0.35"/>
    <x v="0"/>
  </r>
  <r>
    <x v="4"/>
    <x v="0"/>
    <x v="324"/>
    <x v="2"/>
    <x v="17"/>
    <x v="21"/>
    <x v="3"/>
    <n v="40"/>
    <n v="500"/>
    <n v="20000"/>
    <x v="424"/>
    <n v="0.35"/>
    <x v="0"/>
  </r>
  <r>
    <x v="4"/>
    <x v="0"/>
    <x v="324"/>
    <x v="2"/>
    <x v="17"/>
    <x v="21"/>
    <x v="4"/>
    <n v="50"/>
    <n v="525"/>
    <n v="26250"/>
    <x v="144"/>
    <n v="0.3"/>
    <x v="0"/>
  </r>
  <r>
    <x v="4"/>
    <x v="0"/>
    <x v="324"/>
    <x v="2"/>
    <x v="17"/>
    <x v="21"/>
    <x v="5"/>
    <n v="55.000000000000007"/>
    <n v="700"/>
    <n v="38500.000000000007"/>
    <x v="196"/>
    <n v="0.25"/>
    <x v="0"/>
  </r>
  <r>
    <x v="4"/>
    <x v="0"/>
    <x v="356"/>
    <x v="2"/>
    <x v="17"/>
    <x v="21"/>
    <x v="0"/>
    <n v="50"/>
    <n v="850"/>
    <n v="42500"/>
    <x v="811"/>
    <n v="0.5"/>
    <x v="0"/>
  </r>
  <r>
    <x v="4"/>
    <x v="0"/>
    <x v="356"/>
    <x v="2"/>
    <x v="17"/>
    <x v="21"/>
    <x v="1"/>
    <n v="45.000000000000007"/>
    <n v="625"/>
    <n v="28125.000000000004"/>
    <x v="75"/>
    <n v="0.3"/>
    <x v="0"/>
  </r>
  <r>
    <x v="4"/>
    <x v="0"/>
    <x v="356"/>
    <x v="2"/>
    <x v="17"/>
    <x v="21"/>
    <x v="2"/>
    <n v="40"/>
    <n v="550"/>
    <n v="22000"/>
    <x v="345"/>
    <n v="0.35"/>
    <x v="0"/>
  </r>
  <r>
    <x v="4"/>
    <x v="0"/>
    <x v="356"/>
    <x v="2"/>
    <x v="17"/>
    <x v="21"/>
    <x v="3"/>
    <n v="40"/>
    <n v="525"/>
    <n v="21000"/>
    <x v="535"/>
    <n v="0.35"/>
    <x v="0"/>
  </r>
  <r>
    <x v="4"/>
    <x v="0"/>
    <x v="356"/>
    <x v="2"/>
    <x v="17"/>
    <x v="21"/>
    <x v="4"/>
    <n v="50"/>
    <n v="500"/>
    <n v="25000"/>
    <x v="155"/>
    <n v="0.3"/>
    <x v="0"/>
  </r>
  <r>
    <x v="4"/>
    <x v="0"/>
    <x v="356"/>
    <x v="2"/>
    <x v="17"/>
    <x v="21"/>
    <x v="5"/>
    <n v="55.000000000000007"/>
    <n v="675"/>
    <n v="37125.000000000007"/>
    <x v="485"/>
    <n v="0.25"/>
    <x v="0"/>
  </r>
  <r>
    <x v="4"/>
    <x v="0"/>
    <x v="386"/>
    <x v="2"/>
    <x v="17"/>
    <x v="21"/>
    <x v="0"/>
    <n v="50"/>
    <n v="800"/>
    <n v="40000"/>
    <x v="813"/>
    <n v="0.5"/>
    <x v="0"/>
  </r>
  <r>
    <x v="4"/>
    <x v="0"/>
    <x v="386"/>
    <x v="2"/>
    <x v="17"/>
    <x v="21"/>
    <x v="1"/>
    <n v="45.000000000000007"/>
    <n v="600"/>
    <n v="27000.000000000004"/>
    <x v="524"/>
    <n v="0.3"/>
    <x v="0"/>
  </r>
  <r>
    <x v="4"/>
    <x v="0"/>
    <x v="386"/>
    <x v="2"/>
    <x v="17"/>
    <x v="21"/>
    <x v="2"/>
    <n v="40"/>
    <n v="525"/>
    <n v="21000"/>
    <x v="535"/>
    <n v="0.35"/>
    <x v="0"/>
  </r>
  <r>
    <x v="4"/>
    <x v="0"/>
    <x v="386"/>
    <x v="2"/>
    <x v="17"/>
    <x v="21"/>
    <x v="3"/>
    <n v="40"/>
    <n v="500"/>
    <n v="20000"/>
    <x v="424"/>
    <n v="0.35"/>
    <x v="0"/>
  </r>
  <r>
    <x v="4"/>
    <x v="0"/>
    <x v="386"/>
    <x v="2"/>
    <x v="17"/>
    <x v="21"/>
    <x v="4"/>
    <n v="50"/>
    <n v="500"/>
    <n v="25000"/>
    <x v="155"/>
    <n v="0.3"/>
    <x v="0"/>
  </r>
  <r>
    <x v="4"/>
    <x v="0"/>
    <x v="386"/>
    <x v="2"/>
    <x v="17"/>
    <x v="21"/>
    <x v="5"/>
    <n v="55.000000000000007"/>
    <n v="600"/>
    <n v="33000.000000000007"/>
    <x v="509"/>
    <n v="0.25"/>
    <x v="0"/>
  </r>
  <r>
    <x v="4"/>
    <x v="0"/>
    <x v="418"/>
    <x v="2"/>
    <x v="17"/>
    <x v="21"/>
    <x v="0"/>
    <n v="55.000000000000007"/>
    <n v="775"/>
    <n v="42625.000000000007"/>
    <x v="814"/>
    <n v="0.5"/>
    <x v="0"/>
  </r>
  <r>
    <x v="4"/>
    <x v="0"/>
    <x v="418"/>
    <x v="2"/>
    <x v="17"/>
    <x v="21"/>
    <x v="1"/>
    <n v="45.000000000000007"/>
    <n v="600"/>
    <n v="27000.000000000004"/>
    <x v="524"/>
    <n v="0.3"/>
    <x v="0"/>
  </r>
  <r>
    <x v="4"/>
    <x v="0"/>
    <x v="418"/>
    <x v="2"/>
    <x v="17"/>
    <x v="21"/>
    <x v="2"/>
    <n v="45.000000000000007"/>
    <n v="500"/>
    <n v="22500.000000000004"/>
    <x v="132"/>
    <n v="0.35"/>
    <x v="0"/>
  </r>
  <r>
    <x v="4"/>
    <x v="0"/>
    <x v="418"/>
    <x v="2"/>
    <x v="17"/>
    <x v="21"/>
    <x v="3"/>
    <n v="45.000000000000007"/>
    <n v="475"/>
    <n v="21375.000000000004"/>
    <x v="815"/>
    <n v="0.35"/>
    <x v="0"/>
  </r>
  <r>
    <x v="4"/>
    <x v="0"/>
    <x v="418"/>
    <x v="2"/>
    <x v="17"/>
    <x v="21"/>
    <x v="4"/>
    <n v="55.000000000000007"/>
    <n v="475"/>
    <n v="26125.000000000004"/>
    <x v="816"/>
    <n v="0.3"/>
    <x v="0"/>
  </r>
  <r>
    <x v="4"/>
    <x v="0"/>
    <x v="418"/>
    <x v="2"/>
    <x v="17"/>
    <x v="21"/>
    <x v="5"/>
    <n v="60"/>
    <n v="600"/>
    <n v="36000"/>
    <x v="189"/>
    <n v="0.25"/>
    <x v="0"/>
  </r>
  <r>
    <x v="4"/>
    <x v="0"/>
    <x v="448"/>
    <x v="2"/>
    <x v="17"/>
    <x v="21"/>
    <x v="0"/>
    <n v="55.000000000000007"/>
    <n v="750"/>
    <n v="41250.000000000007"/>
    <x v="79"/>
    <n v="0.5"/>
    <x v="0"/>
  </r>
  <r>
    <x v="4"/>
    <x v="0"/>
    <x v="448"/>
    <x v="2"/>
    <x v="17"/>
    <x v="21"/>
    <x v="1"/>
    <n v="45.000000000000007"/>
    <n v="575"/>
    <n v="25875.000000000004"/>
    <x v="532"/>
    <n v="0.3"/>
    <x v="0"/>
  </r>
  <r>
    <x v="4"/>
    <x v="0"/>
    <x v="448"/>
    <x v="2"/>
    <x v="17"/>
    <x v="21"/>
    <x v="2"/>
    <n v="45.000000000000007"/>
    <n v="520"/>
    <n v="23400.000000000004"/>
    <x v="817"/>
    <n v="0.35"/>
    <x v="0"/>
  </r>
  <r>
    <x v="4"/>
    <x v="0"/>
    <x v="448"/>
    <x v="2"/>
    <x v="17"/>
    <x v="21"/>
    <x v="3"/>
    <n v="45.000000000000007"/>
    <n v="500"/>
    <n v="22500.000000000004"/>
    <x v="132"/>
    <n v="0.35"/>
    <x v="0"/>
  </r>
  <r>
    <x v="4"/>
    <x v="0"/>
    <x v="448"/>
    <x v="2"/>
    <x v="17"/>
    <x v="21"/>
    <x v="4"/>
    <n v="55.000000000000007"/>
    <n v="475"/>
    <n v="26125.000000000004"/>
    <x v="816"/>
    <n v="0.3"/>
    <x v="0"/>
  </r>
  <r>
    <x v="4"/>
    <x v="0"/>
    <x v="448"/>
    <x v="2"/>
    <x v="17"/>
    <x v="21"/>
    <x v="5"/>
    <n v="60"/>
    <n v="575"/>
    <n v="34500"/>
    <x v="93"/>
    <n v="0.25"/>
    <x v="0"/>
  </r>
  <r>
    <x v="4"/>
    <x v="0"/>
    <x v="477"/>
    <x v="2"/>
    <x v="17"/>
    <x v="21"/>
    <x v="0"/>
    <n v="55.000000000000007"/>
    <n v="800"/>
    <n v="44000.000000000007"/>
    <x v="818"/>
    <n v="0.5"/>
    <x v="0"/>
  </r>
  <r>
    <x v="4"/>
    <x v="0"/>
    <x v="477"/>
    <x v="2"/>
    <x v="17"/>
    <x v="21"/>
    <x v="1"/>
    <n v="45.000000000000007"/>
    <n v="600"/>
    <n v="27000.000000000004"/>
    <x v="524"/>
    <n v="0.3"/>
    <x v="0"/>
  </r>
  <r>
    <x v="0"/>
    <x v="0"/>
    <x v="477"/>
    <x v="2"/>
    <x v="17"/>
    <x v="21"/>
    <x v="2"/>
    <n v="45.000000000000007"/>
    <n v="550"/>
    <n v="24750.000000000004"/>
    <x v="145"/>
    <n v="0.35"/>
    <x v="0"/>
  </r>
  <r>
    <x v="0"/>
    <x v="0"/>
    <x v="477"/>
    <x v="2"/>
    <x v="17"/>
    <x v="21"/>
    <x v="3"/>
    <n v="45.000000000000007"/>
    <n v="500"/>
    <n v="22500.000000000004"/>
    <x v="132"/>
    <n v="0.35"/>
    <x v="0"/>
  </r>
  <r>
    <x v="0"/>
    <x v="0"/>
    <x v="477"/>
    <x v="2"/>
    <x v="17"/>
    <x v="21"/>
    <x v="4"/>
    <n v="55.000000000000007"/>
    <n v="500"/>
    <n v="27500.000000000004"/>
    <x v="530"/>
    <n v="0.3"/>
    <x v="0"/>
  </r>
  <r>
    <x v="0"/>
    <x v="0"/>
    <x v="477"/>
    <x v="2"/>
    <x v="17"/>
    <x v="21"/>
    <x v="5"/>
    <n v="60"/>
    <n v="600"/>
    <n v="36000"/>
    <x v="189"/>
    <n v="0.25"/>
    <x v="0"/>
  </r>
  <r>
    <x v="0"/>
    <x v="2"/>
    <x v="188"/>
    <x v="2"/>
    <x v="17"/>
    <x v="21"/>
    <x v="0"/>
    <n v="30.000000000000004"/>
    <n v="350"/>
    <n v="10500.000000000002"/>
    <x v="819"/>
    <n v="0.35"/>
    <x v="0"/>
  </r>
  <r>
    <x v="0"/>
    <x v="2"/>
    <x v="188"/>
    <x v="2"/>
    <x v="17"/>
    <x v="21"/>
    <x v="1"/>
    <n v="40"/>
    <n v="350"/>
    <n v="14000"/>
    <x v="136"/>
    <n v="0.35"/>
    <x v="0"/>
  </r>
  <r>
    <x v="0"/>
    <x v="2"/>
    <x v="188"/>
    <x v="2"/>
    <x v="17"/>
    <x v="21"/>
    <x v="2"/>
    <n v="40"/>
    <n v="350"/>
    <n v="14000"/>
    <x v="136"/>
    <n v="0.35"/>
    <x v="0"/>
  </r>
  <r>
    <x v="0"/>
    <x v="2"/>
    <x v="188"/>
    <x v="2"/>
    <x v="17"/>
    <x v="21"/>
    <x v="3"/>
    <n v="40"/>
    <n v="200"/>
    <n v="8000"/>
    <x v="195"/>
    <n v="0.35"/>
    <x v="0"/>
  </r>
  <r>
    <x v="0"/>
    <x v="2"/>
    <x v="188"/>
    <x v="2"/>
    <x v="17"/>
    <x v="21"/>
    <x v="4"/>
    <n v="45.000000000000007"/>
    <n v="150"/>
    <n v="6750.0000000000009"/>
    <x v="820"/>
    <n v="0.4"/>
    <x v="0"/>
  </r>
  <r>
    <x v="0"/>
    <x v="2"/>
    <x v="188"/>
    <x v="2"/>
    <x v="17"/>
    <x v="21"/>
    <x v="5"/>
    <n v="40"/>
    <n v="400"/>
    <n v="16000"/>
    <x v="518"/>
    <n v="0.3"/>
    <x v="0"/>
  </r>
  <r>
    <x v="0"/>
    <x v="2"/>
    <x v="698"/>
    <x v="2"/>
    <x v="17"/>
    <x v="21"/>
    <x v="0"/>
    <n v="30.000000000000004"/>
    <n v="450"/>
    <n v="13500.000000000002"/>
    <x v="204"/>
    <n v="0.35"/>
    <x v="0"/>
  </r>
  <r>
    <x v="0"/>
    <x v="2"/>
    <x v="698"/>
    <x v="2"/>
    <x v="17"/>
    <x v="21"/>
    <x v="1"/>
    <n v="40"/>
    <n v="350"/>
    <n v="14000"/>
    <x v="136"/>
    <n v="0.35"/>
    <x v="0"/>
  </r>
  <r>
    <x v="0"/>
    <x v="2"/>
    <x v="698"/>
    <x v="2"/>
    <x v="17"/>
    <x v="21"/>
    <x v="2"/>
    <n v="40"/>
    <n v="350"/>
    <n v="14000"/>
    <x v="136"/>
    <n v="0.35"/>
    <x v="0"/>
  </r>
  <r>
    <x v="0"/>
    <x v="2"/>
    <x v="698"/>
    <x v="4"/>
    <x v="18"/>
    <x v="22"/>
    <x v="3"/>
    <n v="40"/>
    <n v="200"/>
    <n v="8000"/>
    <x v="195"/>
    <n v="0.35"/>
    <x v="0"/>
  </r>
  <r>
    <x v="0"/>
    <x v="2"/>
    <x v="698"/>
    <x v="4"/>
    <x v="18"/>
    <x v="22"/>
    <x v="4"/>
    <n v="45.000000000000007"/>
    <n v="125"/>
    <n v="5625.0000000000009"/>
    <x v="685"/>
    <n v="0.4"/>
    <x v="0"/>
  </r>
  <r>
    <x v="0"/>
    <x v="2"/>
    <x v="698"/>
    <x v="4"/>
    <x v="18"/>
    <x v="22"/>
    <x v="5"/>
    <n v="40"/>
    <n v="325"/>
    <n v="13000"/>
    <x v="712"/>
    <n v="0.3"/>
    <x v="0"/>
  </r>
  <r>
    <x v="0"/>
    <x v="2"/>
    <x v="228"/>
    <x v="4"/>
    <x v="18"/>
    <x v="22"/>
    <x v="0"/>
    <n v="40"/>
    <n v="475"/>
    <n v="19000"/>
    <x v="579"/>
    <n v="0.35"/>
    <x v="0"/>
  </r>
  <r>
    <x v="0"/>
    <x v="2"/>
    <x v="228"/>
    <x v="4"/>
    <x v="18"/>
    <x v="22"/>
    <x v="1"/>
    <n v="50"/>
    <n v="325"/>
    <n v="16250"/>
    <x v="302"/>
    <n v="0.35"/>
    <x v="0"/>
  </r>
  <r>
    <x v="0"/>
    <x v="2"/>
    <x v="228"/>
    <x v="4"/>
    <x v="18"/>
    <x v="22"/>
    <x v="2"/>
    <n v="54.999999999999993"/>
    <n v="350"/>
    <n v="19249.999999999996"/>
    <x v="821"/>
    <n v="0.35"/>
    <x v="0"/>
  </r>
  <r>
    <x v="0"/>
    <x v="2"/>
    <x v="228"/>
    <x v="4"/>
    <x v="18"/>
    <x v="22"/>
    <x v="3"/>
    <n v="50"/>
    <n v="250"/>
    <n v="12500"/>
    <x v="207"/>
    <n v="0.35"/>
    <x v="0"/>
  </r>
  <r>
    <x v="0"/>
    <x v="2"/>
    <x v="228"/>
    <x v="4"/>
    <x v="18"/>
    <x v="22"/>
    <x v="4"/>
    <n v="55.000000000000007"/>
    <n v="100"/>
    <n v="5500.0000000000009"/>
    <x v="743"/>
    <n v="0.4"/>
    <x v="0"/>
  </r>
  <r>
    <x v="0"/>
    <x v="2"/>
    <x v="228"/>
    <x v="4"/>
    <x v="18"/>
    <x v="22"/>
    <x v="5"/>
    <n v="50"/>
    <n v="300"/>
    <n v="15000"/>
    <x v="341"/>
    <n v="0.3"/>
    <x v="0"/>
  </r>
  <r>
    <x v="0"/>
    <x v="2"/>
    <x v="247"/>
    <x v="4"/>
    <x v="18"/>
    <x v="22"/>
    <x v="0"/>
    <n v="55.000000000000007"/>
    <n v="475"/>
    <n v="26125.000000000004"/>
    <x v="500"/>
    <n v="0.35"/>
    <x v="0"/>
  </r>
  <r>
    <x v="0"/>
    <x v="2"/>
    <x v="247"/>
    <x v="4"/>
    <x v="18"/>
    <x v="22"/>
    <x v="1"/>
    <n v="60.000000000000007"/>
    <n v="275"/>
    <n v="16500.000000000004"/>
    <x v="290"/>
    <n v="0.35"/>
    <x v="0"/>
  </r>
  <r>
    <x v="0"/>
    <x v="2"/>
    <x v="247"/>
    <x v="4"/>
    <x v="18"/>
    <x v="22"/>
    <x v="2"/>
    <n v="60.000000000000007"/>
    <n v="325"/>
    <n v="19500.000000000004"/>
    <x v="640"/>
    <n v="0.35"/>
    <x v="0"/>
  </r>
  <r>
    <x v="0"/>
    <x v="2"/>
    <x v="247"/>
    <x v="4"/>
    <x v="18"/>
    <x v="22"/>
    <x v="3"/>
    <n v="45.000000000000007"/>
    <n v="225"/>
    <n v="10125.000000000002"/>
    <x v="822"/>
    <n v="0.35"/>
    <x v="0"/>
  </r>
  <r>
    <x v="0"/>
    <x v="2"/>
    <x v="247"/>
    <x v="4"/>
    <x v="18"/>
    <x v="22"/>
    <x v="4"/>
    <n v="50.000000000000014"/>
    <n v="125"/>
    <n v="6250.0000000000018"/>
    <x v="823"/>
    <n v="0.4"/>
    <x v="0"/>
  </r>
  <r>
    <x v="0"/>
    <x v="2"/>
    <x v="247"/>
    <x v="4"/>
    <x v="18"/>
    <x v="22"/>
    <x v="5"/>
    <n v="65.000000000000014"/>
    <n v="300"/>
    <n v="19500.000000000004"/>
    <x v="824"/>
    <n v="0.3"/>
    <x v="0"/>
  </r>
  <r>
    <x v="0"/>
    <x v="2"/>
    <x v="278"/>
    <x v="4"/>
    <x v="18"/>
    <x v="22"/>
    <x v="0"/>
    <n v="50"/>
    <n v="500"/>
    <n v="25000"/>
    <x v="536"/>
    <n v="0.35"/>
    <x v="0"/>
  </r>
  <r>
    <x v="0"/>
    <x v="2"/>
    <x v="278"/>
    <x v="4"/>
    <x v="18"/>
    <x v="22"/>
    <x v="1"/>
    <n v="55.000000000000007"/>
    <n v="350"/>
    <n v="19250.000000000004"/>
    <x v="614"/>
    <n v="0.35"/>
    <x v="0"/>
  </r>
  <r>
    <x v="0"/>
    <x v="2"/>
    <x v="278"/>
    <x v="4"/>
    <x v="18"/>
    <x v="22"/>
    <x v="2"/>
    <n v="55.000000000000007"/>
    <n v="350"/>
    <n v="19250.000000000004"/>
    <x v="614"/>
    <n v="0.35"/>
    <x v="0"/>
  </r>
  <r>
    <x v="0"/>
    <x v="2"/>
    <x v="278"/>
    <x v="4"/>
    <x v="18"/>
    <x v="22"/>
    <x v="3"/>
    <n v="50"/>
    <n v="275"/>
    <n v="13750"/>
    <x v="658"/>
    <n v="0.35"/>
    <x v="0"/>
  </r>
  <r>
    <x v="0"/>
    <x v="2"/>
    <x v="278"/>
    <x v="4"/>
    <x v="18"/>
    <x v="22"/>
    <x v="4"/>
    <n v="44.999999999999993"/>
    <n v="175"/>
    <n v="7874.9999999999991"/>
    <x v="186"/>
    <n v="0.4"/>
    <x v="0"/>
  </r>
  <r>
    <x v="0"/>
    <x v="2"/>
    <x v="278"/>
    <x v="4"/>
    <x v="18"/>
    <x v="22"/>
    <x v="5"/>
    <n v="60"/>
    <n v="525"/>
    <n v="31500"/>
    <x v="55"/>
    <n v="0.3"/>
    <x v="0"/>
  </r>
  <r>
    <x v="0"/>
    <x v="2"/>
    <x v="308"/>
    <x v="4"/>
    <x v="18"/>
    <x v="22"/>
    <x v="0"/>
    <n v="54.999999999999993"/>
    <n v="775"/>
    <n v="42624.999999999993"/>
    <x v="825"/>
    <n v="0.35"/>
    <x v="0"/>
  </r>
  <r>
    <x v="0"/>
    <x v="2"/>
    <x v="308"/>
    <x v="4"/>
    <x v="18"/>
    <x v="22"/>
    <x v="1"/>
    <n v="64.999999999999986"/>
    <n v="650"/>
    <n v="42249.999999999993"/>
    <x v="826"/>
    <n v="0.35"/>
    <x v="0"/>
  </r>
  <r>
    <x v="0"/>
    <x v="2"/>
    <x v="308"/>
    <x v="4"/>
    <x v="18"/>
    <x v="22"/>
    <x v="2"/>
    <n v="80"/>
    <n v="650"/>
    <n v="52000"/>
    <x v="121"/>
    <n v="0.35"/>
    <x v="0"/>
  </r>
  <r>
    <x v="0"/>
    <x v="2"/>
    <x v="308"/>
    <x v="4"/>
    <x v="18"/>
    <x v="22"/>
    <x v="3"/>
    <n v="80"/>
    <n v="525"/>
    <n v="42000"/>
    <x v="112"/>
    <n v="0.35"/>
    <x v="0"/>
  </r>
  <r>
    <x v="0"/>
    <x v="2"/>
    <x v="308"/>
    <x v="4"/>
    <x v="18"/>
    <x v="22"/>
    <x v="4"/>
    <n v="90"/>
    <n v="400"/>
    <n v="36000"/>
    <x v="154"/>
    <n v="0.4"/>
    <x v="0"/>
  </r>
  <r>
    <x v="0"/>
    <x v="2"/>
    <x v="308"/>
    <x v="4"/>
    <x v="18"/>
    <x v="22"/>
    <x v="5"/>
    <n v="105"/>
    <n v="700"/>
    <n v="73500"/>
    <x v="827"/>
    <n v="0.3"/>
    <x v="0"/>
  </r>
  <r>
    <x v="0"/>
    <x v="2"/>
    <x v="337"/>
    <x v="4"/>
    <x v="18"/>
    <x v="22"/>
    <x v="0"/>
    <n v="85"/>
    <n v="850"/>
    <n v="72250"/>
    <x v="828"/>
    <n v="0.35"/>
    <x v="0"/>
  </r>
  <r>
    <x v="0"/>
    <x v="2"/>
    <x v="337"/>
    <x v="4"/>
    <x v="18"/>
    <x v="22"/>
    <x v="1"/>
    <n v="90"/>
    <n v="700"/>
    <n v="63000"/>
    <x v="827"/>
    <n v="0.35"/>
    <x v="0"/>
  </r>
  <r>
    <x v="0"/>
    <x v="2"/>
    <x v="337"/>
    <x v="4"/>
    <x v="18"/>
    <x v="22"/>
    <x v="2"/>
    <n v="90"/>
    <n v="650"/>
    <n v="58500"/>
    <x v="829"/>
    <n v="0.35"/>
    <x v="0"/>
  </r>
  <r>
    <x v="0"/>
    <x v="2"/>
    <x v="337"/>
    <x v="4"/>
    <x v="18"/>
    <x v="22"/>
    <x v="3"/>
    <n v="85"/>
    <n v="550"/>
    <n v="46750"/>
    <x v="830"/>
    <n v="0.35"/>
    <x v="0"/>
  </r>
  <r>
    <x v="0"/>
    <x v="2"/>
    <x v="337"/>
    <x v="4"/>
    <x v="18"/>
    <x v="22"/>
    <x v="4"/>
    <n v="90"/>
    <n v="600"/>
    <n v="54000"/>
    <x v="103"/>
    <n v="0.4"/>
    <x v="0"/>
  </r>
  <r>
    <x v="0"/>
    <x v="2"/>
    <x v="337"/>
    <x v="4"/>
    <x v="18"/>
    <x v="22"/>
    <x v="5"/>
    <n v="105"/>
    <n v="600"/>
    <n v="63000"/>
    <x v="306"/>
    <n v="0.3"/>
    <x v="0"/>
  </r>
  <r>
    <x v="0"/>
    <x v="2"/>
    <x v="369"/>
    <x v="4"/>
    <x v="18"/>
    <x v="22"/>
    <x v="0"/>
    <n v="90"/>
    <n v="800"/>
    <n v="72000"/>
    <x v="831"/>
    <n v="0.35"/>
    <x v="0"/>
  </r>
  <r>
    <x v="0"/>
    <x v="2"/>
    <x v="369"/>
    <x v="4"/>
    <x v="18"/>
    <x v="22"/>
    <x v="1"/>
    <n v="80"/>
    <n v="775"/>
    <n v="62000"/>
    <x v="832"/>
    <n v="0.35"/>
    <x v="0"/>
  </r>
  <r>
    <x v="0"/>
    <x v="2"/>
    <x v="369"/>
    <x v="4"/>
    <x v="18"/>
    <x v="22"/>
    <x v="2"/>
    <n v="70"/>
    <n v="650"/>
    <n v="45500"/>
    <x v="833"/>
    <n v="0.35"/>
    <x v="0"/>
  </r>
  <r>
    <x v="0"/>
    <x v="2"/>
    <x v="369"/>
    <x v="4"/>
    <x v="18"/>
    <x v="22"/>
    <x v="3"/>
    <n v="70"/>
    <n v="425"/>
    <n v="29750"/>
    <x v="47"/>
    <n v="0.35"/>
    <x v="0"/>
  </r>
  <r>
    <x v="0"/>
    <x v="2"/>
    <x v="369"/>
    <x v="4"/>
    <x v="18"/>
    <x v="22"/>
    <x v="4"/>
    <n v="70"/>
    <n v="425"/>
    <n v="29750"/>
    <x v="834"/>
    <n v="0.4"/>
    <x v="0"/>
  </r>
  <r>
    <x v="0"/>
    <x v="2"/>
    <x v="369"/>
    <x v="4"/>
    <x v="18"/>
    <x v="22"/>
    <x v="5"/>
    <n v="75"/>
    <n v="250"/>
    <n v="18750"/>
    <x v="153"/>
    <n v="0.3"/>
    <x v="0"/>
  </r>
  <r>
    <x v="0"/>
    <x v="2"/>
    <x v="401"/>
    <x v="4"/>
    <x v="18"/>
    <x v="22"/>
    <x v="0"/>
    <n v="50.000000000000014"/>
    <n v="450"/>
    <n v="22500.000000000007"/>
    <x v="323"/>
    <n v="0.35"/>
    <x v="0"/>
  </r>
  <r>
    <x v="0"/>
    <x v="2"/>
    <x v="401"/>
    <x v="4"/>
    <x v="18"/>
    <x v="22"/>
    <x v="1"/>
    <n v="55.000000000000014"/>
    <n v="450"/>
    <n v="24750.000000000007"/>
    <x v="835"/>
    <n v="0.35"/>
    <x v="0"/>
  </r>
  <r>
    <x v="0"/>
    <x v="2"/>
    <x v="401"/>
    <x v="4"/>
    <x v="18"/>
    <x v="22"/>
    <x v="2"/>
    <n v="50.000000000000014"/>
    <n v="250"/>
    <n v="12500.000000000004"/>
    <x v="836"/>
    <n v="0.35"/>
    <x v="0"/>
  </r>
  <r>
    <x v="0"/>
    <x v="2"/>
    <x v="401"/>
    <x v="4"/>
    <x v="18"/>
    <x v="22"/>
    <x v="3"/>
    <n v="50.000000000000014"/>
    <n v="200"/>
    <n v="10000.000000000004"/>
    <x v="837"/>
    <n v="0.35"/>
    <x v="0"/>
  </r>
  <r>
    <x v="0"/>
    <x v="2"/>
    <x v="401"/>
    <x v="4"/>
    <x v="18"/>
    <x v="22"/>
    <x v="4"/>
    <n v="60.000000000000007"/>
    <n v="225"/>
    <n v="13500.000000000002"/>
    <x v="519"/>
    <n v="0.4"/>
    <x v="0"/>
  </r>
  <r>
    <x v="0"/>
    <x v="2"/>
    <x v="401"/>
    <x v="4"/>
    <x v="18"/>
    <x v="22"/>
    <x v="5"/>
    <n v="44.999999999999993"/>
    <n v="250"/>
    <n v="11249.999999999998"/>
    <x v="602"/>
    <n v="0.3"/>
    <x v="0"/>
  </r>
  <r>
    <x v="0"/>
    <x v="2"/>
    <x v="430"/>
    <x v="4"/>
    <x v="18"/>
    <x v="22"/>
    <x v="0"/>
    <n v="40"/>
    <n v="350"/>
    <n v="14000"/>
    <x v="136"/>
    <n v="0.35"/>
    <x v="0"/>
  </r>
  <r>
    <x v="0"/>
    <x v="2"/>
    <x v="430"/>
    <x v="4"/>
    <x v="18"/>
    <x v="22"/>
    <x v="1"/>
    <n v="55.000000000000014"/>
    <n v="525"/>
    <n v="28875.000000000007"/>
    <x v="683"/>
    <n v="0.35"/>
    <x v="0"/>
  </r>
  <r>
    <x v="0"/>
    <x v="2"/>
    <x v="430"/>
    <x v="4"/>
    <x v="18"/>
    <x v="22"/>
    <x v="2"/>
    <n v="50.000000000000014"/>
    <n v="350"/>
    <n v="17500.000000000004"/>
    <x v="463"/>
    <n v="0.35"/>
    <x v="0"/>
  </r>
  <r>
    <x v="0"/>
    <x v="2"/>
    <x v="430"/>
    <x v="4"/>
    <x v="18"/>
    <x v="22"/>
    <x v="3"/>
    <n v="45.000000000000007"/>
    <n v="325"/>
    <n v="14625.000000000002"/>
    <x v="198"/>
    <n v="0.35"/>
    <x v="0"/>
  </r>
  <r>
    <x v="0"/>
    <x v="2"/>
    <x v="430"/>
    <x v="4"/>
    <x v="18"/>
    <x v="22"/>
    <x v="4"/>
    <n v="55.000000000000007"/>
    <n v="300"/>
    <n v="16500.000000000004"/>
    <x v="838"/>
    <n v="0.4"/>
    <x v="0"/>
  </r>
  <r>
    <x v="0"/>
    <x v="2"/>
    <x v="430"/>
    <x v="4"/>
    <x v="18"/>
    <x v="22"/>
    <x v="5"/>
    <n v="60.000000000000007"/>
    <n v="350"/>
    <n v="21000.000000000004"/>
    <x v="99"/>
    <n v="0.3"/>
    <x v="0"/>
  </r>
  <r>
    <x v="0"/>
    <x v="2"/>
    <x v="461"/>
    <x v="4"/>
    <x v="18"/>
    <x v="22"/>
    <x v="0"/>
    <n v="45.000000000000007"/>
    <n v="575"/>
    <n v="25875.000000000004"/>
    <x v="514"/>
    <n v="0.35"/>
    <x v="0"/>
  </r>
  <r>
    <x v="0"/>
    <x v="2"/>
    <x v="461"/>
    <x v="4"/>
    <x v="18"/>
    <x v="22"/>
    <x v="1"/>
    <n v="50.000000000000014"/>
    <n v="650"/>
    <n v="32500.000000000011"/>
    <x v="796"/>
    <n v="0.35"/>
    <x v="0"/>
  </r>
  <r>
    <x v="0"/>
    <x v="2"/>
    <x v="461"/>
    <x v="4"/>
    <x v="18"/>
    <x v="22"/>
    <x v="2"/>
    <n v="45.000000000000007"/>
    <n v="475"/>
    <n v="21375.000000000004"/>
    <x v="815"/>
    <n v="0.35"/>
    <x v="0"/>
  </r>
  <r>
    <x v="0"/>
    <x v="2"/>
    <x v="461"/>
    <x v="4"/>
    <x v="18"/>
    <x v="22"/>
    <x v="3"/>
    <n v="55.000000000000014"/>
    <n v="450"/>
    <n v="24750.000000000007"/>
    <x v="835"/>
    <n v="0.35"/>
    <x v="0"/>
  </r>
  <r>
    <x v="0"/>
    <x v="2"/>
    <x v="461"/>
    <x v="4"/>
    <x v="18"/>
    <x v="22"/>
    <x v="4"/>
    <n v="75.000000000000014"/>
    <n v="425"/>
    <n v="31875.000000000007"/>
    <x v="839"/>
    <n v="0.4"/>
    <x v="0"/>
  </r>
  <r>
    <x v="0"/>
    <x v="2"/>
    <x v="461"/>
    <x v="4"/>
    <x v="18"/>
    <x v="22"/>
    <x v="5"/>
    <n v="80.000000000000014"/>
    <n v="550"/>
    <n v="44000.000000000007"/>
    <x v="418"/>
    <n v="0.3"/>
    <x v="0"/>
  </r>
  <r>
    <x v="0"/>
    <x v="2"/>
    <x v="490"/>
    <x v="4"/>
    <x v="18"/>
    <x v="22"/>
    <x v="0"/>
    <n v="65.000000000000014"/>
    <n v="750"/>
    <n v="48750.000000000007"/>
    <x v="25"/>
    <n v="0.35"/>
    <x v="0"/>
  </r>
  <r>
    <x v="0"/>
    <x v="2"/>
    <x v="490"/>
    <x v="4"/>
    <x v="18"/>
    <x v="22"/>
    <x v="1"/>
    <n v="75.000000000000028"/>
    <n v="750"/>
    <n v="56250.000000000022"/>
    <x v="840"/>
    <n v="0.35"/>
    <x v="0"/>
  </r>
  <r>
    <x v="2"/>
    <x v="2"/>
    <x v="490"/>
    <x v="4"/>
    <x v="18"/>
    <x v="22"/>
    <x v="2"/>
    <n v="70.000000000000014"/>
    <n v="550"/>
    <n v="38500.000000000007"/>
    <x v="841"/>
    <n v="0.35"/>
    <x v="0"/>
  </r>
  <r>
    <x v="2"/>
    <x v="2"/>
    <x v="490"/>
    <x v="4"/>
    <x v="18"/>
    <x v="22"/>
    <x v="3"/>
    <n v="70.000000000000014"/>
    <n v="550"/>
    <n v="38500.000000000007"/>
    <x v="841"/>
    <n v="0.35"/>
    <x v="0"/>
  </r>
  <r>
    <x v="2"/>
    <x v="2"/>
    <x v="490"/>
    <x v="4"/>
    <x v="18"/>
    <x v="22"/>
    <x v="4"/>
    <n v="80.000000000000014"/>
    <n v="475"/>
    <n v="38000.000000000007"/>
    <x v="842"/>
    <n v="0.4"/>
    <x v="0"/>
  </r>
  <r>
    <x v="2"/>
    <x v="2"/>
    <x v="490"/>
    <x v="4"/>
    <x v="18"/>
    <x v="22"/>
    <x v="5"/>
    <n v="85.000000000000014"/>
    <n v="575"/>
    <n v="48875.000000000007"/>
    <x v="843"/>
    <n v="0.3"/>
    <x v="0"/>
  </r>
  <r>
    <x v="2"/>
    <x v="0"/>
    <x v="183"/>
    <x v="4"/>
    <x v="18"/>
    <x v="22"/>
    <x v="0"/>
    <n v="35"/>
    <n v="750"/>
    <n v="26250"/>
    <x v="77"/>
    <n v="0.5"/>
    <x v="0"/>
  </r>
  <r>
    <x v="2"/>
    <x v="0"/>
    <x v="183"/>
    <x v="4"/>
    <x v="18"/>
    <x v="22"/>
    <x v="1"/>
    <n v="35"/>
    <n v="550"/>
    <n v="19250"/>
    <x v="345"/>
    <n v="0.39999999999999997"/>
    <x v="0"/>
  </r>
  <r>
    <x v="2"/>
    <x v="0"/>
    <x v="183"/>
    <x v="4"/>
    <x v="18"/>
    <x v="22"/>
    <x v="2"/>
    <n v="25"/>
    <n v="550"/>
    <n v="13750"/>
    <x v="281"/>
    <n v="0.3"/>
    <x v="0"/>
  </r>
  <r>
    <x v="2"/>
    <x v="0"/>
    <x v="183"/>
    <x v="4"/>
    <x v="18"/>
    <x v="22"/>
    <x v="3"/>
    <n v="29.999999999999993"/>
    <n v="400"/>
    <n v="11999.999999999996"/>
    <x v="844"/>
    <n v="0.35"/>
    <x v="0"/>
  </r>
  <r>
    <x v="2"/>
    <x v="0"/>
    <x v="183"/>
    <x v="4"/>
    <x v="18"/>
    <x v="22"/>
    <x v="4"/>
    <n v="45.000000000000007"/>
    <n v="450"/>
    <n v="20250.000000000004"/>
    <x v="524"/>
    <n v="0.39999999999999997"/>
    <x v="0"/>
  </r>
  <r>
    <x v="2"/>
    <x v="0"/>
    <x v="183"/>
    <x v="4"/>
    <x v="18"/>
    <x v="22"/>
    <x v="5"/>
    <n v="35"/>
    <n v="550"/>
    <n v="19250"/>
    <x v="776"/>
    <n v="0.55000000000000004"/>
    <x v="0"/>
  </r>
  <r>
    <x v="2"/>
    <x v="0"/>
    <x v="212"/>
    <x v="4"/>
    <x v="18"/>
    <x v="22"/>
    <x v="0"/>
    <n v="35"/>
    <n v="800"/>
    <n v="28000"/>
    <x v="2"/>
    <n v="0.5"/>
    <x v="0"/>
  </r>
  <r>
    <x v="2"/>
    <x v="0"/>
    <x v="212"/>
    <x v="4"/>
    <x v="18"/>
    <x v="22"/>
    <x v="1"/>
    <n v="35"/>
    <n v="450"/>
    <n v="15750"/>
    <x v="845"/>
    <n v="0.39999999999999997"/>
    <x v="0"/>
  </r>
  <r>
    <x v="2"/>
    <x v="0"/>
    <x v="212"/>
    <x v="4"/>
    <x v="18"/>
    <x v="22"/>
    <x v="2"/>
    <n v="25"/>
    <n v="500"/>
    <n v="12500"/>
    <x v="220"/>
    <n v="0.3"/>
    <x v="0"/>
  </r>
  <r>
    <x v="2"/>
    <x v="0"/>
    <x v="212"/>
    <x v="3"/>
    <x v="19"/>
    <x v="23"/>
    <x v="3"/>
    <n v="29.999999999999993"/>
    <n v="375"/>
    <n v="11249.999999999998"/>
    <x v="846"/>
    <n v="0.35"/>
    <x v="0"/>
  </r>
  <r>
    <x v="2"/>
    <x v="0"/>
    <x v="212"/>
    <x v="3"/>
    <x v="19"/>
    <x v="23"/>
    <x v="4"/>
    <n v="45.000000000000007"/>
    <n v="450"/>
    <n v="20250.000000000004"/>
    <x v="524"/>
    <n v="0.39999999999999997"/>
    <x v="0"/>
  </r>
  <r>
    <x v="2"/>
    <x v="0"/>
    <x v="212"/>
    <x v="3"/>
    <x v="19"/>
    <x v="23"/>
    <x v="5"/>
    <n v="35"/>
    <n v="550"/>
    <n v="19250"/>
    <x v="776"/>
    <n v="0.55000000000000004"/>
    <x v="0"/>
  </r>
  <r>
    <x v="2"/>
    <x v="0"/>
    <x v="220"/>
    <x v="3"/>
    <x v="19"/>
    <x v="23"/>
    <x v="0"/>
    <n v="35"/>
    <n v="770"/>
    <n v="26950"/>
    <x v="847"/>
    <n v="0.5"/>
    <x v="0"/>
  </r>
  <r>
    <x v="2"/>
    <x v="0"/>
    <x v="220"/>
    <x v="3"/>
    <x v="19"/>
    <x v="23"/>
    <x v="1"/>
    <n v="35"/>
    <n v="450"/>
    <n v="15750"/>
    <x v="845"/>
    <n v="0.39999999999999997"/>
    <x v="0"/>
  </r>
  <r>
    <x v="2"/>
    <x v="0"/>
    <x v="220"/>
    <x v="3"/>
    <x v="19"/>
    <x v="23"/>
    <x v="2"/>
    <n v="25"/>
    <n v="475"/>
    <n v="11875"/>
    <x v="848"/>
    <n v="0.3"/>
    <x v="0"/>
  </r>
  <r>
    <x v="2"/>
    <x v="0"/>
    <x v="220"/>
    <x v="3"/>
    <x v="19"/>
    <x v="23"/>
    <x v="3"/>
    <n v="29.999999999999993"/>
    <n v="325"/>
    <n v="9749.9999999999982"/>
    <x v="849"/>
    <n v="0.35"/>
    <x v="0"/>
  </r>
  <r>
    <x v="2"/>
    <x v="0"/>
    <x v="220"/>
    <x v="3"/>
    <x v="19"/>
    <x v="23"/>
    <x v="4"/>
    <n v="45.000000000000007"/>
    <n v="375"/>
    <n v="16875.000000000004"/>
    <x v="513"/>
    <n v="0.39999999999999997"/>
    <x v="0"/>
  </r>
  <r>
    <x v="2"/>
    <x v="0"/>
    <x v="220"/>
    <x v="3"/>
    <x v="19"/>
    <x v="23"/>
    <x v="5"/>
    <n v="35"/>
    <n v="475"/>
    <n v="16625"/>
    <x v="500"/>
    <n v="0.55000000000000004"/>
    <x v="0"/>
  </r>
  <r>
    <x v="2"/>
    <x v="0"/>
    <x v="239"/>
    <x v="3"/>
    <x v="19"/>
    <x v="23"/>
    <x v="0"/>
    <n v="35"/>
    <n v="725"/>
    <n v="25375"/>
    <x v="717"/>
    <n v="0.5"/>
    <x v="0"/>
  </r>
  <r>
    <x v="2"/>
    <x v="0"/>
    <x v="239"/>
    <x v="3"/>
    <x v="19"/>
    <x v="23"/>
    <x v="1"/>
    <n v="40"/>
    <n v="425"/>
    <n v="17000"/>
    <x v="523"/>
    <n v="0.39999999999999997"/>
    <x v="0"/>
  </r>
  <r>
    <x v="2"/>
    <x v="0"/>
    <x v="239"/>
    <x v="3"/>
    <x v="19"/>
    <x v="23"/>
    <x v="2"/>
    <n v="30.000000000000004"/>
    <n v="450"/>
    <n v="13500.000000000002"/>
    <x v="482"/>
    <n v="0.3"/>
    <x v="0"/>
  </r>
  <r>
    <x v="2"/>
    <x v="0"/>
    <x v="239"/>
    <x v="3"/>
    <x v="19"/>
    <x v="23"/>
    <x v="3"/>
    <n v="35"/>
    <n v="375"/>
    <n v="13125"/>
    <x v="781"/>
    <n v="0.35"/>
    <x v="0"/>
  </r>
  <r>
    <x v="2"/>
    <x v="0"/>
    <x v="239"/>
    <x v="3"/>
    <x v="19"/>
    <x v="23"/>
    <x v="4"/>
    <n v="50"/>
    <n v="400"/>
    <n v="20000"/>
    <x v="565"/>
    <n v="0.39999999999999997"/>
    <x v="0"/>
  </r>
  <r>
    <x v="2"/>
    <x v="0"/>
    <x v="239"/>
    <x v="3"/>
    <x v="19"/>
    <x v="23"/>
    <x v="5"/>
    <n v="40"/>
    <n v="525"/>
    <n v="21000"/>
    <x v="90"/>
    <n v="0.55000000000000004"/>
    <x v="0"/>
  </r>
  <r>
    <x v="2"/>
    <x v="0"/>
    <x v="268"/>
    <x v="3"/>
    <x v="19"/>
    <x v="23"/>
    <x v="0"/>
    <n v="50"/>
    <n v="795"/>
    <n v="39750"/>
    <x v="850"/>
    <n v="0.5"/>
    <x v="0"/>
  </r>
  <r>
    <x v="2"/>
    <x v="0"/>
    <x v="268"/>
    <x v="3"/>
    <x v="19"/>
    <x v="23"/>
    <x v="1"/>
    <n v="50"/>
    <n v="500"/>
    <n v="25000"/>
    <x v="160"/>
    <n v="0.39999999999999997"/>
    <x v="0"/>
  </r>
  <r>
    <x v="2"/>
    <x v="0"/>
    <x v="268"/>
    <x v="3"/>
    <x v="19"/>
    <x v="23"/>
    <x v="2"/>
    <n v="45"/>
    <n v="475"/>
    <n v="21375"/>
    <x v="506"/>
    <n v="0.3"/>
    <x v="0"/>
  </r>
  <r>
    <x v="2"/>
    <x v="0"/>
    <x v="268"/>
    <x v="3"/>
    <x v="19"/>
    <x v="23"/>
    <x v="3"/>
    <n v="45"/>
    <n v="450"/>
    <n v="20250"/>
    <x v="58"/>
    <n v="0.35"/>
    <x v="0"/>
  </r>
  <r>
    <x v="2"/>
    <x v="0"/>
    <x v="268"/>
    <x v="3"/>
    <x v="19"/>
    <x v="23"/>
    <x v="4"/>
    <n v="54.999999999999993"/>
    <n v="475"/>
    <n v="26124.999999999996"/>
    <x v="851"/>
    <n v="0.39999999999999997"/>
    <x v="0"/>
  </r>
  <r>
    <x v="2"/>
    <x v="0"/>
    <x v="268"/>
    <x v="3"/>
    <x v="19"/>
    <x v="23"/>
    <x v="5"/>
    <n v="60"/>
    <n v="575"/>
    <n v="34500"/>
    <x v="852"/>
    <n v="0.55000000000000004"/>
    <x v="0"/>
  </r>
  <r>
    <x v="2"/>
    <x v="0"/>
    <x v="301"/>
    <x v="3"/>
    <x v="19"/>
    <x v="23"/>
    <x v="0"/>
    <n v="54.999999999999993"/>
    <n v="825"/>
    <n v="45374.999999999993"/>
    <x v="853"/>
    <n v="0.5"/>
    <x v="0"/>
  </r>
  <r>
    <x v="2"/>
    <x v="0"/>
    <x v="301"/>
    <x v="3"/>
    <x v="19"/>
    <x v="23"/>
    <x v="1"/>
    <n v="50"/>
    <n v="575"/>
    <n v="28750"/>
    <x v="854"/>
    <n v="0.39999999999999997"/>
    <x v="0"/>
  </r>
  <r>
    <x v="2"/>
    <x v="0"/>
    <x v="301"/>
    <x v="3"/>
    <x v="19"/>
    <x v="23"/>
    <x v="2"/>
    <n v="45"/>
    <n v="550"/>
    <n v="24750"/>
    <x v="855"/>
    <n v="0.3"/>
    <x v="0"/>
  </r>
  <r>
    <x v="2"/>
    <x v="0"/>
    <x v="301"/>
    <x v="3"/>
    <x v="19"/>
    <x v="23"/>
    <x v="3"/>
    <n v="45"/>
    <n v="525"/>
    <n v="23625"/>
    <x v="48"/>
    <n v="0.35"/>
    <x v="0"/>
  </r>
  <r>
    <x v="2"/>
    <x v="0"/>
    <x v="301"/>
    <x v="3"/>
    <x v="19"/>
    <x v="23"/>
    <x v="4"/>
    <n v="60"/>
    <n v="525"/>
    <n v="31500"/>
    <x v="856"/>
    <n v="0.39999999999999997"/>
    <x v="0"/>
  </r>
  <r>
    <x v="2"/>
    <x v="0"/>
    <x v="301"/>
    <x v="3"/>
    <x v="19"/>
    <x v="23"/>
    <x v="5"/>
    <n v="65"/>
    <n v="675"/>
    <n v="43875"/>
    <x v="857"/>
    <n v="0.55000000000000004"/>
    <x v="0"/>
  </r>
  <r>
    <x v="2"/>
    <x v="0"/>
    <x v="329"/>
    <x v="3"/>
    <x v="19"/>
    <x v="23"/>
    <x v="0"/>
    <n v="60"/>
    <n v="900"/>
    <n v="54000"/>
    <x v="858"/>
    <n v="0.5"/>
    <x v="0"/>
  </r>
  <r>
    <x v="2"/>
    <x v="0"/>
    <x v="329"/>
    <x v="3"/>
    <x v="19"/>
    <x v="23"/>
    <x v="1"/>
    <n v="55.000000000000007"/>
    <n v="650"/>
    <n v="35750.000000000007"/>
    <x v="859"/>
    <n v="0.39999999999999997"/>
    <x v="0"/>
  </r>
  <r>
    <x v="2"/>
    <x v="0"/>
    <x v="329"/>
    <x v="3"/>
    <x v="19"/>
    <x v="23"/>
    <x v="2"/>
    <n v="50"/>
    <n v="575"/>
    <n v="28750"/>
    <x v="93"/>
    <n v="0.3"/>
    <x v="0"/>
  </r>
  <r>
    <x v="2"/>
    <x v="0"/>
    <x v="329"/>
    <x v="3"/>
    <x v="19"/>
    <x v="23"/>
    <x v="3"/>
    <n v="50"/>
    <n v="525"/>
    <n v="26250"/>
    <x v="51"/>
    <n v="0.35"/>
    <x v="0"/>
  </r>
  <r>
    <x v="2"/>
    <x v="0"/>
    <x v="329"/>
    <x v="3"/>
    <x v="19"/>
    <x v="23"/>
    <x v="4"/>
    <n v="60"/>
    <n v="550"/>
    <n v="33000"/>
    <x v="860"/>
    <n v="0.39999999999999997"/>
    <x v="0"/>
  </r>
  <r>
    <x v="2"/>
    <x v="0"/>
    <x v="329"/>
    <x v="3"/>
    <x v="19"/>
    <x v="23"/>
    <x v="5"/>
    <n v="65"/>
    <n v="725"/>
    <n v="47125"/>
    <x v="861"/>
    <n v="0.55000000000000004"/>
    <x v="0"/>
  </r>
  <r>
    <x v="2"/>
    <x v="0"/>
    <x v="361"/>
    <x v="3"/>
    <x v="19"/>
    <x v="23"/>
    <x v="0"/>
    <n v="60"/>
    <n v="875"/>
    <n v="52500"/>
    <x v="862"/>
    <n v="0.5"/>
    <x v="0"/>
  </r>
  <r>
    <x v="2"/>
    <x v="0"/>
    <x v="361"/>
    <x v="3"/>
    <x v="19"/>
    <x v="23"/>
    <x v="1"/>
    <n v="55.000000000000007"/>
    <n v="650"/>
    <n v="35750.000000000007"/>
    <x v="859"/>
    <n v="0.39999999999999997"/>
    <x v="0"/>
  </r>
  <r>
    <x v="2"/>
    <x v="0"/>
    <x v="361"/>
    <x v="3"/>
    <x v="19"/>
    <x v="23"/>
    <x v="2"/>
    <n v="45.000000000000007"/>
    <n v="575"/>
    <n v="25875.000000000004"/>
    <x v="532"/>
    <n v="0.3"/>
    <x v="0"/>
  </r>
  <r>
    <x v="2"/>
    <x v="0"/>
    <x v="361"/>
    <x v="3"/>
    <x v="19"/>
    <x v="23"/>
    <x v="3"/>
    <n v="35"/>
    <n v="525"/>
    <n v="18375"/>
    <x v="863"/>
    <n v="0.35"/>
    <x v="0"/>
  </r>
  <r>
    <x v="2"/>
    <x v="0"/>
    <x v="361"/>
    <x v="3"/>
    <x v="19"/>
    <x v="23"/>
    <x v="4"/>
    <n v="45.000000000000007"/>
    <n v="500"/>
    <n v="22500.000000000004"/>
    <x v="189"/>
    <n v="0.39999999999999997"/>
    <x v="0"/>
  </r>
  <r>
    <x v="2"/>
    <x v="0"/>
    <x v="361"/>
    <x v="3"/>
    <x v="19"/>
    <x v="23"/>
    <x v="5"/>
    <n v="50.000000000000014"/>
    <n v="675"/>
    <n v="33750.000000000007"/>
    <x v="864"/>
    <n v="0.55000000000000004"/>
    <x v="0"/>
  </r>
  <r>
    <x v="2"/>
    <x v="0"/>
    <x v="391"/>
    <x v="3"/>
    <x v="19"/>
    <x v="23"/>
    <x v="0"/>
    <n v="45.000000000000007"/>
    <n v="800"/>
    <n v="36000.000000000007"/>
    <x v="734"/>
    <n v="0.5"/>
    <x v="0"/>
  </r>
  <r>
    <x v="2"/>
    <x v="0"/>
    <x v="391"/>
    <x v="3"/>
    <x v="19"/>
    <x v="23"/>
    <x v="1"/>
    <n v="40.000000000000014"/>
    <n v="600"/>
    <n v="24000.000000000007"/>
    <x v="865"/>
    <n v="0.39999999999999997"/>
    <x v="0"/>
  </r>
  <r>
    <x v="2"/>
    <x v="0"/>
    <x v="391"/>
    <x v="3"/>
    <x v="19"/>
    <x v="23"/>
    <x v="2"/>
    <n v="35"/>
    <n v="500"/>
    <n v="17500"/>
    <x v="213"/>
    <n v="0.3"/>
    <x v="0"/>
  </r>
  <r>
    <x v="2"/>
    <x v="0"/>
    <x v="391"/>
    <x v="3"/>
    <x v="19"/>
    <x v="23"/>
    <x v="3"/>
    <n v="35"/>
    <n v="475"/>
    <n v="16625"/>
    <x v="866"/>
    <n v="0.35"/>
    <x v="0"/>
  </r>
  <r>
    <x v="2"/>
    <x v="0"/>
    <x v="391"/>
    <x v="3"/>
    <x v="19"/>
    <x v="23"/>
    <x v="4"/>
    <n v="45.000000000000007"/>
    <n v="475"/>
    <n v="21375.000000000004"/>
    <x v="176"/>
    <n v="0.39999999999999997"/>
    <x v="0"/>
  </r>
  <r>
    <x v="2"/>
    <x v="0"/>
    <x v="391"/>
    <x v="3"/>
    <x v="19"/>
    <x v="23"/>
    <x v="5"/>
    <n v="50.000000000000014"/>
    <n v="575"/>
    <n v="28750.000000000007"/>
    <x v="867"/>
    <n v="0.55000000000000004"/>
    <x v="0"/>
  </r>
  <r>
    <x v="2"/>
    <x v="0"/>
    <x v="423"/>
    <x v="3"/>
    <x v="19"/>
    <x v="23"/>
    <x v="0"/>
    <n v="50.000000000000014"/>
    <n v="750"/>
    <n v="37500.000000000007"/>
    <x v="797"/>
    <n v="0.5"/>
    <x v="0"/>
  </r>
  <r>
    <x v="2"/>
    <x v="0"/>
    <x v="423"/>
    <x v="3"/>
    <x v="19"/>
    <x v="23"/>
    <x v="1"/>
    <n v="40.000000000000014"/>
    <n v="575"/>
    <n v="23000.000000000007"/>
    <x v="868"/>
    <n v="0.39999999999999997"/>
    <x v="0"/>
  </r>
  <r>
    <x v="2"/>
    <x v="0"/>
    <x v="423"/>
    <x v="3"/>
    <x v="19"/>
    <x v="23"/>
    <x v="2"/>
    <n v="40.000000000000014"/>
    <n v="425"/>
    <n v="17000.000000000007"/>
    <x v="869"/>
    <n v="0.3"/>
    <x v="0"/>
  </r>
  <r>
    <x v="2"/>
    <x v="0"/>
    <x v="423"/>
    <x v="3"/>
    <x v="19"/>
    <x v="23"/>
    <x v="3"/>
    <n v="40.000000000000014"/>
    <n v="400"/>
    <n v="16000.000000000005"/>
    <x v="870"/>
    <n v="0.35"/>
    <x v="0"/>
  </r>
  <r>
    <x v="2"/>
    <x v="0"/>
    <x v="423"/>
    <x v="3"/>
    <x v="19"/>
    <x v="23"/>
    <x v="4"/>
    <n v="50.000000000000014"/>
    <n v="400"/>
    <n v="20000.000000000007"/>
    <x v="381"/>
    <n v="0.39999999999999997"/>
    <x v="0"/>
  </r>
  <r>
    <x v="2"/>
    <x v="0"/>
    <x v="423"/>
    <x v="3"/>
    <x v="19"/>
    <x v="23"/>
    <x v="5"/>
    <n v="55.000000000000007"/>
    <n v="525"/>
    <n v="28875.000000000004"/>
    <x v="871"/>
    <n v="0.55000000000000004"/>
    <x v="0"/>
  </r>
  <r>
    <x v="2"/>
    <x v="0"/>
    <x v="453"/>
    <x v="3"/>
    <x v="19"/>
    <x v="23"/>
    <x v="0"/>
    <n v="50.000000000000014"/>
    <n v="675"/>
    <n v="33750.000000000007"/>
    <x v="566"/>
    <n v="0.5"/>
    <x v="0"/>
  </r>
  <r>
    <x v="2"/>
    <x v="0"/>
    <x v="453"/>
    <x v="3"/>
    <x v="19"/>
    <x v="23"/>
    <x v="1"/>
    <n v="45.000000000000014"/>
    <n v="500"/>
    <n v="22500.000000000007"/>
    <x v="229"/>
    <n v="0.39999999999999997"/>
    <x v="0"/>
  </r>
  <r>
    <x v="2"/>
    <x v="0"/>
    <x v="453"/>
    <x v="3"/>
    <x v="19"/>
    <x v="23"/>
    <x v="2"/>
    <n v="45.000000000000014"/>
    <n v="445"/>
    <n v="20025.000000000007"/>
    <x v="872"/>
    <n v="0.3"/>
    <x v="0"/>
  </r>
  <r>
    <x v="2"/>
    <x v="0"/>
    <x v="453"/>
    <x v="3"/>
    <x v="19"/>
    <x v="23"/>
    <x v="3"/>
    <n v="45.000000000000014"/>
    <n v="475"/>
    <n v="21375.000000000007"/>
    <x v="873"/>
    <n v="0.35"/>
    <x v="0"/>
  </r>
  <r>
    <x v="2"/>
    <x v="0"/>
    <x v="453"/>
    <x v="3"/>
    <x v="19"/>
    <x v="23"/>
    <x v="4"/>
    <n v="60"/>
    <n v="450"/>
    <n v="27000"/>
    <x v="52"/>
    <n v="0.39999999999999997"/>
    <x v="0"/>
  </r>
  <r>
    <x v="2"/>
    <x v="0"/>
    <x v="453"/>
    <x v="3"/>
    <x v="19"/>
    <x v="23"/>
    <x v="5"/>
    <n v="64.999999999999986"/>
    <n v="625"/>
    <n v="40624.999999999993"/>
    <x v="874"/>
    <n v="0.55000000000000004"/>
    <x v="0"/>
  </r>
  <r>
    <x v="2"/>
    <x v="0"/>
    <x v="482"/>
    <x v="3"/>
    <x v="19"/>
    <x v="23"/>
    <x v="0"/>
    <n v="60"/>
    <n v="850"/>
    <n v="51000"/>
    <x v="875"/>
    <n v="0.5"/>
    <x v="0"/>
  </r>
  <r>
    <x v="2"/>
    <x v="0"/>
    <x v="482"/>
    <x v="3"/>
    <x v="19"/>
    <x v="23"/>
    <x v="1"/>
    <n v="50"/>
    <n v="650"/>
    <n v="32500"/>
    <x v="876"/>
    <n v="0.39999999999999997"/>
    <x v="0"/>
  </r>
  <r>
    <x v="0"/>
    <x v="0"/>
    <x v="482"/>
    <x v="3"/>
    <x v="19"/>
    <x v="23"/>
    <x v="2"/>
    <n v="50"/>
    <n v="600"/>
    <n v="30000"/>
    <x v="189"/>
    <n v="0.3"/>
    <x v="0"/>
  </r>
  <r>
    <x v="0"/>
    <x v="0"/>
    <x v="482"/>
    <x v="3"/>
    <x v="19"/>
    <x v="23"/>
    <x v="3"/>
    <n v="50"/>
    <n v="550"/>
    <n v="27500"/>
    <x v="138"/>
    <n v="0.35"/>
    <x v="0"/>
  </r>
  <r>
    <x v="0"/>
    <x v="0"/>
    <x v="482"/>
    <x v="3"/>
    <x v="19"/>
    <x v="23"/>
    <x v="4"/>
    <n v="60"/>
    <n v="550"/>
    <n v="33000"/>
    <x v="860"/>
    <n v="0.39999999999999997"/>
    <x v="0"/>
  </r>
  <r>
    <x v="0"/>
    <x v="0"/>
    <x v="482"/>
    <x v="3"/>
    <x v="19"/>
    <x v="23"/>
    <x v="5"/>
    <n v="64.999999999999986"/>
    <n v="650"/>
    <n v="42249.999999999993"/>
    <x v="877"/>
    <n v="0.55000000000000004"/>
    <x v="0"/>
  </r>
  <r>
    <x v="0"/>
    <x v="0"/>
    <x v="182"/>
    <x v="3"/>
    <x v="19"/>
    <x v="23"/>
    <x v="0"/>
    <n v="30"/>
    <n v="625"/>
    <n v="18750"/>
    <x v="155"/>
    <n v="0.4"/>
    <x v="0"/>
  </r>
  <r>
    <x v="0"/>
    <x v="0"/>
    <x v="182"/>
    <x v="3"/>
    <x v="19"/>
    <x v="23"/>
    <x v="1"/>
    <n v="30"/>
    <n v="425"/>
    <n v="12750"/>
    <x v="335"/>
    <n v="0.35"/>
    <x v="0"/>
  </r>
  <r>
    <x v="0"/>
    <x v="0"/>
    <x v="182"/>
    <x v="3"/>
    <x v="19"/>
    <x v="23"/>
    <x v="2"/>
    <n v="20"/>
    <n v="425"/>
    <n v="8500"/>
    <x v="878"/>
    <n v="0.35"/>
    <x v="0"/>
  </r>
  <r>
    <x v="0"/>
    <x v="0"/>
    <x v="182"/>
    <x v="3"/>
    <x v="19"/>
    <x v="23"/>
    <x v="3"/>
    <n v="25.000000000000007"/>
    <n v="275"/>
    <n v="6875.0000000000018"/>
    <x v="879"/>
    <n v="0.4"/>
    <x v="0"/>
  </r>
  <r>
    <x v="0"/>
    <x v="0"/>
    <x v="182"/>
    <x v="3"/>
    <x v="19"/>
    <x v="23"/>
    <x v="4"/>
    <n v="40"/>
    <n v="325"/>
    <n v="13000"/>
    <x v="277"/>
    <n v="0.35"/>
    <x v="0"/>
  </r>
  <r>
    <x v="0"/>
    <x v="0"/>
    <x v="182"/>
    <x v="3"/>
    <x v="19"/>
    <x v="23"/>
    <x v="5"/>
    <n v="30"/>
    <n v="425"/>
    <n v="12750"/>
    <x v="389"/>
    <n v="0.5"/>
    <x v="0"/>
  </r>
  <r>
    <x v="0"/>
    <x v="0"/>
    <x v="213"/>
    <x v="3"/>
    <x v="19"/>
    <x v="23"/>
    <x v="0"/>
    <n v="30"/>
    <n v="675"/>
    <n v="20250"/>
    <x v="63"/>
    <n v="0.4"/>
    <x v="0"/>
  </r>
  <r>
    <x v="0"/>
    <x v="0"/>
    <x v="213"/>
    <x v="3"/>
    <x v="19"/>
    <x v="23"/>
    <x v="1"/>
    <n v="30"/>
    <n v="325"/>
    <n v="9750"/>
    <x v="211"/>
    <n v="0.35"/>
    <x v="0"/>
  </r>
  <r>
    <x v="0"/>
    <x v="0"/>
    <x v="213"/>
    <x v="3"/>
    <x v="19"/>
    <x v="23"/>
    <x v="2"/>
    <n v="20"/>
    <n v="375"/>
    <n v="7500"/>
    <x v="188"/>
    <n v="0.35"/>
    <x v="0"/>
  </r>
  <r>
    <x v="0"/>
    <x v="0"/>
    <x v="213"/>
    <x v="3"/>
    <x v="20"/>
    <x v="24"/>
    <x v="3"/>
    <n v="25.000000000000007"/>
    <n v="250"/>
    <n v="6250.0000000000018"/>
    <x v="823"/>
    <n v="0.4"/>
    <x v="0"/>
  </r>
  <r>
    <x v="0"/>
    <x v="0"/>
    <x v="213"/>
    <x v="3"/>
    <x v="20"/>
    <x v="24"/>
    <x v="4"/>
    <n v="40"/>
    <n v="325"/>
    <n v="13000"/>
    <x v="277"/>
    <n v="0.35"/>
    <x v="0"/>
  </r>
  <r>
    <x v="0"/>
    <x v="0"/>
    <x v="213"/>
    <x v="3"/>
    <x v="20"/>
    <x v="24"/>
    <x v="5"/>
    <n v="30"/>
    <n v="400"/>
    <n v="12000"/>
    <x v="50"/>
    <n v="0.5"/>
    <x v="0"/>
  </r>
  <r>
    <x v="0"/>
    <x v="0"/>
    <x v="222"/>
    <x v="3"/>
    <x v="20"/>
    <x v="24"/>
    <x v="0"/>
    <n v="35"/>
    <n v="620"/>
    <n v="21700"/>
    <x v="880"/>
    <n v="0.4"/>
    <x v="0"/>
  </r>
  <r>
    <x v="0"/>
    <x v="0"/>
    <x v="222"/>
    <x v="3"/>
    <x v="20"/>
    <x v="24"/>
    <x v="1"/>
    <n v="35"/>
    <n v="300"/>
    <n v="10500"/>
    <x v="289"/>
    <n v="0.35"/>
    <x v="0"/>
  </r>
  <r>
    <x v="0"/>
    <x v="0"/>
    <x v="222"/>
    <x v="3"/>
    <x v="20"/>
    <x v="24"/>
    <x v="2"/>
    <n v="25.000000000000007"/>
    <n v="350"/>
    <n v="8750.0000000000018"/>
    <x v="881"/>
    <n v="0.35"/>
    <x v="0"/>
  </r>
  <r>
    <x v="0"/>
    <x v="0"/>
    <x v="222"/>
    <x v="3"/>
    <x v="20"/>
    <x v="24"/>
    <x v="3"/>
    <n v="30"/>
    <n v="200"/>
    <n v="6000"/>
    <x v="497"/>
    <n v="0.4"/>
    <x v="0"/>
  </r>
  <r>
    <x v="0"/>
    <x v="0"/>
    <x v="222"/>
    <x v="3"/>
    <x v="20"/>
    <x v="24"/>
    <x v="4"/>
    <n v="45"/>
    <n v="250"/>
    <n v="11250"/>
    <x v="200"/>
    <n v="0.35"/>
    <x v="0"/>
  </r>
  <r>
    <x v="0"/>
    <x v="0"/>
    <x v="222"/>
    <x v="3"/>
    <x v="20"/>
    <x v="24"/>
    <x v="5"/>
    <n v="35"/>
    <n v="350"/>
    <n v="12250"/>
    <x v="746"/>
    <n v="0.5"/>
    <x v="0"/>
  </r>
  <r>
    <x v="0"/>
    <x v="0"/>
    <x v="241"/>
    <x v="3"/>
    <x v="20"/>
    <x v="24"/>
    <x v="0"/>
    <n v="35"/>
    <n v="575"/>
    <n v="20125"/>
    <x v="882"/>
    <n v="0.4"/>
    <x v="0"/>
  </r>
  <r>
    <x v="0"/>
    <x v="0"/>
    <x v="241"/>
    <x v="3"/>
    <x v="20"/>
    <x v="24"/>
    <x v="1"/>
    <n v="30.000000000000004"/>
    <n v="275"/>
    <n v="8250.0000000000018"/>
    <x v="272"/>
    <n v="0.35"/>
    <x v="0"/>
  </r>
  <r>
    <x v="0"/>
    <x v="0"/>
    <x v="241"/>
    <x v="3"/>
    <x v="20"/>
    <x v="24"/>
    <x v="2"/>
    <n v="20.000000000000007"/>
    <n v="275"/>
    <n v="5500.0000000000018"/>
    <x v="883"/>
    <n v="0.35"/>
    <x v="0"/>
  </r>
  <r>
    <x v="0"/>
    <x v="0"/>
    <x v="241"/>
    <x v="3"/>
    <x v="20"/>
    <x v="24"/>
    <x v="3"/>
    <n v="25"/>
    <n v="200"/>
    <n v="5000"/>
    <x v="179"/>
    <n v="0.4"/>
    <x v="0"/>
  </r>
  <r>
    <x v="0"/>
    <x v="0"/>
    <x v="241"/>
    <x v="3"/>
    <x v="20"/>
    <x v="24"/>
    <x v="4"/>
    <n v="40"/>
    <n v="225"/>
    <n v="9000"/>
    <x v="186"/>
    <n v="0.35"/>
    <x v="0"/>
  </r>
  <r>
    <x v="0"/>
    <x v="0"/>
    <x v="241"/>
    <x v="3"/>
    <x v="20"/>
    <x v="24"/>
    <x v="5"/>
    <n v="30.000000000000004"/>
    <n v="350"/>
    <n v="10500.000000000002"/>
    <x v="95"/>
    <n v="0.5"/>
    <x v="0"/>
  </r>
  <r>
    <x v="0"/>
    <x v="0"/>
    <x v="272"/>
    <x v="3"/>
    <x v="20"/>
    <x v="24"/>
    <x v="0"/>
    <n v="40"/>
    <n v="620"/>
    <n v="24800"/>
    <x v="884"/>
    <n v="0.4"/>
    <x v="0"/>
  </r>
  <r>
    <x v="0"/>
    <x v="0"/>
    <x v="272"/>
    <x v="3"/>
    <x v="20"/>
    <x v="24"/>
    <x v="1"/>
    <n v="35.000000000000007"/>
    <n v="325"/>
    <n v="11375.000000000002"/>
    <x v="885"/>
    <n v="0.35"/>
    <x v="0"/>
  </r>
  <r>
    <x v="0"/>
    <x v="0"/>
    <x v="272"/>
    <x v="3"/>
    <x v="20"/>
    <x v="24"/>
    <x v="2"/>
    <n v="30.000000000000004"/>
    <n v="300"/>
    <n v="9000.0000000000018"/>
    <x v="271"/>
    <n v="0.35"/>
    <x v="0"/>
  </r>
  <r>
    <x v="0"/>
    <x v="0"/>
    <x v="272"/>
    <x v="3"/>
    <x v="20"/>
    <x v="24"/>
    <x v="3"/>
    <n v="30.000000000000004"/>
    <n v="225"/>
    <n v="6750.0000000000009"/>
    <x v="820"/>
    <n v="0.4"/>
    <x v="0"/>
  </r>
  <r>
    <x v="0"/>
    <x v="0"/>
    <x v="272"/>
    <x v="3"/>
    <x v="20"/>
    <x v="24"/>
    <x v="4"/>
    <n v="44.999999999999993"/>
    <n v="250"/>
    <n v="11249.999999999998"/>
    <x v="846"/>
    <n v="0.35"/>
    <x v="0"/>
  </r>
  <r>
    <x v="0"/>
    <x v="0"/>
    <x v="272"/>
    <x v="3"/>
    <x v="20"/>
    <x v="24"/>
    <x v="5"/>
    <n v="49.999999999999993"/>
    <n v="350"/>
    <n v="17499.999999999996"/>
    <x v="886"/>
    <n v="0.5"/>
    <x v="0"/>
  </r>
  <r>
    <x v="0"/>
    <x v="0"/>
    <x v="302"/>
    <x v="3"/>
    <x v="20"/>
    <x v="24"/>
    <x v="0"/>
    <n v="35"/>
    <n v="600"/>
    <n v="21000"/>
    <x v="97"/>
    <n v="0.4"/>
    <x v="0"/>
  </r>
  <r>
    <x v="0"/>
    <x v="0"/>
    <x v="302"/>
    <x v="3"/>
    <x v="20"/>
    <x v="24"/>
    <x v="1"/>
    <n v="30.000000000000011"/>
    <n v="350"/>
    <n v="10500.000000000004"/>
    <x v="887"/>
    <n v="0.35"/>
    <x v="0"/>
  </r>
  <r>
    <x v="0"/>
    <x v="0"/>
    <x v="302"/>
    <x v="3"/>
    <x v="20"/>
    <x v="24"/>
    <x v="2"/>
    <n v="25.000000000000007"/>
    <n v="375"/>
    <n v="9375.0000000000018"/>
    <x v="888"/>
    <n v="0.35"/>
    <x v="0"/>
  </r>
  <r>
    <x v="0"/>
    <x v="0"/>
    <x v="302"/>
    <x v="3"/>
    <x v="20"/>
    <x v="24"/>
    <x v="3"/>
    <n v="25.000000000000007"/>
    <n v="350"/>
    <n v="8750.0000000000018"/>
    <x v="837"/>
    <n v="0.4"/>
    <x v="0"/>
  </r>
  <r>
    <x v="0"/>
    <x v="0"/>
    <x v="302"/>
    <x v="3"/>
    <x v="20"/>
    <x v="24"/>
    <x v="4"/>
    <n v="40"/>
    <n v="350"/>
    <n v="14000"/>
    <x v="136"/>
    <n v="0.35"/>
    <x v="0"/>
  </r>
  <r>
    <x v="0"/>
    <x v="0"/>
    <x v="302"/>
    <x v="3"/>
    <x v="20"/>
    <x v="24"/>
    <x v="5"/>
    <n v="45"/>
    <n v="525"/>
    <n v="23625"/>
    <x v="166"/>
    <n v="0.5"/>
    <x v="0"/>
  </r>
  <r>
    <x v="0"/>
    <x v="0"/>
    <x v="331"/>
    <x v="3"/>
    <x v="20"/>
    <x v="24"/>
    <x v="0"/>
    <n v="40"/>
    <n v="750"/>
    <n v="30000"/>
    <x v="212"/>
    <n v="0.4"/>
    <x v="0"/>
  </r>
  <r>
    <x v="0"/>
    <x v="0"/>
    <x v="331"/>
    <x v="3"/>
    <x v="20"/>
    <x v="24"/>
    <x v="1"/>
    <n v="35.000000000000007"/>
    <n v="500"/>
    <n v="17500.000000000004"/>
    <x v="463"/>
    <n v="0.35"/>
    <x v="0"/>
  </r>
  <r>
    <x v="0"/>
    <x v="0"/>
    <x v="331"/>
    <x v="3"/>
    <x v="20"/>
    <x v="24"/>
    <x v="2"/>
    <n v="30.000000000000004"/>
    <n v="425"/>
    <n v="12750.000000000002"/>
    <x v="335"/>
    <n v="0.35"/>
    <x v="0"/>
  </r>
  <r>
    <x v="0"/>
    <x v="0"/>
    <x v="331"/>
    <x v="3"/>
    <x v="20"/>
    <x v="24"/>
    <x v="3"/>
    <n v="30.000000000000004"/>
    <n v="375"/>
    <n v="11250.000000000002"/>
    <x v="728"/>
    <n v="0.4"/>
    <x v="0"/>
  </r>
  <r>
    <x v="0"/>
    <x v="0"/>
    <x v="331"/>
    <x v="3"/>
    <x v="20"/>
    <x v="24"/>
    <x v="4"/>
    <n v="40"/>
    <n v="375"/>
    <n v="15000"/>
    <x v="213"/>
    <n v="0.35"/>
    <x v="0"/>
  </r>
  <r>
    <x v="0"/>
    <x v="0"/>
    <x v="331"/>
    <x v="3"/>
    <x v="20"/>
    <x v="24"/>
    <x v="5"/>
    <n v="45"/>
    <n v="550"/>
    <n v="24750"/>
    <x v="533"/>
    <n v="0.5"/>
    <x v="0"/>
  </r>
  <r>
    <x v="0"/>
    <x v="0"/>
    <x v="363"/>
    <x v="3"/>
    <x v="20"/>
    <x v="24"/>
    <x v="0"/>
    <n v="40"/>
    <n v="700"/>
    <n v="28000"/>
    <x v="66"/>
    <n v="0.4"/>
    <x v="0"/>
  </r>
  <r>
    <x v="0"/>
    <x v="0"/>
    <x v="363"/>
    <x v="3"/>
    <x v="20"/>
    <x v="24"/>
    <x v="1"/>
    <n v="40.000000000000007"/>
    <n v="475"/>
    <n v="19000.000000000004"/>
    <x v="889"/>
    <n v="0.35"/>
    <x v="0"/>
  </r>
  <r>
    <x v="0"/>
    <x v="0"/>
    <x v="363"/>
    <x v="3"/>
    <x v="20"/>
    <x v="24"/>
    <x v="2"/>
    <n v="35"/>
    <n v="400"/>
    <n v="14000"/>
    <x v="136"/>
    <n v="0.35"/>
    <x v="0"/>
  </r>
  <r>
    <x v="0"/>
    <x v="0"/>
    <x v="363"/>
    <x v="3"/>
    <x v="20"/>
    <x v="24"/>
    <x v="3"/>
    <n v="25.000000000000007"/>
    <n v="325"/>
    <n v="8125.0000000000027"/>
    <x v="890"/>
    <n v="0.4"/>
    <x v="0"/>
  </r>
  <r>
    <x v="0"/>
    <x v="0"/>
    <x v="363"/>
    <x v="3"/>
    <x v="20"/>
    <x v="24"/>
    <x v="4"/>
    <n v="35"/>
    <n v="300"/>
    <n v="10500"/>
    <x v="289"/>
    <n v="0.35"/>
    <x v="0"/>
  </r>
  <r>
    <x v="0"/>
    <x v="0"/>
    <x v="363"/>
    <x v="3"/>
    <x v="20"/>
    <x v="24"/>
    <x v="5"/>
    <n v="40"/>
    <n v="475"/>
    <n v="19000"/>
    <x v="559"/>
    <n v="0.5"/>
    <x v="0"/>
  </r>
  <r>
    <x v="0"/>
    <x v="0"/>
    <x v="395"/>
    <x v="3"/>
    <x v="20"/>
    <x v="24"/>
    <x v="0"/>
    <n v="35"/>
    <n v="600"/>
    <n v="21000"/>
    <x v="97"/>
    <n v="0.4"/>
    <x v="0"/>
  </r>
  <r>
    <x v="0"/>
    <x v="0"/>
    <x v="395"/>
    <x v="3"/>
    <x v="20"/>
    <x v="24"/>
    <x v="1"/>
    <n v="30.000000000000011"/>
    <n v="400"/>
    <n v="12000.000000000004"/>
    <x v="891"/>
    <n v="0.35"/>
    <x v="0"/>
  </r>
  <r>
    <x v="0"/>
    <x v="0"/>
    <x v="395"/>
    <x v="3"/>
    <x v="20"/>
    <x v="24"/>
    <x v="2"/>
    <n v="15.000000000000002"/>
    <n v="300"/>
    <n v="4500.0000000000009"/>
    <x v="468"/>
    <n v="0.35"/>
    <x v="0"/>
  </r>
  <r>
    <x v="0"/>
    <x v="0"/>
    <x v="395"/>
    <x v="3"/>
    <x v="20"/>
    <x v="24"/>
    <x v="3"/>
    <n v="15.000000000000002"/>
    <n v="275"/>
    <n v="4125.0000000000009"/>
    <x v="892"/>
    <n v="0.4"/>
    <x v="0"/>
  </r>
  <r>
    <x v="0"/>
    <x v="0"/>
    <x v="395"/>
    <x v="3"/>
    <x v="20"/>
    <x v="24"/>
    <x v="4"/>
    <n v="25"/>
    <n v="275"/>
    <n v="6875"/>
    <x v="893"/>
    <n v="0.35"/>
    <x v="0"/>
  </r>
  <r>
    <x v="0"/>
    <x v="0"/>
    <x v="395"/>
    <x v="3"/>
    <x v="20"/>
    <x v="24"/>
    <x v="5"/>
    <n v="30.000000000000004"/>
    <n v="350"/>
    <n v="10500.000000000002"/>
    <x v="95"/>
    <n v="0.5"/>
    <x v="0"/>
  </r>
  <r>
    <x v="0"/>
    <x v="0"/>
    <x v="424"/>
    <x v="3"/>
    <x v="20"/>
    <x v="24"/>
    <x v="0"/>
    <n v="35"/>
    <n v="525"/>
    <n v="18375"/>
    <x v="219"/>
    <n v="0.4"/>
    <x v="0"/>
  </r>
  <r>
    <x v="0"/>
    <x v="0"/>
    <x v="424"/>
    <x v="3"/>
    <x v="20"/>
    <x v="24"/>
    <x v="1"/>
    <n v="25"/>
    <n v="350"/>
    <n v="8750"/>
    <x v="193"/>
    <n v="0.35"/>
    <x v="0"/>
  </r>
  <r>
    <x v="0"/>
    <x v="0"/>
    <x v="424"/>
    <x v="3"/>
    <x v="20"/>
    <x v="24"/>
    <x v="2"/>
    <n v="25"/>
    <n v="250"/>
    <n v="6250"/>
    <x v="267"/>
    <n v="0.35"/>
    <x v="0"/>
  </r>
  <r>
    <x v="0"/>
    <x v="0"/>
    <x v="424"/>
    <x v="3"/>
    <x v="20"/>
    <x v="24"/>
    <x v="3"/>
    <n v="25"/>
    <n v="225"/>
    <n v="5625"/>
    <x v="268"/>
    <n v="0.4"/>
    <x v="0"/>
  </r>
  <r>
    <x v="0"/>
    <x v="0"/>
    <x v="424"/>
    <x v="3"/>
    <x v="20"/>
    <x v="24"/>
    <x v="4"/>
    <n v="35"/>
    <n v="225"/>
    <n v="7875"/>
    <x v="182"/>
    <n v="0.35"/>
    <x v="0"/>
  </r>
  <r>
    <x v="0"/>
    <x v="0"/>
    <x v="424"/>
    <x v="3"/>
    <x v="20"/>
    <x v="24"/>
    <x v="5"/>
    <n v="39.999999999999993"/>
    <n v="350"/>
    <n v="13999.999999999998"/>
    <x v="894"/>
    <n v="0.5"/>
    <x v="0"/>
  </r>
  <r>
    <x v="0"/>
    <x v="0"/>
    <x v="455"/>
    <x v="3"/>
    <x v="20"/>
    <x v="24"/>
    <x v="0"/>
    <n v="35"/>
    <n v="500"/>
    <n v="17500"/>
    <x v="424"/>
    <n v="0.4"/>
    <x v="0"/>
  </r>
  <r>
    <x v="0"/>
    <x v="0"/>
    <x v="455"/>
    <x v="3"/>
    <x v="20"/>
    <x v="24"/>
    <x v="1"/>
    <n v="25.000000000000007"/>
    <n v="350"/>
    <n v="8750.0000000000018"/>
    <x v="881"/>
    <n v="0.35"/>
    <x v="0"/>
  </r>
  <r>
    <x v="0"/>
    <x v="0"/>
    <x v="455"/>
    <x v="3"/>
    <x v="20"/>
    <x v="24"/>
    <x v="2"/>
    <n v="25.000000000000007"/>
    <n v="295"/>
    <n v="7375.0000000000018"/>
    <x v="895"/>
    <n v="0.35"/>
    <x v="0"/>
  </r>
  <r>
    <x v="0"/>
    <x v="0"/>
    <x v="455"/>
    <x v="3"/>
    <x v="20"/>
    <x v="24"/>
    <x v="3"/>
    <n v="25.000000000000007"/>
    <n v="325"/>
    <n v="8125.0000000000027"/>
    <x v="890"/>
    <n v="0.4"/>
    <x v="0"/>
  </r>
  <r>
    <x v="0"/>
    <x v="0"/>
    <x v="455"/>
    <x v="3"/>
    <x v="20"/>
    <x v="24"/>
    <x v="4"/>
    <n v="44.999999999999993"/>
    <n v="300"/>
    <n v="13499.999999999998"/>
    <x v="896"/>
    <n v="0.35"/>
    <x v="0"/>
  </r>
  <r>
    <x v="0"/>
    <x v="0"/>
    <x v="455"/>
    <x v="3"/>
    <x v="20"/>
    <x v="24"/>
    <x v="5"/>
    <n v="49.999999999999986"/>
    <n v="400"/>
    <n v="19999.999999999993"/>
    <x v="897"/>
    <n v="0.5"/>
    <x v="0"/>
  </r>
  <r>
    <x v="0"/>
    <x v="0"/>
    <x v="484"/>
    <x v="3"/>
    <x v="20"/>
    <x v="24"/>
    <x v="0"/>
    <n v="44.999999999999993"/>
    <n v="650"/>
    <n v="29249.999999999996"/>
    <x v="72"/>
    <n v="0.4"/>
    <x v="0"/>
  </r>
  <r>
    <x v="0"/>
    <x v="0"/>
    <x v="484"/>
    <x v="3"/>
    <x v="20"/>
    <x v="24"/>
    <x v="1"/>
    <n v="35"/>
    <n v="450"/>
    <n v="15750"/>
    <x v="538"/>
    <n v="0.35"/>
    <x v="0"/>
  </r>
  <r>
    <x v="3"/>
    <x v="0"/>
    <x v="484"/>
    <x v="3"/>
    <x v="20"/>
    <x v="24"/>
    <x v="2"/>
    <n v="35"/>
    <n v="400"/>
    <n v="14000"/>
    <x v="136"/>
    <n v="0.35"/>
    <x v="0"/>
  </r>
  <r>
    <x v="3"/>
    <x v="0"/>
    <x v="484"/>
    <x v="3"/>
    <x v="20"/>
    <x v="24"/>
    <x v="3"/>
    <n v="35"/>
    <n v="350"/>
    <n v="12250"/>
    <x v="136"/>
    <n v="0.4"/>
    <x v="0"/>
  </r>
  <r>
    <x v="3"/>
    <x v="0"/>
    <x v="484"/>
    <x v="3"/>
    <x v="20"/>
    <x v="24"/>
    <x v="4"/>
    <n v="44.999999999999993"/>
    <n v="350"/>
    <n v="15749.999999999998"/>
    <x v="898"/>
    <n v="0.35"/>
    <x v="0"/>
  </r>
  <r>
    <x v="3"/>
    <x v="0"/>
    <x v="484"/>
    <x v="3"/>
    <x v="20"/>
    <x v="24"/>
    <x v="5"/>
    <n v="49.999999999999986"/>
    <n v="450"/>
    <n v="22499.999999999993"/>
    <x v="899"/>
    <n v="0.5"/>
    <x v="0"/>
  </r>
  <r>
    <x v="3"/>
    <x v="0"/>
    <x v="175"/>
    <x v="3"/>
    <x v="20"/>
    <x v="24"/>
    <x v="0"/>
    <n v="25"/>
    <n v="675"/>
    <n v="16875"/>
    <x v="53"/>
    <n v="0.4"/>
    <x v="0"/>
  </r>
  <r>
    <x v="3"/>
    <x v="0"/>
    <x v="175"/>
    <x v="3"/>
    <x v="20"/>
    <x v="24"/>
    <x v="1"/>
    <n v="25"/>
    <n v="475"/>
    <n v="11875"/>
    <x v="708"/>
    <n v="0.35"/>
    <x v="0"/>
  </r>
  <r>
    <x v="3"/>
    <x v="0"/>
    <x v="175"/>
    <x v="3"/>
    <x v="20"/>
    <x v="24"/>
    <x v="2"/>
    <n v="15.000000000000002"/>
    <n v="475"/>
    <n v="7125.0000000000009"/>
    <x v="900"/>
    <n v="0.35"/>
    <x v="0"/>
  </r>
  <r>
    <x v="3"/>
    <x v="0"/>
    <x v="175"/>
    <x v="3"/>
    <x v="20"/>
    <x v="24"/>
    <x v="3"/>
    <n v="20.000000000000007"/>
    <n v="325"/>
    <n v="6500.0000000000027"/>
    <x v="901"/>
    <n v="0.4"/>
    <x v="0"/>
  </r>
  <r>
    <x v="3"/>
    <x v="0"/>
    <x v="175"/>
    <x v="3"/>
    <x v="20"/>
    <x v="24"/>
    <x v="4"/>
    <n v="35"/>
    <n v="375"/>
    <n v="13125"/>
    <x v="781"/>
    <n v="0.35"/>
    <x v="0"/>
  </r>
  <r>
    <x v="3"/>
    <x v="0"/>
    <x v="175"/>
    <x v="3"/>
    <x v="20"/>
    <x v="24"/>
    <x v="5"/>
    <n v="25"/>
    <n v="475"/>
    <n v="11875"/>
    <x v="902"/>
    <n v="0.5"/>
    <x v="0"/>
  </r>
  <r>
    <x v="3"/>
    <x v="0"/>
    <x v="206"/>
    <x v="3"/>
    <x v="20"/>
    <x v="24"/>
    <x v="0"/>
    <n v="25"/>
    <n v="725"/>
    <n v="18125"/>
    <x v="91"/>
    <n v="0.4"/>
    <x v="0"/>
  </r>
  <r>
    <x v="3"/>
    <x v="0"/>
    <x v="206"/>
    <x v="3"/>
    <x v="20"/>
    <x v="24"/>
    <x v="1"/>
    <n v="25"/>
    <n v="375"/>
    <n v="9375"/>
    <x v="669"/>
    <n v="0.35"/>
    <x v="0"/>
  </r>
  <r>
    <x v="3"/>
    <x v="0"/>
    <x v="206"/>
    <x v="3"/>
    <x v="20"/>
    <x v="24"/>
    <x v="2"/>
    <n v="15.000000000000002"/>
    <n v="425"/>
    <n v="6375.0000000000009"/>
    <x v="903"/>
    <n v="0.35"/>
    <x v="0"/>
  </r>
  <r>
    <x v="3"/>
    <x v="0"/>
    <x v="206"/>
    <x v="2"/>
    <x v="21"/>
    <x v="25"/>
    <x v="3"/>
    <n v="20.000000000000007"/>
    <n v="300"/>
    <n v="6000.0000000000018"/>
    <x v="904"/>
    <n v="0.4"/>
    <x v="0"/>
  </r>
  <r>
    <x v="3"/>
    <x v="0"/>
    <x v="206"/>
    <x v="2"/>
    <x v="21"/>
    <x v="25"/>
    <x v="4"/>
    <n v="35"/>
    <n v="375"/>
    <n v="13125"/>
    <x v="781"/>
    <n v="0.35"/>
    <x v="0"/>
  </r>
  <r>
    <x v="3"/>
    <x v="0"/>
    <x v="206"/>
    <x v="2"/>
    <x v="21"/>
    <x v="25"/>
    <x v="5"/>
    <n v="25"/>
    <n v="450"/>
    <n v="11250"/>
    <x v="153"/>
    <n v="0.5"/>
    <x v="0"/>
  </r>
  <r>
    <x v="3"/>
    <x v="0"/>
    <x v="215"/>
    <x v="2"/>
    <x v="21"/>
    <x v="25"/>
    <x v="0"/>
    <n v="30.000000000000004"/>
    <n v="670"/>
    <n v="20100.000000000004"/>
    <x v="905"/>
    <n v="0.4"/>
    <x v="0"/>
  </r>
  <r>
    <x v="3"/>
    <x v="0"/>
    <x v="215"/>
    <x v="2"/>
    <x v="21"/>
    <x v="25"/>
    <x v="1"/>
    <n v="30.000000000000004"/>
    <n v="350"/>
    <n v="10500.000000000002"/>
    <x v="819"/>
    <n v="0.35"/>
    <x v="0"/>
  </r>
  <r>
    <x v="3"/>
    <x v="0"/>
    <x v="215"/>
    <x v="2"/>
    <x v="21"/>
    <x v="25"/>
    <x v="2"/>
    <n v="20.000000000000007"/>
    <n v="400"/>
    <n v="8000.0000000000027"/>
    <x v="906"/>
    <n v="0.35"/>
    <x v="0"/>
  </r>
  <r>
    <x v="3"/>
    <x v="0"/>
    <x v="215"/>
    <x v="2"/>
    <x v="21"/>
    <x v="25"/>
    <x v="3"/>
    <n v="25"/>
    <n v="250"/>
    <n v="6250"/>
    <x v="208"/>
    <n v="0.4"/>
    <x v="0"/>
  </r>
  <r>
    <x v="3"/>
    <x v="0"/>
    <x v="215"/>
    <x v="2"/>
    <x v="21"/>
    <x v="25"/>
    <x v="4"/>
    <n v="40"/>
    <n v="300"/>
    <n v="12000"/>
    <x v="215"/>
    <n v="0.35"/>
    <x v="0"/>
  </r>
  <r>
    <x v="3"/>
    <x v="0"/>
    <x v="215"/>
    <x v="2"/>
    <x v="21"/>
    <x v="25"/>
    <x v="5"/>
    <n v="30.000000000000004"/>
    <n v="400"/>
    <n v="12000.000000000002"/>
    <x v="516"/>
    <n v="0.5"/>
    <x v="0"/>
  </r>
  <r>
    <x v="3"/>
    <x v="0"/>
    <x v="234"/>
    <x v="2"/>
    <x v="21"/>
    <x v="25"/>
    <x v="0"/>
    <n v="30.000000000000004"/>
    <n v="625"/>
    <n v="18750.000000000004"/>
    <x v="801"/>
    <n v="0.4"/>
    <x v="0"/>
  </r>
  <r>
    <x v="3"/>
    <x v="0"/>
    <x v="234"/>
    <x v="2"/>
    <x v="21"/>
    <x v="25"/>
    <x v="1"/>
    <n v="25.000000000000007"/>
    <n v="325"/>
    <n v="8125.0000000000027"/>
    <x v="907"/>
    <n v="0.35"/>
    <x v="0"/>
  </r>
  <r>
    <x v="3"/>
    <x v="0"/>
    <x v="234"/>
    <x v="2"/>
    <x v="21"/>
    <x v="25"/>
    <x v="2"/>
    <n v="15.000000000000007"/>
    <n v="325"/>
    <n v="4875.0000000000027"/>
    <x v="908"/>
    <n v="0.35"/>
    <x v="0"/>
  </r>
  <r>
    <x v="3"/>
    <x v="0"/>
    <x v="234"/>
    <x v="2"/>
    <x v="21"/>
    <x v="25"/>
    <x v="3"/>
    <n v="20"/>
    <n v="250"/>
    <n v="5000"/>
    <x v="179"/>
    <n v="0.4"/>
    <x v="0"/>
  </r>
  <r>
    <x v="3"/>
    <x v="0"/>
    <x v="234"/>
    <x v="2"/>
    <x v="21"/>
    <x v="25"/>
    <x v="4"/>
    <n v="35"/>
    <n v="275"/>
    <n v="9625"/>
    <x v="178"/>
    <n v="0.35"/>
    <x v="0"/>
  </r>
  <r>
    <x v="3"/>
    <x v="0"/>
    <x v="234"/>
    <x v="2"/>
    <x v="21"/>
    <x v="25"/>
    <x v="5"/>
    <n v="25.000000000000007"/>
    <n v="400"/>
    <n v="10000.000000000004"/>
    <x v="545"/>
    <n v="0.5"/>
    <x v="0"/>
  </r>
  <r>
    <x v="3"/>
    <x v="0"/>
    <x v="265"/>
    <x v="2"/>
    <x v="21"/>
    <x v="25"/>
    <x v="0"/>
    <n v="35"/>
    <n v="670"/>
    <n v="23450"/>
    <x v="909"/>
    <n v="0.4"/>
    <x v="0"/>
  </r>
  <r>
    <x v="3"/>
    <x v="0"/>
    <x v="265"/>
    <x v="2"/>
    <x v="21"/>
    <x v="25"/>
    <x v="1"/>
    <n v="30.000000000000011"/>
    <n v="375"/>
    <n v="11250.000000000004"/>
    <x v="910"/>
    <n v="0.35"/>
    <x v="0"/>
  </r>
  <r>
    <x v="3"/>
    <x v="0"/>
    <x v="265"/>
    <x v="2"/>
    <x v="21"/>
    <x v="25"/>
    <x v="2"/>
    <n v="25.000000000000007"/>
    <n v="350"/>
    <n v="8750.0000000000018"/>
    <x v="881"/>
    <n v="0.35"/>
    <x v="0"/>
  </r>
  <r>
    <x v="3"/>
    <x v="0"/>
    <x v="265"/>
    <x v="2"/>
    <x v="21"/>
    <x v="25"/>
    <x v="3"/>
    <n v="25.000000000000007"/>
    <n v="275"/>
    <n v="6875.0000000000018"/>
    <x v="879"/>
    <n v="0.4"/>
    <x v="0"/>
  </r>
  <r>
    <x v="3"/>
    <x v="0"/>
    <x v="265"/>
    <x v="2"/>
    <x v="21"/>
    <x v="25"/>
    <x v="4"/>
    <n v="40"/>
    <n v="300"/>
    <n v="12000"/>
    <x v="215"/>
    <n v="0.35"/>
    <x v="0"/>
  </r>
  <r>
    <x v="3"/>
    <x v="0"/>
    <x v="265"/>
    <x v="2"/>
    <x v="21"/>
    <x v="25"/>
    <x v="5"/>
    <n v="44.999999999999993"/>
    <n v="400"/>
    <n v="17999.999999999996"/>
    <x v="606"/>
    <n v="0.5"/>
    <x v="0"/>
  </r>
  <r>
    <x v="3"/>
    <x v="0"/>
    <x v="295"/>
    <x v="2"/>
    <x v="21"/>
    <x v="25"/>
    <x v="0"/>
    <n v="30.000000000000004"/>
    <n v="650"/>
    <n v="19500.000000000004"/>
    <x v="317"/>
    <n v="0.4"/>
    <x v="0"/>
  </r>
  <r>
    <x v="3"/>
    <x v="0"/>
    <x v="295"/>
    <x v="2"/>
    <x v="21"/>
    <x v="25"/>
    <x v="1"/>
    <n v="25.000000000000011"/>
    <n v="400"/>
    <n v="10000.000000000004"/>
    <x v="837"/>
    <n v="0.35"/>
    <x v="0"/>
  </r>
  <r>
    <x v="3"/>
    <x v="0"/>
    <x v="295"/>
    <x v="2"/>
    <x v="21"/>
    <x v="25"/>
    <x v="2"/>
    <n v="20.000000000000007"/>
    <n v="425"/>
    <n v="8500.0000000000036"/>
    <x v="911"/>
    <n v="0.35"/>
    <x v="0"/>
  </r>
  <r>
    <x v="3"/>
    <x v="0"/>
    <x v="295"/>
    <x v="2"/>
    <x v="21"/>
    <x v="25"/>
    <x v="3"/>
    <n v="20.000000000000007"/>
    <n v="400"/>
    <n v="8000.0000000000027"/>
    <x v="912"/>
    <n v="0.4"/>
    <x v="0"/>
  </r>
  <r>
    <x v="3"/>
    <x v="0"/>
    <x v="295"/>
    <x v="2"/>
    <x v="21"/>
    <x v="25"/>
    <x v="4"/>
    <n v="35"/>
    <n v="400"/>
    <n v="14000"/>
    <x v="136"/>
    <n v="0.35"/>
    <x v="0"/>
  </r>
  <r>
    <x v="3"/>
    <x v="0"/>
    <x v="295"/>
    <x v="2"/>
    <x v="21"/>
    <x v="25"/>
    <x v="5"/>
    <n v="40"/>
    <n v="575"/>
    <n v="23000"/>
    <x v="197"/>
    <n v="0.5"/>
    <x v="0"/>
  </r>
  <r>
    <x v="3"/>
    <x v="0"/>
    <x v="324"/>
    <x v="2"/>
    <x v="21"/>
    <x v="25"/>
    <x v="0"/>
    <n v="35"/>
    <n v="800"/>
    <n v="28000"/>
    <x v="66"/>
    <n v="0.4"/>
    <x v="0"/>
  </r>
  <r>
    <x v="3"/>
    <x v="0"/>
    <x v="324"/>
    <x v="2"/>
    <x v="21"/>
    <x v="25"/>
    <x v="1"/>
    <n v="30.000000000000011"/>
    <n v="550"/>
    <n v="16500.000000000007"/>
    <x v="687"/>
    <n v="0.35"/>
    <x v="0"/>
  </r>
  <r>
    <x v="3"/>
    <x v="0"/>
    <x v="324"/>
    <x v="2"/>
    <x v="21"/>
    <x v="25"/>
    <x v="2"/>
    <n v="25.000000000000007"/>
    <n v="475"/>
    <n v="11875.000000000004"/>
    <x v="913"/>
    <n v="0.35"/>
    <x v="0"/>
  </r>
  <r>
    <x v="3"/>
    <x v="0"/>
    <x v="324"/>
    <x v="2"/>
    <x v="21"/>
    <x v="25"/>
    <x v="3"/>
    <n v="25.000000000000007"/>
    <n v="425"/>
    <n v="10625.000000000004"/>
    <x v="914"/>
    <n v="0.4"/>
    <x v="0"/>
  </r>
  <r>
    <x v="3"/>
    <x v="0"/>
    <x v="324"/>
    <x v="2"/>
    <x v="21"/>
    <x v="25"/>
    <x v="4"/>
    <n v="35"/>
    <n v="425"/>
    <n v="14875"/>
    <x v="808"/>
    <n v="0.35"/>
    <x v="0"/>
  </r>
  <r>
    <x v="3"/>
    <x v="0"/>
    <x v="324"/>
    <x v="2"/>
    <x v="21"/>
    <x v="25"/>
    <x v="5"/>
    <n v="40"/>
    <n v="600"/>
    <n v="24000"/>
    <x v="212"/>
    <n v="0.5"/>
    <x v="0"/>
  </r>
  <r>
    <x v="3"/>
    <x v="0"/>
    <x v="356"/>
    <x v="2"/>
    <x v="21"/>
    <x v="25"/>
    <x v="0"/>
    <n v="35"/>
    <n v="750"/>
    <n v="26250"/>
    <x v="147"/>
    <n v="0.4"/>
    <x v="0"/>
  </r>
  <r>
    <x v="3"/>
    <x v="0"/>
    <x v="356"/>
    <x v="2"/>
    <x v="21"/>
    <x v="25"/>
    <x v="1"/>
    <n v="35.000000000000007"/>
    <n v="525"/>
    <n v="18375.000000000004"/>
    <x v="915"/>
    <n v="0.35"/>
    <x v="0"/>
  </r>
  <r>
    <x v="3"/>
    <x v="0"/>
    <x v="356"/>
    <x v="2"/>
    <x v="21"/>
    <x v="25"/>
    <x v="2"/>
    <n v="30.000000000000004"/>
    <n v="450"/>
    <n v="13500.000000000002"/>
    <x v="204"/>
    <n v="0.35"/>
    <x v="0"/>
  </r>
  <r>
    <x v="3"/>
    <x v="0"/>
    <x v="356"/>
    <x v="2"/>
    <x v="21"/>
    <x v="25"/>
    <x v="3"/>
    <n v="20.000000000000007"/>
    <n v="375"/>
    <n v="7500.0000000000027"/>
    <x v="916"/>
    <n v="0.4"/>
    <x v="0"/>
  </r>
  <r>
    <x v="3"/>
    <x v="0"/>
    <x v="356"/>
    <x v="2"/>
    <x v="21"/>
    <x v="25"/>
    <x v="4"/>
    <n v="30.000000000000004"/>
    <n v="350"/>
    <n v="10500.000000000002"/>
    <x v="819"/>
    <n v="0.35"/>
    <x v="0"/>
  </r>
  <r>
    <x v="3"/>
    <x v="0"/>
    <x v="356"/>
    <x v="2"/>
    <x v="21"/>
    <x v="25"/>
    <x v="5"/>
    <n v="35"/>
    <n v="525"/>
    <n v="18375"/>
    <x v="51"/>
    <n v="0.5"/>
    <x v="0"/>
  </r>
  <r>
    <x v="3"/>
    <x v="0"/>
    <x v="388"/>
    <x v="2"/>
    <x v="21"/>
    <x v="25"/>
    <x v="0"/>
    <n v="30.000000000000004"/>
    <n v="650"/>
    <n v="19500.000000000004"/>
    <x v="317"/>
    <n v="0.4"/>
    <x v="0"/>
  </r>
  <r>
    <x v="3"/>
    <x v="0"/>
    <x v="388"/>
    <x v="2"/>
    <x v="21"/>
    <x v="25"/>
    <x v="1"/>
    <n v="25.000000000000011"/>
    <n v="450"/>
    <n v="11250.000000000005"/>
    <x v="917"/>
    <n v="0.35"/>
    <x v="0"/>
  </r>
  <r>
    <x v="3"/>
    <x v="0"/>
    <x v="388"/>
    <x v="2"/>
    <x v="21"/>
    <x v="25"/>
    <x v="2"/>
    <n v="10.000000000000002"/>
    <n v="350"/>
    <n v="3500.0000000000005"/>
    <x v="591"/>
    <n v="0.35"/>
    <x v="0"/>
  </r>
  <r>
    <x v="3"/>
    <x v="0"/>
    <x v="388"/>
    <x v="2"/>
    <x v="21"/>
    <x v="25"/>
    <x v="3"/>
    <n v="10.000000000000002"/>
    <n v="325"/>
    <n v="3250.0000000000005"/>
    <x v="918"/>
    <n v="0.4"/>
    <x v="0"/>
  </r>
  <r>
    <x v="3"/>
    <x v="0"/>
    <x v="388"/>
    <x v="2"/>
    <x v="21"/>
    <x v="25"/>
    <x v="4"/>
    <n v="20"/>
    <n v="325"/>
    <n v="6500"/>
    <x v="745"/>
    <n v="0.35"/>
    <x v="0"/>
  </r>
  <r>
    <x v="3"/>
    <x v="0"/>
    <x v="388"/>
    <x v="2"/>
    <x v="21"/>
    <x v="25"/>
    <x v="5"/>
    <n v="25.000000000000007"/>
    <n v="400"/>
    <n v="10000.000000000004"/>
    <x v="545"/>
    <n v="0.5"/>
    <x v="0"/>
  </r>
  <r>
    <x v="3"/>
    <x v="0"/>
    <x v="417"/>
    <x v="2"/>
    <x v="21"/>
    <x v="25"/>
    <x v="0"/>
    <n v="30"/>
    <n v="575"/>
    <n v="17250"/>
    <x v="919"/>
    <n v="0.4"/>
    <x v="0"/>
  </r>
  <r>
    <x v="3"/>
    <x v="0"/>
    <x v="417"/>
    <x v="2"/>
    <x v="21"/>
    <x v="25"/>
    <x v="1"/>
    <n v="20"/>
    <n v="400"/>
    <n v="8000"/>
    <x v="195"/>
    <n v="0.35"/>
    <x v="0"/>
  </r>
  <r>
    <x v="3"/>
    <x v="0"/>
    <x v="417"/>
    <x v="2"/>
    <x v="21"/>
    <x v="25"/>
    <x v="2"/>
    <n v="20"/>
    <n v="300"/>
    <n v="6000"/>
    <x v="190"/>
    <n v="0.35"/>
    <x v="0"/>
  </r>
  <r>
    <x v="3"/>
    <x v="0"/>
    <x v="417"/>
    <x v="2"/>
    <x v="21"/>
    <x v="25"/>
    <x v="3"/>
    <n v="20"/>
    <n v="275"/>
    <n v="5500"/>
    <x v="920"/>
    <n v="0.4"/>
    <x v="0"/>
  </r>
  <r>
    <x v="3"/>
    <x v="0"/>
    <x v="417"/>
    <x v="2"/>
    <x v="21"/>
    <x v="25"/>
    <x v="4"/>
    <n v="30"/>
    <n v="275"/>
    <n v="8250"/>
    <x v="347"/>
    <n v="0.35"/>
    <x v="0"/>
  </r>
  <r>
    <x v="3"/>
    <x v="0"/>
    <x v="417"/>
    <x v="2"/>
    <x v="21"/>
    <x v="25"/>
    <x v="5"/>
    <n v="34.999999999999993"/>
    <n v="400"/>
    <n v="13999.999999999996"/>
    <x v="921"/>
    <n v="0.5"/>
    <x v="0"/>
  </r>
  <r>
    <x v="3"/>
    <x v="0"/>
    <x v="448"/>
    <x v="2"/>
    <x v="21"/>
    <x v="25"/>
    <x v="0"/>
    <n v="30.000000000000004"/>
    <n v="550"/>
    <n v="16500.000000000004"/>
    <x v="838"/>
    <n v="0.4"/>
    <x v="0"/>
  </r>
  <r>
    <x v="3"/>
    <x v="0"/>
    <x v="448"/>
    <x v="2"/>
    <x v="21"/>
    <x v="25"/>
    <x v="1"/>
    <n v="20.000000000000007"/>
    <n v="400"/>
    <n v="8000.0000000000027"/>
    <x v="906"/>
    <n v="0.35"/>
    <x v="0"/>
  </r>
  <r>
    <x v="3"/>
    <x v="0"/>
    <x v="448"/>
    <x v="2"/>
    <x v="21"/>
    <x v="25"/>
    <x v="2"/>
    <n v="20.000000000000007"/>
    <n v="345"/>
    <n v="6900.0000000000027"/>
    <x v="922"/>
    <n v="0.35"/>
    <x v="0"/>
  </r>
  <r>
    <x v="3"/>
    <x v="0"/>
    <x v="448"/>
    <x v="2"/>
    <x v="21"/>
    <x v="25"/>
    <x v="3"/>
    <n v="20.000000000000007"/>
    <n v="375"/>
    <n v="7500.0000000000027"/>
    <x v="916"/>
    <n v="0.4"/>
    <x v="0"/>
  </r>
  <r>
    <x v="3"/>
    <x v="0"/>
    <x v="448"/>
    <x v="2"/>
    <x v="21"/>
    <x v="25"/>
    <x v="4"/>
    <n v="40"/>
    <n v="350"/>
    <n v="14000"/>
    <x v="136"/>
    <n v="0.35"/>
    <x v="0"/>
  </r>
  <r>
    <x v="3"/>
    <x v="0"/>
    <x v="448"/>
    <x v="2"/>
    <x v="21"/>
    <x v="25"/>
    <x v="5"/>
    <n v="44.999999999999986"/>
    <n v="450"/>
    <n v="20249.999999999993"/>
    <x v="923"/>
    <n v="0.5"/>
    <x v="0"/>
  </r>
  <r>
    <x v="3"/>
    <x v="0"/>
    <x v="477"/>
    <x v="2"/>
    <x v="21"/>
    <x v="25"/>
    <x v="0"/>
    <n v="40"/>
    <n v="700"/>
    <n v="28000"/>
    <x v="66"/>
    <n v="0.4"/>
    <x v="0"/>
  </r>
  <r>
    <x v="3"/>
    <x v="0"/>
    <x v="477"/>
    <x v="2"/>
    <x v="21"/>
    <x v="25"/>
    <x v="1"/>
    <n v="30.000000000000004"/>
    <n v="500"/>
    <n v="15000.000000000002"/>
    <x v="213"/>
    <n v="0.35"/>
    <x v="0"/>
  </r>
  <r>
    <x v="3"/>
    <x v="0"/>
    <x v="477"/>
    <x v="2"/>
    <x v="21"/>
    <x v="25"/>
    <x v="2"/>
    <n v="30.000000000000004"/>
    <n v="450"/>
    <n v="13500.000000000002"/>
    <x v="204"/>
    <n v="0.35"/>
    <x v="0"/>
  </r>
  <r>
    <x v="3"/>
    <x v="0"/>
    <x v="477"/>
    <x v="2"/>
    <x v="21"/>
    <x v="25"/>
    <x v="3"/>
    <n v="30.000000000000004"/>
    <n v="400"/>
    <n v="12000.000000000002"/>
    <x v="924"/>
    <n v="0.4"/>
    <x v="0"/>
  </r>
  <r>
    <x v="3"/>
    <x v="0"/>
    <x v="477"/>
    <x v="2"/>
    <x v="21"/>
    <x v="25"/>
    <x v="4"/>
    <n v="40"/>
    <n v="400"/>
    <n v="16000"/>
    <x v="142"/>
    <n v="0.35"/>
    <x v="0"/>
  </r>
  <r>
    <x v="3"/>
    <x v="0"/>
    <x v="477"/>
    <x v="2"/>
    <x v="21"/>
    <x v="25"/>
    <x v="5"/>
    <n v="44.999999999999986"/>
    <n v="500"/>
    <n v="22499.999999999993"/>
    <x v="899"/>
    <n v="0.5"/>
    <x v="0"/>
  </r>
  <r>
    <x v="3"/>
    <x v="2"/>
    <x v="188"/>
    <x v="2"/>
    <x v="21"/>
    <x v="25"/>
    <x v="0"/>
    <n v="30.000000000000004"/>
    <n v="350"/>
    <n v="10500.000000000002"/>
    <x v="819"/>
    <n v="0.35"/>
    <x v="0"/>
  </r>
  <r>
    <x v="3"/>
    <x v="2"/>
    <x v="188"/>
    <x v="2"/>
    <x v="21"/>
    <x v="25"/>
    <x v="1"/>
    <n v="40"/>
    <n v="350"/>
    <n v="14000"/>
    <x v="136"/>
    <n v="0.35"/>
    <x v="0"/>
  </r>
  <r>
    <x v="3"/>
    <x v="2"/>
    <x v="188"/>
    <x v="2"/>
    <x v="21"/>
    <x v="25"/>
    <x v="2"/>
    <n v="40"/>
    <n v="350"/>
    <n v="14000"/>
    <x v="136"/>
    <n v="0.35"/>
    <x v="0"/>
  </r>
  <r>
    <x v="3"/>
    <x v="2"/>
    <x v="188"/>
    <x v="2"/>
    <x v="21"/>
    <x v="25"/>
    <x v="3"/>
    <n v="40"/>
    <n v="200"/>
    <n v="8000"/>
    <x v="195"/>
    <n v="0.35"/>
    <x v="0"/>
  </r>
  <r>
    <x v="3"/>
    <x v="2"/>
    <x v="188"/>
    <x v="2"/>
    <x v="21"/>
    <x v="25"/>
    <x v="4"/>
    <n v="45.000000000000007"/>
    <n v="150"/>
    <n v="6750.0000000000009"/>
    <x v="820"/>
    <n v="0.4"/>
    <x v="0"/>
  </r>
  <r>
    <x v="3"/>
    <x v="2"/>
    <x v="188"/>
    <x v="2"/>
    <x v="21"/>
    <x v="25"/>
    <x v="5"/>
    <n v="40"/>
    <n v="400"/>
    <n v="16000"/>
    <x v="518"/>
    <n v="0.3"/>
    <x v="0"/>
  </r>
  <r>
    <x v="3"/>
    <x v="2"/>
    <x v="698"/>
    <x v="2"/>
    <x v="21"/>
    <x v="25"/>
    <x v="0"/>
    <n v="30.000000000000004"/>
    <n v="450"/>
    <n v="13500.000000000002"/>
    <x v="204"/>
    <n v="0.35"/>
    <x v="0"/>
  </r>
  <r>
    <x v="3"/>
    <x v="2"/>
    <x v="698"/>
    <x v="2"/>
    <x v="21"/>
    <x v="25"/>
    <x v="1"/>
    <n v="40"/>
    <n v="350"/>
    <n v="14000"/>
    <x v="136"/>
    <n v="0.35"/>
    <x v="0"/>
  </r>
  <r>
    <x v="3"/>
    <x v="2"/>
    <x v="698"/>
    <x v="2"/>
    <x v="21"/>
    <x v="25"/>
    <x v="2"/>
    <n v="40"/>
    <n v="350"/>
    <n v="14000"/>
    <x v="136"/>
    <n v="0.35"/>
    <x v="0"/>
  </r>
  <r>
    <x v="3"/>
    <x v="2"/>
    <x v="698"/>
    <x v="2"/>
    <x v="22"/>
    <x v="16"/>
    <x v="3"/>
    <n v="40"/>
    <n v="200"/>
    <n v="8000"/>
    <x v="195"/>
    <n v="0.35"/>
    <x v="0"/>
  </r>
  <r>
    <x v="3"/>
    <x v="2"/>
    <x v="698"/>
    <x v="2"/>
    <x v="22"/>
    <x v="16"/>
    <x v="4"/>
    <n v="45.000000000000007"/>
    <n v="125"/>
    <n v="5625.0000000000009"/>
    <x v="685"/>
    <n v="0.4"/>
    <x v="0"/>
  </r>
  <r>
    <x v="3"/>
    <x v="2"/>
    <x v="698"/>
    <x v="2"/>
    <x v="22"/>
    <x v="16"/>
    <x v="5"/>
    <n v="40"/>
    <n v="325"/>
    <n v="13000"/>
    <x v="712"/>
    <n v="0.3"/>
    <x v="0"/>
  </r>
  <r>
    <x v="3"/>
    <x v="2"/>
    <x v="228"/>
    <x v="2"/>
    <x v="22"/>
    <x v="16"/>
    <x v="0"/>
    <n v="40"/>
    <n v="475"/>
    <n v="19000"/>
    <x v="579"/>
    <n v="0.35"/>
    <x v="0"/>
  </r>
  <r>
    <x v="3"/>
    <x v="2"/>
    <x v="228"/>
    <x v="2"/>
    <x v="22"/>
    <x v="16"/>
    <x v="1"/>
    <n v="50"/>
    <n v="325"/>
    <n v="16250"/>
    <x v="302"/>
    <n v="0.35"/>
    <x v="0"/>
  </r>
  <r>
    <x v="3"/>
    <x v="2"/>
    <x v="228"/>
    <x v="2"/>
    <x v="22"/>
    <x v="16"/>
    <x v="2"/>
    <n v="54.999999999999993"/>
    <n v="350"/>
    <n v="19249.999999999996"/>
    <x v="821"/>
    <n v="0.35"/>
    <x v="0"/>
  </r>
  <r>
    <x v="3"/>
    <x v="2"/>
    <x v="228"/>
    <x v="2"/>
    <x v="22"/>
    <x v="16"/>
    <x v="3"/>
    <n v="50"/>
    <n v="250"/>
    <n v="12500"/>
    <x v="207"/>
    <n v="0.35"/>
    <x v="0"/>
  </r>
  <r>
    <x v="3"/>
    <x v="2"/>
    <x v="228"/>
    <x v="2"/>
    <x v="22"/>
    <x v="16"/>
    <x v="4"/>
    <n v="55.000000000000007"/>
    <n v="100"/>
    <n v="5500.0000000000009"/>
    <x v="743"/>
    <n v="0.4"/>
    <x v="0"/>
  </r>
  <r>
    <x v="3"/>
    <x v="2"/>
    <x v="228"/>
    <x v="2"/>
    <x v="22"/>
    <x v="16"/>
    <x v="5"/>
    <n v="50"/>
    <n v="300"/>
    <n v="15000"/>
    <x v="341"/>
    <n v="0.3"/>
    <x v="0"/>
  </r>
  <r>
    <x v="3"/>
    <x v="2"/>
    <x v="247"/>
    <x v="2"/>
    <x v="22"/>
    <x v="16"/>
    <x v="0"/>
    <n v="55.000000000000007"/>
    <n v="475"/>
    <n v="26125.000000000004"/>
    <x v="500"/>
    <n v="0.35"/>
    <x v="0"/>
  </r>
  <r>
    <x v="3"/>
    <x v="2"/>
    <x v="247"/>
    <x v="2"/>
    <x v="22"/>
    <x v="16"/>
    <x v="1"/>
    <n v="60.000000000000007"/>
    <n v="275"/>
    <n v="16500.000000000004"/>
    <x v="290"/>
    <n v="0.35"/>
    <x v="0"/>
  </r>
  <r>
    <x v="3"/>
    <x v="2"/>
    <x v="247"/>
    <x v="2"/>
    <x v="22"/>
    <x v="16"/>
    <x v="2"/>
    <n v="60.000000000000007"/>
    <n v="325"/>
    <n v="19500.000000000004"/>
    <x v="640"/>
    <n v="0.35"/>
    <x v="0"/>
  </r>
  <r>
    <x v="3"/>
    <x v="2"/>
    <x v="247"/>
    <x v="2"/>
    <x v="22"/>
    <x v="16"/>
    <x v="3"/>
    <n v="45.000000000000007"/>
    <n v="225"/>
    <n v="10125.000000000002"/>
    <x v="822"/>
    <n v="0.35"/>
    <x v="0"/>
  </r>
  <r>
    <x v="3"/>
    <x v="2"/>
    <x v="247"/>
    <x v="2"/>
    <x v="22"/>
    <x v="16"/>
    <x v="4"/>
    <n v="50.000000000000014"/>
    <n v="125"/>
    <n v="6250.0000000000018"/>
    <x v="823"/>
    <n v="0.4"/>
    <x v="0"/>
  </r>
  <r>
    <x v="3"/>
    <x v="2"/>
    <x v="247"/>
    <x v="2"/>
    <x v="22"/>
    <x v="16"/>
    <x v="5"/>
    <n v="65.000000000000014"/>
    <n v="300"/>
    <n v="19500.000000000004"/>
    <x v="824"/>
    <n v="0.3"/>
    <x v="0"/>
  </r>
  <r>
    <x v="3"/>
    <x v="2"/>
    <x v="278"/>
    <x v="2"/>
    <x v="22"/>
    <x v="16"/>
    <x v="0"/>
    <n v="50"/>
    <n v="500"/>
    <n v="25000"/>
    <x v="536"/>
    <n v="0.35"/>
    <x v="0"/>
  </r>
  <r>
    <x v="3"/>
    <x v="2"/>
    <x v="278"/>
    <x v="2"/>
    <x v="22"/>
    <x v="16"/>
    <x v="1"/>
    <n v="55.000000000000007"/>
    <n v="350"/>
    <n v="19250.000000000004"/>
    <x v="614"/>
    <n v="0.35"/>
    <x v="0"/>
  </r>
  <r>
    <x v="3"/>
    <x v="2"/>
    <x v="278"/>
    <x v="2"/>
    <x v="22"/>
    <x v="16"/>
    <x v="2"/>
    <n v="55.000000000000007"/>
    <n v="350"/>
    <n v="19250.000000000004"/>
    <x v="614"/>
    <n v="0.35"/>
    <x v="0"/>
  </r>
  <r>
    <x v="3"/>
    <x v="2"/>
    <x v="278"/>
    <x v="2"/>
    <x v="22"/>
    <x v="16"/>
    <x v="3"/>
    <n v="50"/>
    <n v="275"/>
    <n v="13750"/>
    <x v="658"/>
    <n v="0.35"/>
    <x v="0"/>
  </r>
  <r>
    <x v="3"/>
    <x v="2"/>
    <x v="278"/>
    <x v="2"/>
    <x v="22"/>
    <x v="16"/>
    <x v="4"/>
    <n v="44.999999999999993"/>
    <n v="175"/>
    <n v="7874.9999999999991"/>
    <x v="186"/>
    <n v="0.4"/>
    <x v="0"/>
  </r>
  <r>
    <x v="3"/>
    <x v="2"/>
    <x v="278"/>
    <x v="2"/>
    <x v="22"/>
    <x v="16"/>
    <x v="5"/>
    <n v="60"/>
    <n v="525"/>
    <n v="31500"/>
    <x v="55"/>
    <n v="0.3"/>
    <x v="0"/>
  </r>
  <r>
    <x v="3"/>
    <x v="2"/>
    <x v="308"/>
    <x v="2"/>
    <x v="22"/>
    <x v="16"/>
    <x v="0"/>
    <n v="54.999999999999993"/>
    <n v="775"/>
    <n v="42624.999999999993"/>
    <x v="825"/>
    <n v="0.35"/>
    <x v="0"/>
  </r>
  <r>
    <x v="3"/>
    <x v="2"/>
    <x v="308"/>
    <x v="2"/>
    <x v="22"/>
    <x v="16"/>
    <x v="1"/>
    <n v="64.999999999999986"/>
    <n v="650"/>
    <n v="42249.999999999993"/>
    <x v="826"/>
    <n v="0.35"/>
    <x v="0"/>
  </r>
  <r>
    <x v="3"/>
    <x v="2"/>
    <x v="308"/>
    <x v="2"/>
    <x v="22"/>
    <x v="16"/>
    <x v="2"/>
    <n v="80"/>
    <n v="650"/>
    <n v="52000"/>
    <x v="121"/>
    <n v="0.35"/>
    <x v="0"/>
  </r>
  <r>
    <x v="3"/>
    <x v="2"/>
    <x v="308"/>
    <x v="2"/>
    <x v="22"/>
    <x v="16"/>
    <x v="3"/>
    <n v="80"/>
    <n v="525"/>
    <n v="42000"/>
    <x v="112"/>
    <n v="0.35"/>
    <x v="0"/>
  </r>
  <r>
    <x v="3"/>
    <x v="2"/>
    <x v="308"/>
    <x v="2"/>
    <x v="22"/>
    <x v="16"/>
    <x v="4"/>
    <n v="90"/>
    <n v="400"/>
    <n v="36000"/>
    <x v="154"/>
    <n v="0.4"/>
    <x v="0"/>
  </r>
  <r>
    <x v="3"/>
    <x v="2"/>
    <x v="308"/>
    <x v="2"/>
    <x v="22"/>
    <x v="16"/>
    <x v="5"/>
    <n v="105"/>
    <n v="700"/>
    <n v="73500"/>
    <x v="827"/>
    <n v="0.3"/>
    <x v="0"/>
  </r>
  <r>
    <x v="3"/>
    <x v="2"/>
    <x v="337"/>
    <x v="2"/>
    <x v="22"/>
    <x v="16"/>
    <x v="0"/>
    <n v="85"/>
    <n v="850"/>
    <n v="72250"/>
    <x v="828"/>
    <n v="0.35"/>
    <x v="0"/>
  </r>
  <r>
    <x v="3"/>
    <x v="2"/>
    <x v="337"/>
    <x v="2"/>
    <x v="22"/>
    <x v="16"/>
    <x v="1"/>
    <n v="90"/>
    <n v="700"/>
    <n v="63000"/>
    <x v="827"/>
    <n v="0.35"/>
    <x v="0"/>
  </r>
  <r>
    <x v="3"/>
    <x v="2"/>
    <x v="337"/>
    <x v="2"/>
    <x v="22"/>
    <x v="16"/>
    <x v="2"/>
    <n v="90"/>
    <n v="650"/>
    <n v="58500"/>
    <x v="829"/>
    <n v="0.35"/>
    <x v="0"/>
  </r>
  <r>
    <x v="3"/>
    <x v="2"/>
    <x v="337"/>
    <x v="2"/>
    <x v="22"/>
    <x v="16"/>
    <x v="3"/>
    <n v="85"/>
    <n v="550"/>
    <n v="46750"/>
    <x v="830"/>
    <n v="0.35"/>
    <x v="0"/>
  </r>
  <r>
    <x v="3"/>
    <x v="2"/>
    <x v="337"/>
    <x v="2"/>
    <x v="22"/>
    <x v="16"/>
    <x v="4"/>
    <n v="90"/>
    <n v="600"/>
    <n v="54000"/>
    <x v="103"/>
    <n v="0.4"/>
    <x v="0"/>
  </r>
  <r>
    <x v="3"/>
    <x v="2"/>
    <x v="337"/>
    <x v="2"/>
    <x v="22"/>
    <x v="16"/>
    <x v="5"/>
    <n v="105"/>
    <n v="600"/>
    <n v="63000"/>
    <x v="306"/>
    <n v="0.3"/>
    <x v="0"/>
  </r>
  <r>
    <x v="3"/>
    <x v="2"/>
    <x v="369"/>
    <x v="2"/>
    <x v="22"/>
    <x v="16"/>
    <x v="0"/>
    <n v="90"/>
    <n v="800"/>
    <n v="72000"/>
    <x v="831"/>
    <n v="0.35"/>
    <x v="0"/>
  </r>
  <r>
    <x v="3"/>
    <x v="2"/>
    <x v="369"/>
    <x v="2"/>
    <x v="22"/>
    <x v="16"/>
    <x v="1"/>
    <n v="80"/>
    <n v="775"/>
    <n v="62000"/>
    <x v="832"/>
    <n v="0.35"/>
    <x v="0"/>
  </r>
  <r>
    <x v="3"/>
    <x v="2"/>
    <x v="369"/>
    <x v="2"/>
    <x v="22"/>
    <x v="16"/>
    <x v="2"/>
    <n v="70"/>
    <n v="650"/>
    <n v="45500"/>
    <x v="833"/>
    <n v="0.35"/>
    <x v="0"/>
  </r>
  <r>
    <x v="3"/>
    <x v="2"/>
    <x v="369"/>
    <x v="2"/>
    <x v="22"/>
    <x v="16"/>
    <x v="3"/>
    <n v="70"/>
    <n v="425"/>
    <n v="29750"/>
    <x v="47"/>
    <n v="0.35"/>
    <x v="0"/>
  </r>
  <r>
    <x v="3"/>
    <x v="2"/>
    <x v="369"/>
    <x v="2"/>
    <x v="22"/>
    <x v="16"/>
    <x v="4"/>
    <n v="70"/>
    <n v="425"/>
    <n v="29750"/>
    <x v="834"/>
    <n v="0.4"/>
    <x v="0"/>
  </r>
  <r>
    <x v="3"/>
    <x v="2"/>
    <x v="369"/>
    <x v="2"/>
    <x v="22"/>
    <x v="16"/>
    <x v="5"/>
    <n v="75"/>
    <n v="250"/>
    <n v="18750"/>
    <x v="153"/>
    <n v="0.3"/>
    <x v="0"/>
  </r>
  <r>
    <x v="3"/>
    <x v="2"/>
    <x v="401"/>
    <x v="2"/>
    <x v="22"/>
    <x v="16"/>
    <x v="0"/>
    <n v="50.000000000000014"/>
    <n v="450"/>
    <n v="22500.000000000007"/>
    <x v="323"/>
    <n v="0.35"/>
    <x v="0"/>
  </r>
  <r>
    <x v="3"/>
    <x v="2"/>
    <x v="401"/>
    <x v="2"/>
    <x v="22"/>
    <x v="16"/>
    <x v="1"/>
    <n v="55.000000000000014"/>
    <n v="450"/>
    <n v="24750.000000000007"/>
    <x v="835"/>
    <n v="0.35"/>
    <x v="0"/>
  </r>
  <r>
    <x v="3"/>
    <x v="2"/>
    <x v="401"/>
    <x v="2"/>
    <x v="22"/>
    <x v="16"/>
    <x v="2"/>
    <n v="50.000000000000014"/>
    <n v="250"/>
    <n v="12500.000000000004"/>
    <x v="836"/>
    <n v="0.35"/>
    <x v="0"/>
  </r>
  <r>
    <x v="3"/>
    <x v="2"/>
    <x v="401"/>
    <x v="2"/>
    <x v="22"/>
    <x v="16"/>
    <x v="3"/>
    <n v="50.000000000000014"/>
    <n v="200"/>
    <n v="10000.000000000004"/>
    <x v="837"/>
    <n v="0.35"/>
    <x v="0"/>
  </r>
  <r>
    <x v="3"/>
    <x v="2"/>
    <x v="401"/>
    <x v="2"/>
    <x v="22"/>
    <x v="16"/>
    <x v="4"/>
    <n v="60.000000000000007"/>
    <n v="225"/>
    <n v="13500.000000000002"/>
    <x v="519"/>
    <n v="0.4"/>
    <x v="0"/>
  </r>
  <r>
    <x v="3"/>
    <x v="2"/>
    <x v="401"/>
    <x v="2"/>
    <x v="22"/>
    <x v="16"/>
    <x v="5"/>
    <n v="44.999999999999993"/>
    <n v="250"/>
    <n v="11249.999999999998"/>
    <x v="602"/>
    <n v="0.3"/>
    <x v="0"/>
  </r>
  <r>
    <x v="3"/>
    <x v="2"/>
    <x v="430"/>
    <x v="2"/>
    <x v="22"/>
    <x v="16"/>
    <x v="0"/>
    <n v="40"/>
    <n v="350"/>
    <n v="14000"/>
    <x v="136"/>
    <n v="0.35"/>
    <x v="0"/>
  </r>
  <r>
    <x v="3"/>
    <x v="2"/>
    <x v="430"/>
    <x v="2"/>
    <x v="22"/>
    <x v="16"/>
    <x v="1"/>
    <n v="55.000000000000014"/>
    <n v="525"/>
    <n v="28875.000000000007"/>
    <x v="683"/>
    <n v="0.35"/>
    <x v="0"/>
  </r>
  <r>
    <x v="3"/>
    <x v="2"/>
    <x v="430"/>
    <x v="2"/>
    <x v="22"/>
    <x v="16"/>
    <x v="2"/>
    <n v="50.000000000000014"/>
    <n v="350"/>
    <n v="17500.000000000004"/>
    <x v="463"/>
    <n v="0.35"/>
    <x v="0"/>
  </r>
  <r>
    <x v="3"/>
    <x v="2"/>
    <x v="430"/>
    <x v="2"/>
    <x v="22"/>
    <x v="16"/>
    <x v="3"/>
    <n v="45.000000000000007"/>
    <n v="325"/>
    <n v="14625.000000000002"/>
    <x v="198"/>
    <n v="0.35"/>
    <x v="0"/>
  </r>
  <r>
    <x v="3"/>
    <x v="2"/>
    <x v="430"/>
    <x v="2"/>
    <x v="22"/>
    <x v="16"/>
    <x v="4"/>
    <n v="55.000000000000007"/>
    <n v="300"/>
    <n v="16500.000000000004"/>
    <x v="838"/>
    <n v="0.4"/>
    <x v="0"/>
  </r>
  <r>
    <x v="3"/>
    <x v="2"/>
    <x v="430"/>
    <x v="2"/>
    <x v="22"/>
    <x v="16"/>
    <x v="5"/>
    <n v="60.000000000000007"/>
    <n v="350"/>
    <n v="21000.000000000004"/>
    <x v="99"/>
    <n v="0.3"/>
    <x v="0"/>
  </r>
  <r>
    <x v="3"/>
    <x v="2"/>
    <x v="461"/>
    <x v="2"/>
    <x v="22"/>
    <x v="16"/>
    <x v="0"/>
    <n v="45.000000000000007"/>
    <n v="575"/>
    <n v="25875.000000000004"/>
    <x v="514"/>
    <n v="0.35"/>
    <x v="0"/>
  </r>
  <r>
    <x v="3"/>
    <x v="2"/>
    <x v="461"/>
    <x v="2"/>
    <x v="22"/>
    <x v="16"/>
    <x v="1"/>
    <n v="50.000000000000014"/>
    <n v="650"/>
    <n v="32500.000000000011"/>
    <x v="796"/>
    <n v="0.35"/>
    <x v="0"/>
  </r>
  <r>
    <x v="3"/>
    <x v="2"/>
    <x v="461"/>
    <x v="2"/>
    <x v="22"/>
    <x v="16"/>
    <x v="2"/>
    <n v="45.000000000000007"/>
    <n v="475"/>
    <n v="21375.000000000004"/>
    <x v="815"/>
    <n v="0.35"/>
    <x v="0"/>
  </r>
  <r>
    <x v="3"/>
    <x v="2"/>
    <x v="461"/>
    <x v="2"/>
    <x v="22"/>
    <x v="16"/>
    <x v="3"/>
    <n v="55.000000000000014"/>
    <n v="450"/>
    <n v="24750.000000000007"/>
    <x v="835"/>
    <n v="0.35"/>
    <x v="0"/>
  </r>
  <r>
    <x v="3"/>
    <x v="2"/>
    <x v="461"/>
    <x v="2"/>
    <x v="22"/>
    <x v="16"/>
    <x v="4"/>
    <n v="75.000000000000014"/>
    <n v="425"/>
    <n v="31875.000000000007"/>
    <x v="839"/>
    <n v="0.4"/>
    <x v="0"/>
  </r>
  <r>
    <x v="3"/>
    <x v="2"/>
    <x v="461"/>
    <x v="2"/>
    <x v="22"/>
    <x v="16"/>
    <x v="5"/>
    <n v="80.000000000000014"/>
    <n v="550"/>
    <n v="44000.000000000007"/>
    <x v="418"/>
    <n v="0.3"/>
    <x v="0"/>
  </r>
  <r>
    <x v="3"/>
    <x v="2"/>
    <x v="490"/>
    <x v="2"/>
    <x v="22"/>
    <x v="16"/>
    <x v="0"/>
    <n v="65.000000000000014"/>
    <n v="750"/>
    <n v="48750.000000000007"/>
    <x v="25"/>
    <n v="0.35"/>
    <x v="0"/>
  </r>
  <r>
    <x v="3"/>
    <x v="2"/>
    <x v="490"/>
    <x v="2"/>
    <x v="22"/>
    <x v="16"/>
    <x v="1"/>
    <n v="75.000000000000028"/>
    <n v="750"/>
    <n v="56250.000000000022"/>
    <x v="840"/>
    <n v="0.35"/>
    <x v="0"/>
  </r>
  <r>
    <x v="3"/>
    <x v="2"/>
    <x v="490"/>
    <x v="2"/>
    <x v="22"/>
    <x v="16"/>
    <x v="2"/>
    <n v="70.000000000000014"/>
    <n v="550"/>
    <n v="38500.000000000007"/>
    <x v="841"/>
    <n v="0.35"/>
    <x v="0"/>
  </r>
  <r>
    <x v="3"/>
    <x v="2"/>
    <x v="490"/>
    <x v="2"/>
    <x v="22"/>
    <x v="16"/>
    <x v="3"/>
    <n v="70.000000000000014"/>
    <n v="550"/>
    <n v="38500.000000000007"/>
    <x v="841"/>
    <n v="0.35"/>
    <x v="0"/>
  </r>
  <r>
    <x v="3"/>
    <x v="2"/>
    <x v="490"/>
    <x v="2"/>
    <x v="22"/>
    <x v="16"/>
    <x v="4"/>
    <n v="80.000000000000014"/>
    <n v="475"/>
    <n v="38000.000000000007"/>
    <x v="842"/>
    <n v="0.4"/>
    <x v="0"/>
  </r>
  <r>
    <x v="3"/>
    <x v="2"/>
    <x v="490"/>
    <x v="2"/>
    <x v="22"/>
    <x v="16"/>
    <x v="5"/>
    <n v="85.000000000000014"/>
    <n v="575"/>
    <n v="48875.000000000007"/>
    <x v="843"/>
    <n v="0.3"/>
    <x v="0"/>
  </r>
  <r>
    <x v="3"/>
    <x v="2"/>
    <x v="181"/>
    <x v="2"/>
    <x v="22"/>
    <x v="16"/>
    <x v="0"/>
    <n v="35"/>
    <n v="400"/>
    <n v="14000"/>
    <x v="925"/>
    <n v="0.39999999999999997"/>
    <x v="0"/>
  </r>
  <r>
    <x v="3"/>
    <x v="2"/>
    <x v="181"/>
    <x v="2"/>
    <x v="22"/>
    <x v="16"/>
    <x v="1"/>
    <n v="45"/>
    <n v="400"/>
    <n v="18000"/>
    <x v="304"/>
    <n v="0.39999999999999997"/>
    <x v="0"/>
  </r>
  <r>
    <x v="3"/>
    <x v="2"/>
    <x v="181"/>
    <x v="2"/>
    <x v="22"/>
    <x v="16"/>
    <x v="2"/>
    <n v="45"/>
    <n v="400"/>
    <n v="18000"/>
    <x v="304"/>
    <n v="0.39999999999999997"/>
    <x v="0"/>
  </r>
  <r>
    <x v="3"/>
    <x v="2"/>
    <x v="181"/>
    <x v="2"/>
    <x v="22"/>
    <x v="16"/>
    <x v="3"/>
    <n v="45"/>
    <n v="250"/>
    <n v="11250"/>
    <x v="341"/>
    <n v="0.39999999999999997"/>
    <x v="0"/>
  </r>
  <r>
    <x v="3"/>
    <x v="2"/>
    <x v="181"/>
    <x v="2"/>
    <x v="22"/>
    <x v="16"/>
    <x v="4"/>
    <n v="50.000000000000014"/>
    <n v="200"/>
    <n v="10000.000000000004"/>
    <x v="926"/>
    <n v="0.45"/>
    <x v="0"/>
  </r>
  <r>
    <x v="3"/>
    <x v="2"/>
    <x v="181"/>
    <x v="2"/>
    <x v="22"/>
    <x v="16"/>
    <x v="5"/>
    <n v="45"/>
    <n v="450"/>
    <n v="20250"/>
    <x v="58"/>
    <n v="0.35"/>
    <x v="0"/>
  </r>
  <r>
    <x v="3"/>
    <x v="2"/>
    <x v="212"/>
    <x v="2"/>
    <x v="22"/>
    <x v="16"/>
    <x v="0"/>
    <n v="35"/>
    <n v="500"/>
    <n v="17500"/>
    <x v="894"/>
    <n v="0.39999999999999997"/>
    <x v="0"/>
  </r>
  <r>
    <x v="3"/>
    <x v="2"/>
    <x v="212"/>
    <x v="2"/>
    <x v="22"/>
    <x v="16"/>
    <x v="1"/>
    <n v="45"/>
    <n v="400"/>
    <n v="18000"/>
    <x v="304"/>
    <n v="0.39999999999999997"/>
    <x v="0"/>
  </r>
  <r>
    <x v="3"/>
    <x v="2"/>
    <x v="212"/>
    <x v="2"/>
    <x v="22"/>
    <x v="16"/>
    <x v="2"/>
    <n v="45"/>
    <n v="400"/>
    <n v="18000"/>
    <x v="304"/>
    <n v="0.39999999999999997"/>
    <x v="0"/>
  </r>
  <r>
    <x v="3"/>
    <x v="2"/>
    <x v="212"/>
    <x v="1"/>
    <x v="23"/>
    <x v="26"/>
    <x v="3"/>
    <n v="45"/>
    <n v="250"/>
    <n v="11250"/>
    <x v="341"/>
    <n v="0.39999999999999997"/>
    <x v="0"/>
  </r>
  <r>
    <x v="3"/>
    <x v="2"/>
    <x v="212"/>
    <x v="1"/>
    <x v="23"/>
    <x v="26"/>
    <x v="4"/>
    <n v="50.000000000000014"/>
    <n v="175"/>
    <n v="8750.0000000000018"/>
    <x v="910"/>
    <n v="0.45"/>
    <x v="0"/>
  </r>
  <r>
    <x v="3"/>
    <x v="2"/>
    <x v="212"/>
    <x v="1"/>
    <x v="23"/>
    <x v="26"/>
    <x v="5"/>
    <n v="45"/>
    <n v="375"/>
    <n v="16875"/>
    <x v="927"/>
    <n v="0.35"/>
    <x v="0"/>
  </r>
  <r>
    <x v="3"/>
    <x v="2"/>
    <x v="221"/>
    <x v="1"/>
    <x v="23"/>
    <x v="26"/>
    <x v="0"/>
    <n v="45"/>
    <n v="525"/>
    <n v="23625"/>
    <x v="55"/>
    <n v="0.39999999999999997"/>
    <x v="0"/>
  </r>
  <r>
    <x v="3"/>
    <x v="2"/>
    <x v="221"/>
    <x v="1"/>
    <x v="23"/>
    <x v="26"/>
    <x v="1"/>
    <n v="55.000000000000007"/>
    <n v="375"/>
    <n v="20625.000000000004"/>
    <x v="530"/>
    <n v="0.39999999999999997"/>
    <x v="0"/>
  </r>
  <r>
    <x v="3"/>
    <x v="2"/>
    <x v="221"/>
    <x v="1"/>
    <x v="23"/>
    <x v="26"/>
    <x v="2"/>
    <n v="60"/>
    <n v="400"/>
    <n v="24000"/>
    <x v="210"/>
    <n v="0.39999999999999997"/>
    <x v="0"/>
  </r>
  <r>
    <x v="3"/>
    <x v="2"/>
    <x v="221"/>
    <x v="1"/>
    <x v="23"/>
    <x v="26"/>
    <x v="3"/>
    <n v="55.000000000000007"/>
    <n v="300"/>
    <n v="16500.000000000004"/>
    <x v="928"/>
    <n v="0.39999999999999997"/>
    <x v="0"/>
  </r>
  <r>
    <x v="3"/>
    <x v="2"/>
    <x v="221"/>
    <x v="1"/>
    <x v="23"/>
    <x v="26"/>
    <x v="4"/>
    <n v="60.000000000000007"/>
    <n v="150"/>
    <n v="9000.0000000000018"/>
    <x v="929"/>
    <n v="0.45"/>
    <x v="0"/>
  </r>
  <r>
    <x v="3"/>
    <x v="2"/>
    <x v="221"/>
    <x v="1"/>
    <x v="23"/>
    <x v="26"/>
    <x v="5"/>
    <n v="45"/>
    <n v="350"/>
    <n v="15750"/>
    <x v="538"/>
    <n v="0.35"/>
    <x v="0"/>
  </r>
  <r>
    <x v="3"/>
    <x v="2"/>
    <x v="240"/>
    <x v="1"/>
    <x v="23"/>
    <x v="26"/>
    <x v="0"/>
    <n v="50"/>
    <n v="525"/>
    <n v="26250"/>
    <x v="147"/>
    <n v="0.39999999999999997"/>
    <x v="0"/>
  </r>
  <r>
    <x v="3"/>
    <x v="2"/>
    <x v="240"/>
    <x v="1"/>
    <x v="23"/>
    <x v="26"/>
    <x v="1"/>
    <n v="55.000000000000007"/>
    <n v="325"/>
    <n v="17875.000000000004"/>
    <x v="303"/>
    <n v="0.39999999999999997"/>
    <x v="0"/>
  </r>
  <r>
    <x v="3"/>
    <x v="2"/>
    <x v="240"/>
    <x v="1"/>
    <x v="23"/>
    <x v="26"/>
    <x v="2"/>
    <n v="55.000000000000007"/>
    <n v="375"/>
    <n v="20625.000000000004"/>
    <x v="530"/>
    <n v="0.39999999999999997"/>
    <x v="0"/>
  </r>
  <r>
    <x v="3"/>
    <x v="2"/>
    <x v="240"/>
    <x v="1"/>
    <x v="23"/>
    <x v="26"/>
    <x v="3"/>
    <n v="40.000000000000007"/>
    <n v="275"/>
    <n v="11000.000000000002"/>
    <x v="278"/>
    <n v="0.39999999999999997"/>
    <x v="0"/>
  </r>
  <r>
    <x v="3"/>
    <x v="2"/>
    <x v="240"/>
    <x v="1"/>
    <x v="23"/>
    <x v="26"/>
    <x v="4"/>
    <n v="45.000000000000014"/>
    <n v="175"/>
    <n v="7875.0000000000027"/>
    <x v="930"/>
    <n v="0.45"/>
    <x v="0"/>
  </r>
  <r>
    <x v="3"/>
    <x v="2"/>
    <x v="240"/>
    <x v="1"/>
    <x v="23"/>
    <x v="26"/>
    <x v="5"/>
    <n v="60.000000000000007"/>
    <n v="350"/>
    <n v="21000.000000000004"/>
    <x v="226"/>
    <n v="0.35"/>
    <x v="0"/>
  </r>
  <r>
    <x v="3"/>
    <x v="2"/>
    <x v="271"/>
    <x v="1"/>
    <x v="23"/>
    <x v="26"/>
    <x v="0"/>
    <n v="45"/>
    <n v="550"/>
    <n v="24750"/>
    <x v="184"/>
    <n v="0.39999999999999997"/>
    <x v="0"/>
  </r>
  <r>
    <x v="3"/>
    <x v="2"/>
    <x v="271"/>
    <x v="1"/>
    <x v="23"/>
    <x v="26"/>
    <x v="1"/>
    <n v="50"/>
    <n v="400"/>
    <n v="20000"/>
    <x v="565"/>
    <n v="0.39999999999999997"/>
    <x v="0"/>
  </r>
  <r>
    <x v="3"/>
    <x v="2"/>
    <x v="271"/>
    <x v="1"/>
    <x v="23"/>
    <x v="26"/>
    <x v="2"/>
    <n v="50"/>
    <n v="400"/>
    <n v="20000"/>
    <x v="565"/>
    <n v="0.39999999999999997"/>
    <x v="0"/>
  </r>
  <r>
    <x v="3"/>
    <x v="2"/>
    <x v="271"/>
    <x v="1"/>
    <x v="23"/>
    <x v="26"/>
    <x v="3"/>
    <n v="45"/>
    <n v="325"/>
    <n v="14625"/>
    <x v="508"/>
    <n v="0.39999999999999997"/>
    <x v="0"/>
  </r>
  <r>
    <x v="3"/>
    <x v="2"/>
    <x v="271"/>
    <x v="1"/>
    <x v="23"/>
    <x v="26"/>
    <x v="4"/>
    <n v="40"/>
    <n v="225"/>
    <n v="9000"/>
    <x v="931"/>
    <n v="0.45"/>
    <x v="0"/>
  </r>
  <r>
    <x v="3"/>
    <x v="2"/>
    <x v="271"/>
    <x v="1"/>
    <x v="23"/>
    <x v="26"/>
    <x v="5"/>
    <n v="65"/>
    <n v="575"/>
    <n v="37375"/>
    <x v="356"/>
    <n v="0.35"/>
    <x v="2"/>
  </r>
  <r>
    <x v="3"/>
    <x v="2"/>
    <x v="301"/>
    <x v="1"/>
    <x v="23"/>
    <x v="26"/>
    <x v="0"/>
    <n v="60"/>
    <n v="825"/>
    <n v="49500"/>
    <x v="172"/>
    <n v="0.39999999999999997"/>
    <x v="2"/>
  </r>
  <r>
    <x v="3"/>
    <x v="2"/>
    <x v="301"/>
    <x v="1"/>
    <x v="23"/>
    <x v="26"/>
    <x v="1"/>
    <n v="70"/>
    <n v="700"/>
    <n v="49000"/>
    <x v="932"/>
    <n v="0.39999999999999997"/>
    <x v="2"/>
  </r>
  <r>
    <x v="3"/>
    <x v="2"/>
    <x v="301"/>
    <x v="1"/>
    <x v="23"/>
    <x v="26"/>
    <x v="2"/>
    <n v="85"/>
    <n v="700"/>
    <n v="59500"/>
    <x v="933"/>
    <n v="0.39999999999999997"/>
    <x v="2"/>
  </r>
  <r>
    <x v="3"/>
    <x v="2"/>
    <x v="301"/>
    <x v="1"/>
    <x v="23"/>
    <x v="26"/>
    <x v="3"/>
    <n v="85"/>
    <n v="575"/>
    <n v="48875"/>
    <x v="934"/>
    <n v="0.39999999999999997"/>
    <x v="2"/>
  </r>
  <r>
    <x v="3"/>
    <x v="2"/>
    <x v="301"/>
    <x v="1"/>
    <x v="23"/>
    <x v="26"/>
    <x v="4"/>
    <n v="95"/>
    <n v="450"/>
    <n v="42750"/>
    <x v="935"/>
    <n v="0.45"/>
    <x v="2"/>
  </r>
  <r>
    <x v="3"/>
    <x v="2"/>
    <x v="301"/>
    <x v="1"/>
    <x v="23"/>
    <x v="26"/>
    <x v="5"/>
    <n v="110.00000000000001"/>
    <n v="750"/>
    <n v="82500.000000000015"/>
    <x v="936"/>
    <n v="0.35"/>
    <x v="2"/>
  </r>
  <r>
    <x v="3"/>
    <x v="2"/>
    <x v="330"/>
    <x v="1"/>
    <x v="23"/>
    <x v="26"/>
    <x v="0"/>
    <n v="90"/>
    <n v="900"/>
    <n v="81000"/>
    <x v="937"/>
    <n v="0.39999999999999997"/>
    <x v="2"/>
  </r>
  <r>
    <x v="3"/>
    <x v="2"/>
    <x v="330"/>
    <x v="1"/>
    <x v="23"/>
    <x v="26"/>
    <x v="1"/>
    <n v="95"/>
    <n v="750"/>
    <n v="71250"/>
    <x v="938"/>
    <n v="0.39999999999999997"/>
    <x v="2"/>
  </r>
  <r>
    <x v="3"/>
    <x v="2"/>
    <x v="330"/>
    <x v="1"/>
    <x v="23"/>
    <x v="26"/>
    <x v="2"/>
    <n v="95"/>
    <n v="700"/>
    <n v="66500"/>
    <x v="939"/>
    <n v="0.39999999999999997"/>
    <x v="2"/>
  </r>
  <r>
    <x v="3"/>
    <x v="2"/>
    <x v="330"/>
    <x v="1"/>
    <x v="23"/>
    <x v="26"/>
    <x v="3"/>
    <n v="90"/>
    <n v="600"/>
    <n v="54000"/>
    <x v="103"/>
    <n v="0.39999999999999997"/>
    <x v="2"/>
  </r>
  <r>
    <x v="3"/>
    <x v="2"/>
    <x v="330"/>
    <x v="1"/>
    <x v="23"/>
    <x v="26"/>
    <x v="4"/>
    <n v="95"/>
    <n v="650"/>
    <n v="61750"/>
    <x v="789"/>
    <n v="0.45"/>
    <x v="2"/>
  </r>
  <r>
    <x v="3"/>
    <x v="2"/>
    <x v="330"/>
    <x v="1"/>
    <x v="23"/>
    <x v="26"/>
    <x v="5"/>
    <n v="110.00000000000001"/>
    <n v="650"/>
    <n v="71500.000000000015"/>
    <x v="940"/>
    <n v="0.35"/>
    <x v="2"/>
  </r>
  <r>
    <x v="3"/>
    <x v="2"/>
    <x v="362"/>
    <x v="1"/>
    <x v="23"/>
    <x v="26"/>
    <x v="0"/>
    <n v="95"/>
    <n v="850"/>
    <n v="80750"/>
    <x v="941"/>
    <n v="0.39999999999999997"/>
    <x v="2"/>
  </r>
  <r>
    <x v="3"/>
    <x v="2"/>
    <x v="362"/>
    <x v="1"/>
    <x v="23"/>
    <x v="26"/>
    <x v="1"/>
    <n v="85.000000000000014"/>
    <n v="825"/>
    <n v="70125.000000000015"/>
    <x v="236"/>
    <n v="0.39999999999999997"/>
    <x v="2"/>
  </r>
  <r>
    <x v="3"/>
    <x v="2"/>
    <x v="362"/>
    <x v="1"/>
    <x v="23"/>
    <x v="26"/>
    <x v="2"/>
    <n v="75.000000000000014"/>
    <n v="700"/>
    <n v="52500.000000000007"/>
    <x v="942"/>
    <n v="0.39999999999999997"/>
    <x v="2"/>
  </r>
  <r>
    <x v="3"/>
    <x v="2"/>
    <x v="362"/>
    <x v="1"/>
    <x v="23"/>
    <x v="26"/>
    <x v="3"/>
    <n v="75.000000000000014"/>
    <n v="475"/>
    <n v="35625.000000000007"/>
    <x v="943"/>
    <n v="0.39999999999999997"/>
    <x v="2"/>
  </r>
  <r>
    <x v="3"/>
    <x v="2"/>
    <x v="362"/>
    <x v="1"/>
    <x v="23"/>
    <x v="26"/>
    <x v="4"/>
    <n v="64.999999999999986"/>
    <n v="475"/>
    <n v="30874.999999999993"/>
    <x v="944"/>
    <n v="0.45"/>
    <x v="2"/>
  </r>
  <r>
    <x v="3"/>
    <x v="2"/>
    <x v="362"/>
    <x v="1"/>
    <x v="23"/>
    <x v="26"/>
    <x v="5"/>
    <n v="70"/>
    <n v="300"/>
    <n v="21000"/>
    <x v="535"/>
    <n v="0.35"/>
    <x v="2"/>
  </r>
  <r>
    <x v="3"/>
    <x v="2"/>
    <x v="394"/>
    <x v="1"/>
    <x v="23"/>
    <x v="26"/>
    <x v="0"/>
    <n v="45.000000000000014"/>
    <n v="500"/>
    <n v="22500.000000000007"/>
    <x v="229"/>
    <n v="0.39999999999999997"/>
    <x v="2"/>
  </r>
  <r>
    <x v="3"/>
    <x v="2"/>
    <x v="394"/>
    <x v="1"/>
    <x v="23"/>
    <x v="26"/>
    <x v="1"/>
    <n v="50.000000000000014"/>
    <n v="500"/>
    <n v="25000.000000000007"/>
    <x v="737"/>
    <n v="0.39999999999999997"/>
    <x v="2"/>
  </r>
  <r>
    <x v="3"/>
    <x v="2"/>
    <x v="394"/>
    <x v="1"/>
    <x v="23"/>
    <x v="26"/>
    <x v="2"/>
    <n v="45.000000000000014"/>
    <n v="300"/>
    <n v="13500.000000000004"/>
    <x v="519"/>
    <n v="0.39999999999999997"/>
    <x v="2"/>
  </r>
  <r>
    <x v="3"/>
    <x v="2"/>
    <x v="394"/>
    <x v="1"/>
    <x v="23"/>
    <x v="26"/>
    <x v="3"/>
    <n v="45.000000000000014"/>
    <n v="250"/>
    <n v="11250.000000000004"/>
    <x v="728"/>
    <n v="0.39999999999999997"/>
    <x v="2"/>
  </r>
  <r>
    <x v="3"/>
    <x v="2"/>
    <x v="394"/>
    <x v="1"/>
    <x v="23"/>
    <x v="26"/>
    <x v="4"/>
    <n v="55.000000000000007"/>
    <n v="275"/>
    <n v="15125.000000000002"/>
    <x v="945"/>
    <n v="0.45"/>
    <x v="2"/>
  </r>
  <r>
    <x v="3"/>
    <x v="2"/>
    <x v="394"/>
    <x v="1"/>
    <x v="23"/>
    <x v="26"/>
    <x v="5"/>
    <n v="40"/>
    <n v="300"/>
    <n v="12000"/>
    <x v="215"/>
    <n v="0.35"/>
    <x v="2"/>
  </r>
  <r>
    <x v="3"/>
    <x v="2"/>
    <x v="423"/>
    <x v="1"/>
    <x v="23"/>
    <x v="26"/>
    <x v="0"/>
    <n v="35"/>
    <n v="400"/>
    <n v="14000"/>
    <x v="925"/>
    <n v="0.39999999999999997"/>
    <x v="2"/>
  </r>
  <r>
    <x v="3"/>
    <x v="2"/>
    <x v="423"/>
    <x v="1"/>
    <x v="23"/>
    <x v="26"/>
    <x v="1"/>
    <n v="50.000000000000014"/>
    <n v="575"/>
    <n v="28750.000000000007"/>
    <x v="946"/>
    <n v="0.39999999999999997"/>
    <x v="2"/>
  </r>
  <r>
    <x v="3"/>
    <x v="2"/>
    <x v="423"/>
    <x v="1"/>
    <x v="23"/>
    <x v="26"/>
    <x v="2"/>
    <n v="45.000000000000014"/>
    <n v="400"/>
    <n v="18000.000000000007"/>
    <x v="947"/>
    <n v="0.39999999999999997"/>
    <x v="2"/>
  </r>
  <r>
    <x v="3"/>
    <x v="2"/>
    <x v="423"/>
    <x v="1"/>
    <x v="23"/>
    <x v="26"/>
    <x v="3"/>
    <n v="40.000000000000007"/>
    <n v="375"/>
    <n v="15000.000000000002"/>
    <x v="50"/>
    <n v="0.39999999999999997"/>
    <x v="2"/>
  </r>
  <r>
    <x v="3"/>
    <x v="2"/>
    <x v="423"/>
    <x v="1"/>
    <x v="23"/>
    <x v="26"/>
    <x v="4"/>
    <n v="50"/>
    <n v="350"/>
    <n v="17500"/>
    <x v="144"/>
    <n v="0.45"/>
    <x v="2"/>
  </r>
  <r>
    <x v="3"/>
    <x v="2"/>
    <x v="423"/>
    <x v="1"/>
    <x v="23"/>
    <x v="26"/>
    <x v="5"/>
    <n v="55.000000000000007"/>
    <n v="400"/>
    <n v="22000.000000000004"/>
    <x v="343"/>
    <n v="0.35"/>
    <x v="2"/>
  </r>
  <r>
    <x v="3"/>
    <x v="2"/>
    <x v="454"/>
    <x v="1"/>
    <x v="23"/>
    <x v="26"/>
    <x v="0"/>
    <n v="40.000000000000007"/>
    <n v="625"/>
    <n v="25000.000000000004"/>
    <x v="160"/>
    <n v="0.39999999999999997"/>
    <x v="2"/>
  </r>
  <r>
    <x v="3"/>
    <x v="2"/>
    <x v="454"/>
    <x v="1"/>
    <x v="23"/>
    <x v="26"/>
    <x v="1"/>
    <n v="45.000000000000014"/>
    <n v="700"/>
    <n v="31500.000000000011"/>
    <x v="316"/>
    <n v="0.39999999999999997"/>
    <x v="2"/>
  </r>
  <r>
    <x v="3"/>
    <x v="2"/>
    <x v="454"/>
    <x v="1"/>
    <x v="23"/>
    <x v="26"/>
    <x v="2"/>
    <n v="40.000000000000007"/>
    <n v="525"/>
    <n v="21000.000000000004"/>
    <x v="97"/>
    <n v="0.39999999999999997"/>
    <x v="2"/>
  </r>
  <r>
    <x v="3"/>
    <x v="2"/>
    <x v="454"/>
    <x v="1"/>
    <x v="23"/>
    <x v="26"/>
    <x v="3"/>
    <n v="50.000000000000014"/>
    <n v="500"/>
    <n v="25000.000000000007"/>
    <x v="737"/>
    <n v="0.39999999999999997"/>
    <x v="2"/>
  </r>
  <r>
    <x v="3"/>
    <x v="2"/>
    <x v="454"/>
    <x v="1"/>
    <x v="23"/>
    <x v="26"/>
    <x v="4"/>
    <n v="70"/>
    <n v="475"/>
    <n v="33250"/>
    <x v="948"/>
    <n v="0.45"/>
    <x v="2"/>
  </r>
  <r>
    <x v="3"/>
    <x v="2"/>
    <x v="454"/>
    <x v="1"/>
    <x v="23"/>
    <x v="26"/>
    <x v="5"/>
    <n v="85.000000000000014"/>
    <n v="600"/>
    <n v="51000.000000000007"/>
    <x v="752"/>
    <n v="0.35"/>
    <x v="2"/>
  </r>
  <r>
    <x v="3"/>
    <x v="2"/>
    <x v="483"/>
    <x v="1"/>
    <x v="23"/>
    <x v="26"/>
    <x v="0"/>
    <n v="70.000000000000014"/>
    <n v="800"/>
    <n v="56000.000000000015"/>
    <x v="949"/>
    <n v="0.39999999999999997"/>
    <x v="2"/>
  </r>
  <r>
    <x v="3"/>
    <x v="2"/>
    <x v="483"/>
    <x v="1"/>
    <x v="23"/>
    <x v="26"/>
    <x v="1"/>
    <n v="80.000000000000028"/>
    <n v="800"/>
    <n v="64000.000000000022"/>
    <x v="950"/>
    <n v="0.39999999999999997"/>
    <x v="2"/>
  </r>
  <r>
    <x v="0"/>
    <x v="2"/>
    <x v="483"/>
    <x v="1"/>
    <x v="23"/>
    <x v="26"/>
    <x v="2"/>
    <n v="75.000000000000028"/>
    <n v="600"/>
    <n v="45000.000000000015"/>
    <x v="734"/>
    <n v="0.39999999999999997"/>
    <x v="2"/>
  </r>
  <r>
    <x v="0"/>
    <x v="2"/>
    <x v="483"/>
    <x v="1"/>
    <x v="23"/>
    <x v="26"/>
    <x v="3"/>
    <n v="75.000000000000028"/>
    <n v="600"/>
    <n v="45000.000000000015"/>
    <x v="734"/>
    <n v="0.39999999999999997"/>
    <x v="2"/>
  </r>
  <r>
    <x v="0"/>
    <x v="2"/>
    <x v="483"/>
    <x v="1"/>
    <x v="23"/>
    <x v="26"/>
    <x v="4"/>
    <n v="85.000000000000014"/>
    <n v="525"/>
    <n v="44625.000000000007"/>
    <x v="951"/>
    <n v="0.45"/>
    <x v="2"/>
  </r>
  <r>
    <x v="0"/>
    <x v="2"/>
    <x v="483"/>
    <x v="1"/>
    <x v="23"/>
    <x v="26"/>
    <x v="5"/>
    <n v="90.000000000000028"/>
    <n v="625"/>
    <n v="56250.000000000015"/>
    <x v="952"/>
    <n v="0.35"/>
    <x v="2"/>
  </r>
  <r>
    <x v="0"/>
    <x v="1"/>
    <x v="169"/>
    <x v="1"/>
    <x v="23"/>
    <x v="26"/>
    <x v="0"/>
    <n v="20"/>
    <n v="675"/>
    <n v="13500"/>
    <x v="931"/>
    <n v="0.3"/>
    <x v="2"/>
  </r>
  <r>
    <x v="0"/>
    <x v="1"/>
    <x v="169"/>
    <x v="1"/>
    <x v="23"/>
    <x v="26"/>
    <x v="1"/>
    <n v="30"/>
    <n v="675"/>
    <n v="20250"/>
    <x v="953"/>
    <n v="0.3"/>
    <x v="2"/>
  </r>
  <r>
    <x v="0"/>
    <x v="1"/>
    <x v="169"/>
    <x v="1"/>
    <x v="23"/>
    <x v="26"/>
    <x v="2"/>
    <n v="30"/>
    <n v="475"/>
    <n v="14250"/>
    <x v="293"/>
    <n v="0.3"/>
    <x v="2"/>
  </r>
  <r>
    <x v="0"/>
    <x v="1"/>
    <x v="169"/>
    <x v="1"/>
    <x v="23"/>
    <x v="26"/>
    <x v="3"/>
    <n v="35"/>
    <n v="475"/>
    <n v="16625"/>
    <x v="579"/>
    <n v="0.4"/>
    <x v="2"/>
  </r>
  <r>
    <x v="0"/>
    <x v="1"/>
    <x v="169"/>
    <x v="1"/>
    <x v="23"/>
    <x v="26"/>
    <x v="4"/>
    <n v="40"/>
    <n v="325"/>
    <n v="13000"/>
    <x v="395"/>
    <n v="0.25"/>
    <x v="2"/>
  </r>
  <r>
    <x v="3"/>
    <x v="1"/>
    <x v="169"/>
    <x v="1"/>
    <x v="23"/>
    <x v="26"/>
    <x v="5"/>
    <n v="35"/>
    <n v="475"/>
    <n v="16625"/>
    <x v="505"/>
    <n v="0.45"/>
    <x v="2"/>
  </r>
  <r>
    <x v="0"/>
    <x v="1"/>
    <x v="199"/>
    <x v="1"/>
    <x v="23"/>
    <x v="26"/>
    <x v="0"/>
    <n v="25"/>
    <n v="625"/>
    <n v="15625"/>
    <x v="954"/>
    <n v="0.3"/>
    <x v="2"/>
  </r>
  <r>
    <x v="0"/>
    <x v="1"/>
    <x v="199"/>
    <x v="1"/>
    <x v="23"/>
    <x v="26"/>
    <x v="1"/>
    <n v="35"/>
    <n v="600"/>
    <n v="21000"/>
    <x v="146"/>
    <n v="0.3"/>
    <x v="2"/>
  </r>
  <r>
    <x v="0"/>
    <x v="1"/>
    <x v="199"/>
    <x v="1"/>
    <x v="23"/>
    <x v="26"/>
    <x v="2"/>
    <n v="35"/>
    <n v="425"/>
    <n v="14875"/>
    <x v="335"/>
    <n v="0.3"/>
    <x v="2"/>
  </r>
  <r>
    <x v="0"/>
    <x v="1"/>
    <x v="199"/>
    <x v="2"/>
    <x v="24"/>
    <x v="27"/>
    <x v="3"/>
    <n v="35"/>
    <n v="375"/>
    <n v="13125"/>
    <x v="213"/>
    <n v="0.4"/>
    <x v="2"/>
  </r>
  <r>
    <x v="0"/>
    <x v="1"/>
    <x v="199"/>
    <x v="2"/>
    <x v="24"/>
    <x v="27"/>
    <x v="4"/>
    <n v="40"/>
    <n v="250"/>
    <n v="10000"/>
    <x v="208"/>
    <n v="0.25"/>
    <x v="2"/>
  </r>
  <r>
    <x v="0"/>
    <x v="1"/>
    <x v="199"/>
    <x v="2"/>
    <x v="24"/>
    <x v="27"/>
    <x v="5"/>
    <n v="35"/>
    <n v="450"/>
    <n v="15750"/>
    <x v="58"/>
    <n v="0.45"/>
    <x v="2"/>
  </r>
  <r>
    <x v="0"/>
    <x v="1"/>
    <x v="708"/>
    <x v="2"/>
    <x v="24"/>
    <x v="27"/>
    <x v="0"/>
    <n v="30"/>
    <n v="625"/>
    <n v="18750"/>
    <x v="394"/>
    <n v="0.35"/>
    <x v="2"/>
  </r>
  <r>
    <x v="0"/>
    <x v="1"/>
    <x v="708"/>
    <x v="2"/>
    <x v="24"/>
    <x v="27"/>
    <x v="1"/>
    <n v="40"/>
    <n v="625"/>
    <n v="25000"/>
    <x v="536"/>
    <n v="0.35"/>
    <x v="2"/>
  </r>
  <r>
    <x v="0"/>
    <x v="1"/>
    <x v="708"/>
    <x v="2"/>
    <x v="24"/>
    <x v="27"/>
    <x v="2"/>
    <n v="30"/>
    <n v="450"/>
    <n v="13500"/>
    <x v="204"/>
    <n v="0.35"/>
    <x v="2"/>
  </r>
  <r>
    <x v="0"/>
    <x v="1"/>
    <x v="708"/>
    <x v="2"/>
    <x v="24"/>
    <x v="27"/>
    <x v="3"/>
    <n v="35"/>
    <n v="350"/>
    <n v="12250"/>
    <x v="538"/>
    <n v="0.45"/>
    <x v="2"/>
  </r>
  <r>
    <x v="3"/>
    <x v="1"/>
    <x v="708"/>
    <x v="2"/>
    <x v="24"/>
    <x v="27"/>
    <x v="4"/>
    <n v="40"/>
    <n v="250"/>
    <n v="10000"/>
    <x v="225"/>
    <n v="0.3"/>
    <x v="2"/>
  </r>
  <r>
    <x v="3"/>
    <x v="1"/>
    <x v="708"/>
    <x v="2"/>
    <x v="24"/>
    <x v="27"/>
    <x v="5"/>
    <n v="35"/>
    <n v="400"/>
    <n v="14000"/>
    <x v="424"/>
    <n v="0.5"/>
    <x v="2"/>
  </r>
  <r>
    <x v="3"/>
    <x v="1"/>
    <x v="723"/>
    <x v="2"/>
    <x v="24"/>
    <x v="27"/>
    <x v="0"/>
    <n v="20"/>
    <n v="650"/>
    <n v="13000"/>
    <x v="277"/>
    <n v="0.35"/>
    <x v="2"/>
  </r>
  <r>
    <x v="3"/>
    <x v="1"/>
    <x v="723"/>
    <x v="2"/>
    <x v="24"/>
    <x v="27"/>
    <x v="1"/>
    <n v="30.000000000000004"/>
    <n v="650"/>
    <n v="19500.000000000004"/>
    <x v="640"/>
    <n v="0.35"/>
    <x v="2"/>
  </r>
  <r>
    <x v="3"/>
    <x v="1"/>
    <x v="723"/>
    <x v="2"/>
    <x v="24"/>
    <x v="27"/>
    <x v="2"/>
    <n v="24.999999999999996"/>
    <n v="475"/>
    <n v="11874.999999999998"/>
    <x v="955"/>
    <n v="0.35"/>
    <x v="2"/>
  </r>
  <r>
    <x v="3"/>
    <x v="1"/>
    <x v="723"/>
    <x v="2"/>
    <x v="24"/>
    <x v="27"/>
    <x v="3"/>
    <n v="30.000000000000004"/>
    <n v="375"/>
    <n v="11250.000000000002"/>
    <x v="956"/>
    <n v="0.45"/>
    <x v="2"/>
  </r>
  <r>
    <x v="3"/>
    <x v="1"/>
    <x v="723"/>
    <x v="2"/>
    <x v="24"/>
    <x v="27"/>
    <x v="4"/>
    <n v="35"/>
    <n v="275"/>
    <n v="9625"/>
    <x v="347"/>
    <n v="0.3"/>
    <x v="2"/>
  </r>
  <r>
    <x v="3"/>
    <x v="1"/>
    <x v="723"/>
    <x v="2"/>
    <x v="24"/>
    <x v="27"/>
    <x v="5"/>
    <n v="30.000000000000004"/>
    <n v="550"/>
    <n v="16500.000000000004"/>
    <x v="509"/>
    <n v="0.5"/>
    <x v="2"/>
  </r>
  <r>
    <x v="3"/>
    <x v="1"/>
    <x v="258"/>
    <x v="2"/>
    <x v="24"/>
    <x v="27"/>
    <x v="0"/>
    <n v="20"/>
    <n v="700"/>
    <n v="14000"/>
    <x v="136"/>
    <n v="0.35"/>
    <x v="2"/>
  </r>
  <r>
    <x v="3"/>
    <x v="1"/>
    <x v="258"/>
    <x v="2"/>
    <x v="24"/>
    <x v="27"/>
    <x v="1"/>
    <n v="30.000000000000004"/>
    <n v="725"/>
    <n v="21750.000000000004"/>
    <x v="957"/>
    <n v="0.35"/>
    <x v="2"/>
  </r>
  <r>
    <x v="3"/>
    <x v="1"/>
    <x v="258"/>
    <x v="2"/>
    <x v="24"/>
    <x v="27"/>
    <x v="2"/>
    <n v="24.999999999999996"/>
    <n v="575"/>
    <n v="14374.999999999998"/>
    <x v="958"/>
    <n v="0.35"/>
    <x v="2"/>
  </r>
  <r>
    <x v="3"/>
    <x v="1"/>
    <x v="258"/>
    <x v="2"/>
    <x v="24"/>
    <x v="27"/>
    <x v="3"/>
    <n v="35"/>
    <n v="500"/>
    <n v="17500"/>
    <x v="144"/>
    <n v="0.45"/>
    <x v="2"/>
  </r>
  <r>
    <x v="3"/>
    <x v="1"/>
    <x v="258"/>
    <x v="2"/>
    <x v="24"/>
    <x v="27"/>
    <x v="4"/>
    <n v="50"/>
    <n v="400"/>
    <n v="20000"/>
    <x v="50"/>
    <n v="0.3"/>
    <x v="2"/>
  </r>
  <r>
    <x v="3"/>
    <x v="1"/>
    <x v="258"/>
    <x v="2"/>
    <x v="24"/>
    <x v="27"/>
    <x v="5"/>
    <n v="45"/>
    <n v="750"/>
    <n v="33750"/>
    <x v="397"/>
    <n v="0.5"/>
    <x v="2"/>
  </r>
  <r>
    <x v="3"/>
    <x v="1"/>
    <x v="288"/>
    <x v="2"/>
    <x v="24"/>
    <x v="27"/>
    <x v="0"/>
    <n v="45"/>
    <n v="750"/>
    <n v="33750"/>
    <x v="166"/>
    <n v="0.35"/>
    <x v="2"/>
  </r>
  <r>
    <x v="3"/>
    <x v="1"/>
    <x v="288"/>
    <x v="2"/>
    <x v="24"/>
    <x v="27"/>
    <x v="1"/>
    <n v="50"/>
    <n v="750"/>
    <n v="37500"/>
    <x v="77"/>
    <n v="0.35"/>
    <x v="2"/>
  </r>
  <r>
    <x v="3"/>
    <x v="1"/>
    <x v="288"/>
    <x v="2"/>
    <x v="24"/>
    <x v="27"/>
    <x v="2"/>
    <n v="50"/>
    <n v="600"/>
    <n v="30000"/>
    <x v="147"/>
    <n v="0.35"/>
    <x v="2"/>
  </r>
  <r>
    <x v="3"/>
    <x v="1"/>
    <x v="288"/>
    <x v="2"/>
    <x v="24"/>
    <x v="27"/>
    <x v="3"/>
    <n v="50"/>
    <n v="550"/>
    <n v="27500"/>
    <x v="533"/>
    <n v="0.45"/>
    <x v="2"/>
  </r>
  <r>
    <x v="3"/>
    <x v="1"/>
    <x v="288"/>
    <x v="2"/>
    <x v="24"/>
    <x v="27"/>
    <x v="4"/>
    <n v="55.000000000000007"/>
    <n v="450"/>
    <n v="24750.000000000004"/>
    <x v="959"/>
    <n v="0.3"/>
    <x v="2"/>
  </r>
  <r>
    <x v="3"/>
    <x v="1"/>
    <x v="288"/>
    <x v="2"/>
    <x v="24"/>
    <x v="27"/>
    <x v="5"/>
    <n v="60.000000000000007"/>
    <n v="825"/>
    <n v="49500.000000000007"/>
    <x v="83"/>
    <n v="0.5"/>
    <x v="2"/>
  </r>
  <r>
    <x v="3"/>
    <x v="1"/>
    <x v="320"/>
    <x v="2"/>
    <x v="24"/>
    <x v="27"/>
    <x v="0"/>
    <n v="50"/>
    <n v="775"/>
    <n v="38750"/>
    <x v="960"/>
    <n v="0.39999999999999997"/>
    <x v="2"/>
  </r>
  <r>
    <x v="3"/>
    <x v="1"/>
    <x v="320"/>
    <x v="2"/>
    <x v="24"/>
    <x v="27"/>
    <x v="1"/>
    <n v="55.000000000000007"/>
    <n v="775"/>
    <n v="42625.000000000007"/>
    <x v="551"/>
    <n v="0.39999999999999997"/>
    <x v="2"/>
  </r>
  <r>
    <x v="3"/>
    <x v="1"/>
    <x v="320"/>
    <x v="2"/>
    <x v="24"/>
    <x v="27"/>
    <x v="2"/>
    <n v="50"/>
    <n v="925"/>
    <n v="46250"/>
    <x v="961"/>
    <n v="0.39999999999999997"/>
    <x v="2"/>
  </r>
  <r>
    <x v="3"/>
    <x v="1"/>
    <x v="320"/>
    <x v="2"/>
    <x v="24"/>
    <x v="27"/>
    <x v="3"/>
    <n v="50"/>
    <n v="525"/>
    <n v="26250"/>
    <x v="77"/>
    <n v="0.5"/>
    <x v="2"/>
  </r>
  <r>
    <x v="3"/>
    <x v="1"/>
    <x v="320"/>
    <x v="2"/>
    <x v="24"/>
    <x v="27"/>
    <x v="4"/>
    <n v="55.000000000000007"/>
    <n v="525"/>
    <n v="28875.000000000004"/>
    <x v="239"/>
    <n v="0.35"/>
    <x v="2"/>
  </r>
  <r>
    <x v="0"/>
    <x v="1"/>
    <x v="320"/>
    <x v="2"/>
    <x v="24"/>
    <x v="27"/>
    <x v="5"/>
    <n v="65"/>
    <n v="800"/>
    <n v="52000"/>
    <x v="962"/>
    <n v="0.55000000000000004"/>
    <x v="2"/>
  </r>
  <r>
    <x v="0"/>
    <x v="1"/>
    <x v="353"/>
    <x v="2"/>
    <x v="24"/>
    <x v="27"/>
    <x v="0"/>
    <n v="50"/>
    <n v="750"/>
    <n v="37500"/>
    <x v="631"/>
    <n v="0.39999999999999997"/>
    <x v="2"/>
  </r>
  <r>
    <x v="0"/>
    <x v="1"/>
    <x v="353"/>
    <x v="2"/>
    <x v="24"/>
    <x v="27"/>
    <x v="1"/>
    <n v="55.000000000000007"/>
    <n v="750"/>
    <n v="41250.000000000007"/>
    <x v="23"/>
    <n v="0.39999999999999997"/>
    <x v="2"/>
  </r>
  <r>
    <x v="0"/>
    <x v="1"/>
    <x v="353"/>
    <x v="2"/>
    <x v="24"/>
    <x v="27"/>
    <x v="2"/>
    <n v="50"/>
    <n v="925"/>
    <n v="46250"/>
    <x v="961"/>
    <n v="0.39999999999999997"/>
    <x v="2"/>
  </r>
  <r>
    <x v="0"/>
    <x v="1"/>
    <x v="353"/>
    <x v="2"/>
    <x v="24"/>
    <x v="27"/>
    <x v="3"/>
    <n v="50"/>
    <n v="475"/>
    <n v="23750"/>
    <x v="14"/>
    <n v="0.5"/>
    <x v="2"/>
  </r>
  <r>
    <x v="2"/>
    <x v="1"/>
    <x v="353"/>
    <x v="2"/>
    <x v="24"/>
    <x v="27"/>
    <x v="4"/>
    <n v="55.000000000000007"/>
    <n v="475"/>
    <n v="26125.000000000004"/>
    <x v="500"/>
    <n v="0.35"/>
    <x v="2"/>
  </r>
  <r>
    <x v="2"/>
    <x v="1"/>
    <x v="353"/>
    <x v="2"/>
    <x v="24"/>
    <x v="27"/>
    <x v="5"/>
    <n v="60"/>
    <n v="725"/>
    <n v="43500"/>
    <x v="963"/>
    <n v="0.55000000000000004"/>
    <x v="2"/>
  </r>
  <r>
    <x v="2"/>
    <x v="1"/>
    <x v="381"/>
    <x v="2"/>
    <x v="24"/>
    <x v="27"/>
    <x v="0"/>
    <n v="55.000000000000007"/>
    <n v="675"/>
    <n v="37125.000000000007"/>
    <x v="242"/>
    <n v="0.39999999999999997"/>
    <x v="2"/>
  </r>
  <r>
    <x v="2"/>
    <x v="1"/>
    <x v="381"/>
    <x v="2"/>
    <x v="24"/>
    <x v="27"/>
    <x v="1"/>
    <n v="55.000000000000007"/>
    <n v="625"/>
    <n v="34375.000000000007"/>
    <x v="94"/>
    <n v="0.39999999999999997"/>
    <x v="2"/>
  </r>
  <r>
    <x v="2"/>
    <x v="1"/>
    <x v="381"/>
    <x v="2"/>
    <x v="24"/>
    <x v="27"/>
    <x v="2"/>
    <n v="60"/>
    <n v="675"/>
    <n v="40500"/>
    <x v="964"/>
    <n v="0.39999999999999997"/>
    <x v="2"/>
  </r>
  <r>
    <x v="2"/>
    <x v="1"/>
    <x v="381"/>
    <x v="2"/>
    <x v="24"/>
    <x v="27"/>
    <x v="3"/>
    <n v="60"/>
    <n v="400"/>
    <n v="24000"/>
    <x v="212"/>
    <n v="0.5"/>
    <x v="2"/>
  </r>
  <r>
    <x v="2"/>
    <x v="1"/>
    <x v="381"/>
    <x v="2"/>
    <x v="24"/>
    <x v="27"/>
    <x v="4"/>
    <n v="55.000000000000007"/>
    <n v="400"/>
    <n v="22000.000000000004"/>
    <x v="343"/>
    <n v="0.35"/>
    <x v="2"/>
  </r>
  <r>
    <x v="2"/>
    <x v="1"/>
    <x v="381"/>
    <x v="2"/>
    <x v="24"/>
    <x v="27"/>
    <x v="5"/>
    <n v="50"/>
    <n v="625"/>
    <n v="31250"/>
    <x v="634"/>
    <n v="0.55000000000000004"/>
    <x v="2"/>
  </r>
  <r>
    <x v="2"/>
    <x v="1"/>
    <x v="410"/>
    <x v="2"/>
    <x v="24"/>
    <x v="27"/>
    <x v="0"/>
    <n v="40"/>
    <n v="575"/>
    <n v="23000"/>
    <x v="965"/>
    <n v="0.39999999999999997"/>
    <x v="2"/>
  </r>
  <r>
    <x v="2"/>
    <x v="1"/>
    <x v="410"/>
    <x v="2"/>
    <x v="24"/>
    <x v="27"/>
    <x v="1"/>
    <n v="40"/>
    <n v="575"/>
    <n v="23000"/>
    <x v="965"/>
    <n v="0.39999999999999997"/>
    <x v="2"/>
  </r>
  <r>
    <x v="2"/>
    <x v="1"/>
    <x v="410"/>
    <x v="2"/>
    <x v="24"/>
    <x v="27"/>
    <x v="2"/>
    <n v="45"/>
    <n v="525"/>
    <n v="23625"/>
    <x v="55"/>
    <n v="0.39999999999999997"/>
    <x v="2"/>
  </r>
  <r>
    <x v="2"/>
    <x v="1"/>
    <x v="410"/>
    <x v="2"/>
    <x v="24"/>
    <x v="27"/>
    <x v="3"/>
    <n v="45"/>
    <n v="375"/>
    <n v="16875"/>
    <x v="75"/>
    <n v="0.5"/>
    <x v="2"/>
  </r>
  <r>
    <x v="2"/>
    <x v="1"/>
    <x v="410"/>
    <x v="2"/>
    <x v="24"/>
    <x v="27"/>
    <x v="4"/>
    <n v="35"/>
    <n v="350"/>
    <n v="12250"/>
    <x v="292"/>
    <n v="0.35"/>
    <x v="2"/>
  </r>
  <r>
    <x v="2"/>
    <x v="1"/>
    <x v="410"/>
    <x v="2"/>
    <x v="24"/>
    <x v="27"/>
    <x v="5"/>
    <n v="45"/>
    <n v="525"/>
    <n v="23625"/>
    <x v="427"/>
    <n v="0.55000000000000004"/>
    <x v="2"/>
  </r>
  <r>
    <x v="2"/>
    <x v="1"/>
    <x v="442"/>
    <x v="2"/>
    <x v="24"/>
    <x v="27"/>
    <x v="0"/>
    <n v="35"/>
    <n v="675"/>
    <n v="23625"/>
    <x v="55"/>
    <n v="0.39999999999999997"/>
    <x v="2"/>
  </r>
  <r>
    <x v="2"/>
    <x v="1"/>
    <x v="442"/>
    <x v="2"/>
    <x v="24"/>
    <x v="27"/>
    <x v="1"/>
    <n v="35"/>
    <n v="675"/>
    <n v="23625"/>
    <x v="55"/>
    <n v="0.39999999999999997"/>
    <x v="2"/>
  </r>
  <r>
    <x v="2"/>
    <x v="1"/>
    <x v="442"/>
    <x v="2"/>
    <x v="24"/>
    <x v="27"/>
    <x v="2"/>
    <n v="60"/>
    <n v="600"/>
    <n v="36000"/>
    <x v="966"/>
    <n v="0.39999999999999997"/>
    <x v="2"/>
  </r>
  <r>
    <x v="2"/>
    <x v="1"/>
    <x v="442"/>
    <x v="2"/>
    <x v="24"/>
    <x v="27"/>
    <x v="3"/>
    <n v="60"/>
    <n v="450"/>
    <n v="27000"/>
    <x v="7"/>
    <n v="0.5"/>
    <x v="2"/>
  </r>
  <r>
    <x v="2"/>
    <x v="1"/>
    <x v="442"/>
    <x v="2"/>
    <x v="24"/>
    <x v="27"/>
    <x v="4"/>
    <n v="54.999999999999993"/>
    <n v="425"/>
    <n v="23374.999999999996"/>
    <x v="967"/>
    <n v="0.35"/>
    <x v="2"/>
  </r>
  <r>
    <x v="2"/>
    <x v="1"/>
    <x v="442"/>
    <x v="2"/>
    <x v="24"/>
    <x v="27"/>
    <x v="5"/>
    <n v="65"/>
    <n v="625"/>
    <n v="40625"/>
    <x v="968"/>
    <n v="0.55000000000000004"/>
    <x v="2"/>
  </r>
  <r>
    <x v="0"/>
    <x v="1"/>
    <x v="471"/>
    <x v="2"/>
    <x v="24"/>
    <x v="27"/>
    <x v="0"/>
    <n v="54.999999999999993"/>
    <n v="775"/>
    <n v="42624.999999999993"/>
    <x v="969"/>
    <n v="0.39999999999999997"/>
    <x v="2"/>
  </r>
  <r>
    <x v="0"/>
    <x v="1"/>
    <x v="471"/>
    <x v="2"/>
    <x v="24"/>
    <x v="27"/>
    <x v="1"/>
    <n v="54.999999999999993"/>
    <n v="775"/>
    <n v="42624.999999999993"/>
    <x v="969"/>
    <n v="0.39999999999999997"/>
    <x v="2"/>
  </r>
  <r>
    <x v="0"/>
    <x v="1"/>
    <x v="471"/>
    <x v="2"/>
    <x v="24"/>
    <x v="27"/>
    <x v="2"/>
    <n v="60"/>
    <n v="675"/>
    <n v="40500"/>
    <x v="964"/>
    <n v="0.39999999999999997"/>
    <x v="2"/>
  </r>
  <r>
    <x v="0"/>
    <x v="1"/>
    <x v="471"/>
    <x v="2"/>
    <x v="24"/>
    <x v="27"/>
    <x v="3"/>
    <n v="60"/>
    <n v="525"/>
    <n v="31500"/>
    <x v="20"/>
    <n v="0.5"/>
    <x v="2"/>
  </r>
  <r>
    <x v="0"/>
    <x v="1"/>
    <x v="471"/>
    <x v="2"/>
    <x v="24"/>
    <x v="27"/>
    <x v="4"/>
    <n v="54.999999999999993"/>
    <n v="475"/>
    <n v="26124.999999999996"/>
    <x v="970"/>
    <n v="0.35"/>
    <x v="2"/>
  </r>
  <r>
    <x v="0"/>
    <x v="1"/>
    <x v="471"/>
    <x v="2"/>
    <x v="24"/>
    <x v="27"/>
    <x v="5"/>
    <n v="65"/>
    <n v="725"/>
    <n v="47125"/>
    <x v="861"/>
    <n v="0.55000000000000004"/>
    <x v="2"/>
  </r>
  <r>
    <x v="0"/>
    <x v="2"/>
    <x v="187"/>
    <x v="2"/>
    <x v="24"/>
    <x v="27"/>
    <x v="0"/>
    <n v="29.999999999999993"/>
    <n v="425"/>
    <n v="12749.999999999996"/>
    <x v="971"/>
    <n v="0.35"/>
    <x v="2"/>
  </r>
  <r>
    <x v="0"/>
    <x v="2"/>
    <x v="187"/>
    <x v="2"/>
    <x v="24"/>
    <x v="27"/>
    <x v="1"/>
    <n v="40"/>
    <n v="425"/>
    <n v="17000"/>
    <x v="972"/>
    <n v="0.4"/>
    <x v="2"/>
  </r>
  <r>
    <x v="0"/>
    <x v="2"/>
    <x v="187"/>
    <x v="2"/>
    <x v="24"/>
    <x v="27"/>
    <x v="2"/>
    <n v="40"/>
    <n v="425"/>
    <n v="17000"/>
    <x v="224"/>
    <n v="0.35"/>
    <x v="2"/>
  </r>
  <r>
    <x v="0"/>
    <x v="2"/>
    <x v="187"/>
    <x v="2"/>
    <x v="24"/>
    <x v="27"/>
    <x v="3"/>
    <n v="40"/>
    <n v="275"/>
    <n v="11000"/>
    <x v="542"/>
    <n v="0.35"/>
    <x v="2"/>
  </r>
  <r>
    <x v="0"/>
    <x v="2"/>
    <x v="187"/>
    <x v="2"/>
    <x v="24"/>
    <x v="27"/>
    <x v="4"/>
    <n v="45.000000000000007"/>
    <n v="225"/>
    <n v="10125.000000000002"/>
    <x v="973"/>
    <n v="0.3"/>
    <x v="2"/>
  </r>
  <r>
    <x v="0"/>
    <x v="2"/>
    <x v="187"/>
    <x v="2"/>
    <x v="24"/>
    <x v="27"/>
    <x v="5"/>
    <n v="40"/>
    <n v="425"/>
    <n v="17000"/>
    <x v="388"/>
    <n v="0.25"/>
    <x v="2"/>
  </r>
  <r>
    <x v="0"/>
    <x v="2"/>
    <x v="697"/>
    <x v="2"/>
    <x v="24"/>
    <x v="27"/>
    <x v="0"/>
    <n v="29.999999999999993"/>
    <n v="475"/>
    <n v="14249.999999999996"/>
    <x v="974"/>
    <n v="0.35"/>
    <x v="2"/>
  </r>
  <r>
    <x v="0"/>
    <x v="2"/>
    <x v="697"/>
    <x v="2"/>
    <x v="24"/>
    <x v="27"/>
    <x v="1"/>
    <n v="40"/>
    <n v="375"/>
    <n v="15000"/>
    <x v="50"/>
    <n v="0.4"/>
    <x v="2"/>
  </r>
  <r>
    <x v="0"/>
    <x v="2"/>
    <x v="697"/>
    <x v="2"/>
    <x v="24"/>
    <x v="27"/>
    <x v="2"/>
    <n v="40"/>
    <n v="375"/>
    <n v="15000"/>
    <x v="213"/>
    <n v="0.35"/>
    <x v="2"/>
  </r>
  <r>
    <x v="0"/>
    <x v="2"/>
    <x v="697"/>
    <x v="2"/>
    <x v="25"/>
    <x v="28"/>
    <x v="3"/>
    <n v="40"/>
    <n v="225"/>
    <n v="9000"/>
    <x v="186"/>
    <n v="0.35"/>
    <x v="2"/>
  </r>
  <r>
    <x v="0"/>
    <x v="2"/>
    <x v="697"/>
    <x v="2"/>
    <x v="25"/>
    <x v="28"/>
    <x v="4"/>
    <n v="45.000000000000007"/>
    <n v="150"/>
    <n v="6750.0000000000009"/>
    <x v="475"/>
    <n v="0.3"/>
    <x v="2"/>
  </r>
  <r>
    <x v="0"/>
    <x v="2"/>
    <x v="697"/>
    <x v="2"/>
    <x v="25"/>
    <x v="28"/>
    <x v="5"/>
    <n v="40"/>
    <n v="350"/>
    <n v="14000"/>
    <x v="185"/>
    <n v="0.25"/>
    <x v="2"/>
  </r>
  <r>
    <x v="0"/>
    <x v="2"/>
    <x v="227"/>
    <x v="2"/>
    <x v="25"/>
    <x v="28"/>
    <x v="0"/>
    <n v="40"/>
    <n v="500"/>
    <n v="20000"/>
    <x v="424"/>
    <n v="0.35"/>
    <x v="2"/>
  </r>
  <r>
    <x v="0"/>
    <x v="2"/>
    <x v="227"/>
    <x v="2"/>
    <x v="25"/>
    <x v="28"/>
    <x v="1"/>
    <n v="50"/>
    <n v="350"/>
    <n v="17500"/>
    <x v="424"/>
    <n v="0.4"/>
    <x v="2"/>
  </r>
  <r>
    <x v="0"/>
    <x v="2"/>
    <x v="227"/>
    <x v="2"/>
    <x v="25"/>
    <x v="28"/>
    <x v="2"/>
    <n v="50"/>
    <n v="350"/>
    <n v="17500"/>
    <x v="746"/>
    <n v="0.35"/>
    <x v="2"/>
  </r>
  <r>
    <x v="0"/>
    <x v="2"/>
    <x v="227"/>
    <x v="2"/>
    <x v="25"/>
    <x v="28"/>
    <x v="3"/>
    <n v="50"/>
    <n v="225"/>
    <n v="11250"/>
    <x v="200"/>
    <n v="0.35"/>
    <x v="2"/>
  </r>
  <r>
    <x v="0"/>
    <x v="2"/>
    <x v="227"/>
    <x v="2"/>
    <x v="25"/>
    <x v="28"/>
    <x v="4"/>
    <n v="55.000000000000007"/>
    <n v="125"/>
    <n v="6875.0000000000009"/>
    <x v="975"/>
    <n v="0.3"/>
    <x v="2"/>
  </r>
  <r>
    <x v="0"/>
    <x v="2"/>
    <x v="227"/>
    <x v="2"/>
    <x v="25"/>
    <x v="28"/>
    <x v="5"/>
    <n v="50"/>
    <n v="325"/>
    <n v="16250"/>
    <x v="976"/>
    <n v="0.25"/>
    <x v="2"/>
  </r>
  <r>
    <x v="0"/>
    <x v="2"/>
    <x v="246"/>
    <x v="2"/>
    <x v="25"/>
    <x v="28"/>
    <x v="0"/>
    <n v="50"/>
    <n v="500"/>
    <n v="25000"/>
    <x v="536"/>
    <n v="0.35"/>
    <x v="2"/>
  </r>
  <r>
    <x v="0"/>
    <x v="2"/>
    <x v="246"/>
    <x v="2"/>
    <x v="25"/>
    <x v="28"/>
    <x v="1"/>
    <n v="55.000000000000007"/>
    <n v="300"/>
    <n v="16500.000000000004"/>
    <x v="838"/>
    <n v="0.4"/>
    <x v="2"/>
  </r>
  <r>
    <x v="0"/>
    <x v="2"/>
    <x v="246"/>
    <x v="2"/>
    <x v="25"/>
    <x v="28"/>
    <x v="2"/>
    <n v="55.000000000000007"/>
    <n v="350"/>
    <n v="19250.000000000004"/>
    <x v="614"/>
    <n v="0.35"/>
    <x v="2"/>
  </r>
  <r>
    <x v="0"/>
    <x v="2"/>
    <x v="246"/>
    <x v="2"/>
    <x v="25"/>
    <x v="28"/>
    <x v="3"/>
    <n v="50"/>
    <n v="250"/>
    <n v="12500"/>
    <x v="207"/>
    <n v="0.35"/>
    <x v="2"/>
  </r>
  <r>
    <x v="0"/>
    <x v="2"/>
    <x v="246"/>
    <x v="2"/>
    <x v="25"/>
    <x v="28"/>
    <x v="4"/>
    <n v="55.000000000000007"/>
    <n v="150"/>
    <n v="8250.0000000000018"/>
    <x v="741"/>
    <n v="0.3"/>
    <x v="2"/>
  </r>
  <r>
    <x v="0"/>
    <x v="2"/>
    <x v="246"/>
    <x v="2"/>
    <x v="25"/>
    <x v="28"/>
    <x v="5"/>
    <n v="70"/>
    <n v="325"/>
    <n v="22750"/>
    <x v="302"/>
    <n v="0.25"/>
    <x v="2"/>
  </r>
  <r>
    <x v="0"/>
    <x v="2"/>
    <x v="277"/>
    <x v="2"/>
    <x v="25"/>
    <x v="28"/>
    <x v="0"/>
    <n v="50"/>
    <n v="525"/>
    <n v="26250"/>
    <x v="51"/>
    <n v="0.35"/>
    <x v="2"/>
  </r>
  <r>
    <x v="0"/>
    <x v="2"/>
    <x v="277"/>
    <x v="2"/>
    <x v="25"/>
    <x v="28"/>
    <x v="1"/>
    <n v="55.000000000000007"/>
    <n v="375"/>
    <n v="20625.000000000004"/>
    <x v="509"/>
    <n v="0.4"/>
    <x v="2"/>
  </r>
  <r>
    <x v="0"/>
    <x v="2"/>
    <x v="277"/>
    <x v="2"/>
    <x v="25"/>
    <x v="28"/>
    <x v="2"/>
    <n v="55.000000000000007"/>
    <n v="400"/>
    <n v="22000.000000000004"/>
    <x v="343"/>
    <n v="0.35"/>
    <x v="2"/>
  </r>
  <r>
    <x v="0"/>
    <x v="2"/>
    <x v="277"/>
    <x v="2"/>
    <x v="25"/>
    <x v="28"/>
    <x v="3"/>
    <n v="50"/>
    <n v="300"/>
    <n v="15000"/>
    <x v="213"/>
    <n v="0.35"/>
    <x v="2"/>
  </r>
  <r>
    <x v="0"/>
    <x v="2"/>
    <x v="277"/>
    <x v="2"/>
    <x v="25"/>
    <x v="28"/>
    <x v="4"/>
    <n v="55.000000000000007"/>
    <n v="200"/>
    <n v="11000.000000000002"/>
    <x v="275"/>
    <n v="0.3"/>
    <x v="2"/>
  </r>
  <r>
    <x v="0"/>
    <x v="2"/>
    <x v="277"/>
    <x v="2"/>
    <x v="25"/>
    <x v="28"/>
    <x v="5"/>
    <n v="70"/>
    <n v="375"/>
    <n v="26250"/>
    <x v="394"/>
    <n v="0.25"/>
    <x v="2"/>
  </r>
  <r>
    <x v="0"/>
    <x v="2"/>
    <x v="307"/>
    <x v="2"/>
    <x v="25"/>
    <x v="28"/>
    <x v="0"/>
    <n v="50"/>
    <n v="625"/>
    <n v="31250"/>
    <x v="171"/>
    <n v="0.35"/>
    <x v="2"/>
  </r>
  <r>
    <x v="0"/>
    <x v="2"/>
    <x v="307"/>
    <x v="2"/>
    <x v="25"/>
    <x v="28"/>
    <x v="1"/>
    <n v="55.000000000000007"/>
    <n v="475"/>
    <n v="26125.000000000004"/>
    <x v="417"/>
    <n v="0.4"/>
    <x v="2"/>
  </r>
  <r>
    <x v="0"/>
    <x v="2"/>
    <x v="307"/>
    <x v="2"/>
    <x v="25"/>
    <x v="28"/>
    <x v="2"/>
    <n v="55.000000000000007"/>
    <n v="475"/>
    <n v="26125.000000000004"/>
    <x v="500"/>
    <n v="0.35"/>
    <x v="2"/>
  </r>
  <r>
    <x v="0"/>
    <x v="2"/>
    <x v="307"/>
    <x v="2"/>
    <x v="25"/>
    <x v="28"/>
    <x v="3"/>
    <n v="50"/>
    <n v="350"/>
    <n v="17500"/>
    <x v="746"/>
    <n v="0.35"/>
    <x v="2"/>
  </r>
  <r>
    <x v="0"/>
    <x v="2"/>
    <x v="307"/>
    <x v="2"/>
    <x v="25"/>
    <x v="28"/>
    <x v="4"/>
    <n v="55.000000000000007"/>
    <n v="225"/>
    <n v="12375.000000000002"/>
    <x v="977"/>
    <n v="0.3"/>
    <x v="2"/>
  </r>
  <r>
    <x v="0"/>
    <x v="2"/>
    <x v="307"/>
    <x v="2"/>
    <x v="25"/>
    <x v="28"/>
    <x v="5"/>
    <n v="70"/>
    <n v="525"/>
    <n v="36750"/>
    <x v="51"/>
    <n v="0.25"/>
    <x v="2"/>
  </r>
  <r>
    <x v="0"/>
    <x v="2"/>
    <x v="336"/>
    <x v="2"/>
    <x v="25"/>
    <x v="28"/>
    <x v="0"/>
    <n v="50"/>
    <n v="675"/>
    <n v="33750"/>
    <x v="166"/>
    <n v="0.35"/>
    <x v="2"/>
  </r>
  <r>
    <x v="0"/>
    <x v="2"/>
    <x v="336"/>
    <x v="2"/>
    <x v="25"/>
    <x v="28"/>
    <x v="1"/>
    <n v="55.000000000000007"/>
    <n v="525"/>
    <n v="28875.000000000004"/>
    <x v="90"/>
    <n v="0.4"/>
    <x v="2"/>
  </r>
  <r>
    <x v="0"/>
    <x v="2"/>
    <x v="336"/>
    <x v="2"/>
    <x v="25"/>
    <x v="28"/>
    <x v="2"/>
    <n v="55.000000000000007"/>
    <n v="475"/>
    <n v="26125.000000000004"/>
    <x v="500"/>
    <n v="0.35"/>
    <x v="2"/>
  </r>
  <r>
    <x v="0"/>
    <x v="2"/>
    <x v="336"/>
    <x v="2"/>
    <x v="25"/>
    <x v="28"/>
    <x v="3"/>
    <n v="50"/>
    <n v="375"/>
    <n v="18750"/>
    <x v="394"/>
    <n v="0.35"/>
    <x v="2"/>
  </r>
  <r>
    <x v="0"/>
    <x v="2"/>
    <x v="336"/>
    <x v="2"/>
    <x v="25"/>
    <x v="28"/>
    <x v="4"/>
    <n v="55.000000000000007"/>
    <n v="425"/>
    <n v="23375.000000000004"/>
    <x v="721"/>
    <n v="0.3"/>
    <x v="2"/>
  </r>
  <r>
    <x v="0"/>
    <x v="2"/>
    <x v="336"/>
    <x v="2"/>
    <x v="25"/>
    <x v="28"/>
    <x v="5"/>
    <n v="70"/>
    <n v="425"/>
    <n v="29750"/>
    <x v="422"/>
    <n v="0.25"/>
    <x v="2"/>
  </r>
  <r>
    <x v="0"/>
    <x v="2"/>
    <x v="368"/>
    <x v="2"/>
    <x v="25"/>
    <x v="28"/>
    <x v="0"/>
    <n v="55.000000000000007"/>
    <n v="625"/>
    <n v="34375.000000000007"/>
    <x v="787"/>
    <n v="0.35"/>
    <x v="2"/>
  </r>
  <r>
    <x v="0"/>
    <x v="2"/>
    <x v="368"/>
    <x v="2"/>
    <x v="25"/>
    <x v="28"/>
    <x v="1"/>
    <n v="60.000000000000007"/>
    <n v="575"/>
    <n v="34500.000000000007"/>
    <x v="978"/>
    <n v="0.4"/>
    <x v="2"/>
  </r>
  <r>
    <x v="0"/>
    <x v="2"/>
    <x v="368"/>
    <x v="2"/>
    <x v="25"/>
    <x v="28"/>
    <x v="2"/>
    <n v="55.000000000000007"/>
    <n v="450"/>
    <n v="24750.000000000004"/>
    <x v="145"/>
    <n v="0.35"/>
    <x v="2"/>
  </r>
  <r>
    <x v="0"/>
    <x v="2"/>
    <x v="368"/>
    <x v="2"/>
    <x v="25"/>
    <x v="28"/>
    <x v="3"/>
    <n v="55.000000000000007"/>
    <n v="400"/>
    <n v="22000.000000000004"/>
    <x v="343"/>
    <n v="0.35"/>
    <x v="2"/>
  </r>
  <r>
    <x v="0"/>
    <x v="2"/>
    <x v="368"/>
    <x v="2"/>
    <x v="25"/>
    <x v="28"/>
    <x v="4"/>
    <n v="65"/>
    <n v="400"/>
    <n v="26000"/>
    <x v="156"/>
    <n v="0.3"/>
    <x v="2"/>
  </r>
  <r>
    <x v="0"/>
    <x v="2"/>
    <x v="368"/>
    <x v="2"/>
    <x v="25"/>
    <x v="28"/>
    <x v="5"/>
    <n v="70"/>
    <n v="375"/>
    <n v="26250"/>
    <x v="394"/>
    <n v="0.25"/>
    <x v="2"/>
  </r>
  <r>
    <x v="0"/>
    <x v="2"/>
    <x v="400"/>
    <x v="2"/>
    <x v="25"/>
    <x v="28"/>
    <x v="0"/>
    <n v="45.000000000000007"/>
    <n v="575"/>
    <n v="25875.000000000004"/>
    <x v="514"/>
    <n v="0.35"/>
    <x v="2"/>
  </r>
  <r>
    <x v="0"/>
    <x v="2"/>
    <x v="400"/>
    <x v="2"/>
    <x v="25"/>
    <x v="28"/>
    <x v="1"/>
    <n v="50.000000000000014"/>
    <n v="575"/>
    <n v="28750.000000000007"/>
    <x v="979"/>
    <n v="0.4"/>
    <x v="2"/>
  </r>
  <r>
    <x v="0"/>
    <x v="2"/>
    <x v="400"/>
    <x v="2"/>
    <x v="25"/>
    <x v="28"/>
    <x v="2"/>
    <n v="45.000000000000007"/>
    <n v="425"/>
    <n v="19125.000000000004"/>
    <x v="478"/>
    <n v="0.35"/>
    <x v="2"/>
  </r>
  <r>
    <x v="0"/>
    <x v="2"/>
    <x v="400"/>
    <x v="2"/>
    <x v="25"/>
    <x v="28"/>
    <x v="3"/>
    <n v="45.000000000000007"/>
    <n v="375"/>
    <n v="16875.000000000004"/>
    <x v="980"/>
    <n v="0.35"/>
    <x v="2"/>
  </r>
  <r>
    <x v="0"/>
    <x v="2"/>
    <x v="400"/>
    <x v="2"/>
    <x v="25"/>
    <x v="28"/>
    <x v="4"/>
    <n v="55.000000000000007"/>
    <n v="375"/>
    <n v="20625.000000000004"/>
    <x v="768"/>
    <n v="0.3"/>
    <x v="2"/>
  </r>
  <r>
    <x v="0"/>
    <x v="2"/>
    <x v="400"/>
    <x v="2"/>
    <x v="25"/>
    <x v="28"/>
    <x v="5"/>
    <n v="60.000000000000007"/>
    <n v="425"/>
    <n v="25500.000000000004"/>
    <x v="981"/>
    <n v="0.25"/>
    <x v="2"/>
  </r>
  <r>
    <x v="0"/>
    <x v="2"/>
    <x v="429"/>
    <x v="2"/>
    <x v="25"/>
    <x v="28"/>
    <x v="0"/>
    <n v="45.000000000000007"/>
    <n v="500"/>
    <n v="22500.000000000004"/>
    <x v="132"/>
    <n v="0.35"/>
    <x v="2"/>
  </r>
  <r>
    <x v="0"/>
    <x v="2"/>
    <x v="429"/>
    <x v="2"/>
    <x v="25"/>
    <x v="28"/>
    <x v="1"/>
    <n v="50.000000000000014"/>
    <n v="500"/>
    <n v="25000.000000000007"/>
    <x v="982"/>
    <n v="0.4"/>
    <x v="2"/>
  </r>
  <r>
    <x v="0"/>
    <x v="2"/>
    <x v="429"/>
    <x v="2"/>
    <x v="25"/>
    <x v="28"/>
    <x v="2"/>
    <n v="45.000000000000007"/>
    <n v="325"/>
    <n v="14625.000000000002"/>
    <x v="198"/>
    <n v="0.35"/>
    <x v="2"/>
  </r>
  <r>
    <x v="0"/>
    <x v="2"/>
    <x v="429"/>
    <x v="2"/>
    <x v="25"/>
    <x v="28"/>
    <x v="3"/>
    <n v="45.000000000000007"/>
    <n v="300"/>
    <n v="13500.000000000002"/>
    <x v="204"/>
    <n v="0.35"/>
    <x v="2"/>
  </r>
  <r>
    <x v="0"/>
    <x v="2"/>
    <x v="429"/>
    <x v="2"/>
    <x v="25"/>
    <x v="28"/>
    <x v="4"/>
    <n v="55.000000000000007"/>
    <n v="275"/>
    <n v="15125.000000000002"/>
    <x v="682"/>
    <n v="0.3"/>
    <x v="2"/>
  </r>
  <r>
    <x v="0"/>
    <x v="2"/>
    <x v="429"/>
    <x v="2"/>
    <x v="25"/>
    <x v="28"/>
    <x v="5"/>
    <n v="60.000000000000007"/>
    <n v="325"/>
    <n v="19500.000000000004"/>
    <x v="704"/>
    <n v="0.25"/>
    <x v="2"/>
  </r>
  <r>
    <x v="0"/>
    <x v="2"/>
    <x v="460"/>
    <x v="2"/>
    <x v="25"/>
    <x v="28"/>
    <x v="0"/>
    <n v="45.000000000000007"/>
    <n v="500"/>
    <n v="22500.000000000004"/>
    <x v="132"/>
    <n v="0.35"/>
    <x v="2"/>
  </r>
  <r>
    <x v="0"/>
    <x v="2"/>
    <x v="460"/>
    <x v="2"/>
    <x v="25"/>
    <x v="28"/>
    <x v="1"/>
    <n v="50.000000000000014"/>
    <n v="525"/>
    <n v="26250.000000000007"/>
    <x v="983"/>
    <n v="0.4"/>
    <x v="2"/>
  </r>
  <r>
    <x v="0"/>
    <x v="2"/>
    <x v="460"/>
    <x v="2"/>
    <x v="25"/>
    <x v="28"/>
    <x v="2"/>
    <n v="45.000000000000007"/>
    <n v="375"/>
    <n v="16875.000000000004"/>
    <x v="980"/>
    <n v="0.35"/>
    <x v="2"/>
  </r>
  <r>
    <x v="0"/>
    <x v="2"/>
    <x v="460"/>
    <x v="2"/>
    <x v="25"/>
    <x v="28"/>
    <x v="3"/>
    <n v="45.000000000000007"/>
    <n v="350"/>
    <n v="15750.000000000002"/>
    <x v="538"/>
    <n v="0.35"/>
    <x v="2"/>
  </r>
  <r>
    <x v="0"/>
    <x v="2"/>
    <x v="460"/>
    <x v="2"/>
    <x v="25"/>
    <x v="28"/>
    <x v="4"/>
    <n v="55.000000000000007"/>
    <n v="300"/>
    <n v="16500.000000000004"/>
    <x v="672"/>
    <n v="0.3"/>
    <x v="2"/>
  </r>
  <r>
    <x v="0"/>
    <x v="2"/>
    <x v="460"/>
    <x v="2"/>
    <x v="25"/>
    <x v="28"/>
    <x v="5"/>
    <n v="60.000000000000007"/>
    <n v="425"/>
    <n v="25500.000000000004"/>
    <x v="981"/>
    <n v="0.25"/>
    <x v="2"/>
  </r>
  <r>
    <x v="0"/>
    <x v="2"/>
    <x v="489"/>
    <x v="2"/>
    <x v="25"/>
    <x v="28"/>
    <x v="0"/>
    <n v="45.000000000000007"/>
    <n v="625"/>
    <n v="28125.000000000004"/>
    <x v="49"/>
    <n v="0.35"/>
    <x v="2"/>
  </r>
  <r>
    <x v="0"/>
    <x v="2"/>
    <x v="489"/>
    <x v="2"/>
    <x v="25"/>
    <x v="28"/>
    <x v="1"/>
    <n v="50.000000000000014"/>
    <n v="625"/>
    <n v="31250.000000000007"/>
    <x v="984"/>
    <n v="0.4"/>
    <x v="2"/>
  </r>
  <r>
    <x v="4"/>
    <x v="2"/>
    <x v="489"/>
    <x v="2"/>
    <x v="25"/>
    <x v="28"/>
    <x v="2"/>
    <n v="45.000000000000007"/>
    <n v="425"/>
    <n v="19125.000000000004"/>
    <x v="478"/>
    <n v="0.35"/>
    <x v="2"/>
  </r>
  <r>
    <x v="4"/>
    <x v="2"/>
    <x v="489"/>
    <x v="2"/>
    <x v="25"/>
    <x v="28"/>
    <x v="3"/>
    <n v="45.000000000000007"/>
    <n v="425"/>
    <n v="19125.000000000004"/>
    <x v="478"/>
    <n v="0.35"/>
    <x v="2"/>
  </r>
  <r>
    <x v="4"/>
    <x v="2"/>
    <x v="489"/>
    <x v="2"/>
    <x v="25"/>
    <x v="28"/>
    <x v="4"/>
    <n v="55.000000000000007"/>
    <n v="350"/>
    <n v="19250.000000000004"/>
    <x v="290"/>
    <n v="0.3"/>
    <x v="2"/>
  </r>
  <r>
    <x v="4"/>
    <x v="2"/>
    <x v="489"/>
    <x v="2"/>
    <x v="25"/>
    <x v="28"/>
    <x v="5"/>
    <n v="60.000000000000007"/>
    <n v="450"/>
    <n v="27000.000000000004"/>
    <x v="513"/>
    <n v="0.25"/>
    <x v="2"/>
  </r>
  <r>
    <x v="4"/>
    <x v="2"/>
    <x v="190"/>
    <x v="2"/>
    <x v="25"/>
    <x v="28"/>
    <x v="0"/>
    <n v="34.999999999999993"/>
    <n v="475"/>
    <n v="16624.999999999996"/>
    <x v="985"/>
    <n v="0.35"/>
    <x v="2"/>
  </r>
  <r>
    <x v="4"/>
    <x v="2"/>
    <x v="190"/>
    <x v="2"/>
    <x v="25"/>
    <x v="28"/>
    <x v="1"/>
    <n v="45"/>
    <n v="475"/>
    <n v="21375"/>
    <x v="176"/>
    <n v="0.4"/>
    <x v="2"/>
  </r>
  <r>
    <x v="4"/>
    <x v="2"/>
    <x v="190"/>
    <x v="2"/>
    <x v="25"/>
    <x v="28"/>
    <x v="2"/>
    <n v="45"/>
    <n v="475"/>
    <n v="21375"/>
    <x v="986"/>
    <n v="0.35"/>
    <x v="2"/>
  </r>
  <r>
    <x v="4"/>
    <x v="2"/>
    <x v="190"/>
    <x v="2"/>
    <x v="25"/>
    <x v="28"/>
    <x v="3"/>
    <n v="45"/>
    <n v="325"/>
    <n v="14625"/>
    <x v="198"/>
    <n v="0.35"/>
    <x v="2"/>
  </r>
  <r>
    <x v="4"/>
    <x v="2"/>
    <x v="190"/>
    <x v="2"/>
    <x v="25"/>
    <x v="28"/>
    <x v="4"/>
    <n v="50.000000000000014"/>
    <n v="275"/>
    <n v="13750.000000000004"/>
    <x v="688"/>
    <n v="0.3"/>
    <x v="2"/>
  </r>
  <r>
    <x v="4"/>
    <x v="2"/>
    <x v="190"/>
    <x v="2"/>
    <x v="25"/>
    <x v="28"/>
    <x v="5"/>
    <n v="45"/>
    <n v="475"/>
    <n v="21375"/>
    <x v="510"/>
    <n v="0.25"/>
    <x v="2"/>
  </r>
  <r>
    <x v="4"/>
    <x v="2"/>
    <x v="700"/>
    <x v="2"/>
    <x v="25"/>
    <x v="28"/>
    <x v="0"/>
    <n v="34.999999999999993"/>
    <n v="525"/>
    <n v="18374.999999999996"/>
    <x v="987"/>
    <n v="0.35"/>
    <x v="2"/>
  </r>
  <r>
    <x v="4"/>
    <x v="2"/>
    <x v="700"/>
    <x v="2"/>
    <x v="25"/>
    <x v="28"/>
    <x v="1"/>
    <n v="45"/>
    <n v="425"/>
    <n v="19125"/>
    <x v="295"/>
    <n v="0.4"/>
    <x v="2"/>
  </r>
  <r>
    <x v="4"/>
    <x v="2"/>
    <x v="700"/>
    <x v="2"/>
    <x v="25"/>
    <x v="28"/>
    <x v="2"/>
    <n v="45"/>
    <n v="425"/>
    <n v="19125"/>
    <x v="550"/>
    <n v="0.35"/>
    <x v="2"/>
  </r>
  <r>
    <x v="4"/>
    <x v="2"/>
    <x v="700"/>
    <x v="2"/>
    <x v="26"/>
    <x v="29"/>
    <x v="3"/>
    <n v="45"/>
    <n v="275"/>
    <n v="12375"/>
    <x v="177"/>
    <n v="0.35"/>
    <x v="2"/>
  </r>
  <r>
    <x v="4"/>
    <x v="2"/>
    <x v="700"/>
    <x v="2"/>
    <x v="26"/>
    <x v="29"/>
    <x v="4"/>
    <n v="50.000000000000014"/>
    <n v="200"/>
    <n v="10000.000000000004"/>
    <x v="988"/>
    <n v="0.3"/>
    <x v="2"/>
  </r>
  <r>
    <x v="4"/>
    <x v="2"/>
    <x v="700"/>
    <x v="2"/>
    <x v="26"/>
    <x v="29"/>
    <x v="5"/>
    <n v="45"/>
    <n v="400"/>
    <n v="18000"/>
    <x v="341"/>
    <n v="0.25"/>
    <x v="2"/>
  </r>
  <r>
    <x v="4"/>
    <x v="2"/>
    <x v="712"/>
    <x v="2"/>
    <x v="26"/>
    <x v="29"/>
    <x v="0"/>
    <n v="45"/>
    <n v="550"/>
    <n v="24750"/>
    <x v="145"/>
    <n v="0.35"/>
    <x v="2"/>
  </r>
  <r>
    <x v="4"/>
    <x v="2"/>
    <x v="712"/>
    <x v="2"/>
    <x v="26"/>
    <x v="29"/>
    <x v="1"/>
    <n v="55.000000000000007"/>
    <n v="400"/>
    <n v="22000.000000000004"/>
    <x v="989"/>
    <n v="0.4"/>
    <x v="2"/>
  </r>
  <r>
    <x v="4"/>
    <x v="2"/>
    <x v="712"/>
    <x v="2"/>
    <x v="26"/>
    <x v="29"/>
    <x v="2"/>
    <n v="55.000000000000007"/>
    <n v="400"/>
    <n v="22000.000000000004"/>
    <x v="343"/>
    <n v="0.35"/>
    <x v="2"/>
  </r>
  <r>
    <x v="4"/>
    <x v="2"/>
    <x v="712"/>
    <x v="2"/>
    <x v="26"/>
    <x v="29"/>
    <x v="3"/>
    <n v="55.000000000000007"/>
    <n v="275"/>
    <n v="15125.000000000002"/>
    <x v="668"/>
    <n v="0.35"/>
    <x v="2"/>
  </r>
  <r>
    <x v="4"/>
    <x v="2"/>
    <x v="712"/>
    <x v="2"/>
    <x v="26"/>
    <x v="29"/>
    <x v="4"/>
    <n v="60.000000000000007"/>
    <n v="175"/>
    <n v="10500.000000000002"/>
    <x v="271"/>
    <n v="0.3"/>
    <x v="2"/>
  </r>
  <r>
    <x v="4"/>
    <x v="2"/>
    <x v="712"/>
    <x v="2"/>
    <x v="26"/>
    <x v="29"/>
    <x v="5"/>
    <n v="55.000000000000007"/>
    <n v="375"/>
    <n v="20625.000000000004"/>
    <x v="705"/>
    <n v="0.25"/>
    <x v="2"/>
  </r>
  <r>
    <x v="4"/>
    <x v="2"/>
    <x v="249"/>
    <x v="2"/>
    <x v="26"/>
    <x v="29"/>
    <x v="0"/>
    <n v="55.000000000000007"/>
    <n v="550"/>
    <n v="30250.000000000004"/>
    <x v="776"/>
    <n v="0.35"/>
    <x v="2"/>
  </r>
  <r>
    <x v="4"/>
    <x v="2"/>
    <x v="249"/>
    <x v="2"/>
    <x v="26"/>
    <x v="29"/>
    <x v="1"/>
    <n v="60.000000000000007"/>
    <n v="350"/>
    <n v="21000.000000000004"/>
    <x v="102"/>
    <n v="0.4"/>
    <x v="2"/>
  </r>
  <r>
    <x v="4"/>
    <x v="2"/>
    <x v="249"/>
    <x v="2"/>
    <x v="26"/>
    <x v="29"/>
    <x v="2"/>
    <n v="60.000000000000007"/>
    <n v="400"/>
    <n v="24000.000000000004"/>
    <x v="97"/>
    <n v="0.35"/>
    <x v="2"/>
  </r>
  <r>
    <x v="4"/>
    <x v="2"/>
    <x v="249"/>
    <x v="2"/>
    <x v="26"/>
    <x v="29"/>
    <x v="3"/>
    <n v="55.000000000000007"/>
    <n v="300"/>
    <n v="16500.000000000004"/>
    <x v="290"/>
    <n v="0.35"/>
    <x v="2"/>
  </r>
  <r>
    <x v="4"/>
    <x v="2"/>
    <x v="249"/>
    <x v="2"/>
    <x v="26"/>
    <x v="29"/>
    <x v="4"/>
    <n v="60.000000000000007"/>
    <n v="200"/>
    <n v="12000.000000000002"/>
    <x v="990"/>
    <n v="0.3"/>
    <x v="2"/>
  </r>
  <r>
    <x v="4"/>
    <x v="2"/>
    <x v="249"/>
    <x v="2"/>
    <x v="26"/>
    <x v="29"/>
    <x v="5"/>
    <n v="75.000000000000014"/>
    <n v="375"/>
    <n v="28125.000000000004"/>
    <x v="991"/>
    <n v="0.25"/>
    <x v="2"/>
  </r>
  <r>
    <x v="4"/>
    <x v="2"/>
    <x v="280"/>
    <x v="2"/>
    <x v="26"/>
    <x v="29"/>
    <x v="0"/>
    <n v="55.000000000000007"/>
    <n v="575"/>
    <n v="31625.000000000004"/>
    <x v="783"/>
    <n v="0.35"/>
    <x v="2"/>
  </r>
  <r>
    <x v="4"/>
    <x v="2"/>
    <x v="280"/>
    <x v="2"/>
    <x v="26"/>
    <x v="29"/>
    <x v="1"/>
    <n v="60.000000000000007"/>
    <n v="425"/>
    <n v="25500.000000000004"/>
    <x v="992"/>
    <n v="0.4"/>
    <x v="2"/>
  </r>
  <r>
    <x v="4"/>
    <x v="2"/>
    <x v="280"/>
    <x v="2"/>
    <x v="26"/>
    <x v="29"/>
    <x v="2"/>
    <n v="60.000000000000007"/>
    <n v="450"/>
    <n v="27000.000000000004"/>
    <x v="55"/>
    <n v="0.35"/>
    <x v="2"/>
  </r>
  <r>
    <x v="4"/>
    <x v="2"/>
    <x v="280"/>
    <x v="2"/>
    <x v="26"/>
    <x v="29"/>
    <x v="3"/>
    <n v="55.000000000000007"/>
    <n v="350"/>
    <n v="19250.000000000004"/>
    <x v="614"/>
    <n v="0.35"/>
    <x v="2"/>
  </r>
  <r>
    <x v="4"/>
    <x v="2"/>
    <x v="280"/>
    <x v="2"/>
    <x v="26"/>
    <x v="29"/>
    <x v="4"/>
    <n v="60.000000000000007"/>
    <n v="250"/>
    <n v="15000.000000000002"/>
    <x v="341"/>
    <n v="0.3"/>
    <x v="2"/>
  </r>
  <r>
    <x v="4"/>
    <x v="2"/>
    <x v="280"/>
    <x v="2"/>
    <x v="26"/>
    <x v="29"/>
    <x v="5"/>
    <n v="75.000000000000014"/>
    <n v="425"/>
    <n v="31875.000000000007"/>
    <x v="993"/>
    <n v="0.25"/>
    <x v="2"/>
  </r>
  <r>
    <x v="4"/>
    <x v="2"/>
    <x v="310"/>
    <x v="2"/>
    <x v="26"/>
    <x v="29"/>
    <x v="0"/>
    <n v="55.000000000000007"/>
    <n v="700"/>
    <n v="38500.000000000007"/>
    <x v="841"/>
    <n v="0.35"/>
    <x v="2"/>
  </r>
  <r>
    <x v="4"/>
    <x v="2"/>
    <x v="310"/>
    <x v="2"/>
    <x v="26"/>
    <x v="29"/>
    <x v="1"/>
    <n v="60.000000000000007"/>
    <n v="550"/>
    <n v="33000.000000000007"/>
    <x v="994"/>
    <n v="0.4"/>
    <x v="2"/>
  </r>
  <r>
    <x v="4"/>
    <x v="2"/>
    <x v="310"/>
    <x v="2"/>
    <x v="26"/>
    <x v="29"/>
    <x v="2"/>
    <n v="60.000000000000007"/>
    <n v="550"/>
    <n v="33000.000000000007"/>
    <x v="90"/>
    <n v="0.35"/>
    <x v="2"/>
  </r>
  <r>
    <x v="4"/>
    <x v="2"/>
    <x v="310"/>
    <x v="2"/>
    <x v="26"/>
    <x v="29"/>
    <x v="3"/>
    <n v="55.000000000000007"/>
    <n v="425"/>
    <n v="23375.000000000004"/>
    <x v="543"/>
    <n v="0.35"/>
    <x v="2"/>
  </r>
  <r>
    <x v="4"/>
    <x v="2"/>
    <x v="310"/>
    <x v="2"/>
    <x v="26"/>
    <x v="29"/>
    <x v="4"/>
    <n v="60.000000000000007"/>
    <n v="300"/>
    <n v="18000.000000000004"/>
    <x v="519"/>
    <n v="0.3"/>
    <x v="2"/>
  </r>
  <r>
    <x v="4"/>
    <x v="2"/>
    <x v="310"/>
    <x v="2"/>
    <x v="26"/>
    <x v="29"/>
    <x v="5"/>
    <n v="75.000000000000014"/>
    <n v="600"/>
    <n v="45000.000000000007"/>
    <x v="995"/>
    <n v="0.25"/>
    <x v="2"/>
  </r>
  <r>
    <x v="4"/>
    <x v="2"/>
    <x v="339"/>
    <x v="2"/>
    <x v="26"/>
    <x v="29"/>
    <x v="0"/>
    <n v="55.000000000000007"/>
    <n v="750"/>
    <n v="41250.000000000007"/>
    <x v="287"/>
    <n v="0.35"/>
    <x v="2"/>
  </r>
  <r>
    <x v="4"/>
    <x v="2"/>
    <x v="339"/>
    <x v="2"/>
    <x v="26"/>
    <x v="29"/>
    <x v="1"/>
    <n v="60.000000000000007"/>
    <n v="600"/>
    <n v="36000.000000000007"/>
    <x v="996"/>
    <n v="0.4"/>
    <x v="2"/>
  </r>
  <r>
    <x v="4"/>
    <x v="2"/>
    <x v="339"/>
    <x v="2"/>
    <x v="26"/>
    <x v="29"/>
    <x v="2"/>
    <n v="60.000000000000007"/>
    <n v="550"/>
    <n v="33000.000000000007"/>
    <x v="90"/>
    <n v="0.35"/>
    <x v="2"/>
  </r>
  <r>
    <x v="4"/>
    <x v="2"/>
    <x v="339"/>
    <x v="2"/>
    <x v="26"/>
    <x v="29"/>
    <x v="3"/>
    <n v="55.000000000000007"/>
    <n v="450"/>
    <n v="24750.000000000004"/>
    <x v="145"/>
    <n v="0.35"/>
    <x v="2"/>
  </r>
  <r>
    <x v="4"/>
    <x v="2"/>
    <x v="339"/>
    <x v="2"/>
    <x v="26"/>
    <x v="29"/>
    <x v="4"/>
    <n v="60.000000000000007"/>
    <n v="500"/>
    <n v="30000.000000000004"/>
    <x v="189"/>
    <n v="0.3"/>
    <x v="2"/>
  </r>
  <r>
    <x v="4"/>
    <x v="2"/>
    <x v="339"/>
    <x v="2"/>
    <x v="26"/>
    <x v="29"/>
    <x v="5"/>
    <n v="75.000000000000014"/>
    <n v="500"/>
    <n v="37500.000000000007"/>
    <x v="997"/>
    <n v="0.25"/>
    <x v="2"/>
  </r>
  <r>
    <x v="4"/>
    <x v="2"/>
    <x v="371"/>
    <x v="2"/>
    <x v="26"/>
    <x v="29"/>
    <x v="0"/>
    <n v="60.000000000000007"/>
    <n v="700"/>
    <n v="42000.000000000007"/>
    <x v="98"/>
    <n v="0.35"/>
    <x v="2"/>
  </r>
  <r>
    <x v="4"/>
    <x v="2"/>
    <x v="371"/>
    <x v="2"/>
    <x v="26"/>
    <x v="29"/>
    <x v="1"/>
    <n v="65.000000000000014"/>
    <n v="650"/>
    <n v="42250.000000000007"/>
    <x v="998"/>
    <n v="0.4"/>
    <x v="2"/>
  </r>
  <r>
    <x v="4"/>
    <x v="2"/>
    <x v="371"/>
    <x v="2"/>
    <x v="26"/>
    <x v="29"/>
    <x v="2"/>
    <n v="60.000000000000007"/>
    <n v="525"/>
    <n v="31500.000000000004"/>
    <x v="42"/>
    <n v="0.35"/>
    <x v="2"/>
  </r>
  <r>
    <x v="4"/>
    <x v="2"/>
    <x v="371"/>
    <x v="2"/>
    <x v="26"/>
    <x v="29"/>
    <x v="3"/>
    <n v="60.000000000000007"/>
    <n v="475"/>
    <n v="28500.000000000004"/>
    <x v="249"/>
    <n v="0.35"/>
    <x v="2"/>
  </r>
  <r>
    <x v="4"/>
    <x v="2"/>
    <x v="371"/>
    <x v="2"/>
    <x v="26"/>
    <x v="29"/>
    <x v="4"/>
    <n v="70"/>
    <n v="475"/>
    <n v="33250"/>
    <x v="249"/>
    <n v="0.3"/>
    <x v="2"/>
  </r>
  <r>
    <x v="4"/>
    <x v="2"/>
    <x v="371"/>
    <x v="2"/>
    <x v="26"/>
    <x v="29"/>
    <x v="5"/>
    <n v="75.000000000000014"/>
    <n v="450"/>
    <n v="33750.000000000007"/>
    <x v="999"/>
    <n v="0.25"/>
    <x v="2"/>
  </r>
  <r>
    <x v="4"/>
    <x v="2"/>
    <x v="403"/>
    <x v="2"/>
    <x v="26"/>
    <x v="29"/>
    <x v="0"/>
    <n v="50.000000000000014"/>
    <n v="625"/>
    <n v="31250.000000000007"/>
    <x v="799"/>
    <n v="0.35"/>
    <x v="2"/>
  </r>
  <r>
    <x v="4"/>
    <x v="2"/>
    <x v="403"/>
    <x v="2"/>
    <x v="26"/>
    <x v="29"/>
    <x v="1"/>
    <n v="55.000000000000014"/>
    <n v="625"/>
    <n v="34375.000000000007"/>
    <x v="1000"/>
    <n v="0.4"/>
    <x v="2"/>
  </r>
  <r>
    <x v="4"/>
    <x v="2"/>
    <x v="403"/>
    <x v="2"/>
    <x v="26"/>
    <x v="29"/>
    <x v="2"/>
    <n v="50.000000000000014"/>
    <n v="475"/>
    <n v="23750.000000000007"/>
    <x v="1001"/>
    <n v="0.35"/>
    <x v="2"/>
  </r>
  <r>
    <x v="4"/>
    <x v="2"/>
    <x v="403"/>
    <x v="2"/>
    <x v="26"/>
    <x v="29"/>
    <x v="3"/>
    <n v="50.000000000000014"/>
    <n v="425"/>
    <n v="21250.000000000007"/>
    <x v="1002"/>
    <n v="0.35"/>
    <x v="2"/>
  </r>
  <r>
    <x v="4"/>
    <x v="2"/>
    <x v="403"/>
    <x v="2"/>
    <x v="26"/>
    <x v="29"/>
    <x v="4"/>
    <n v="60.000000000000007"/>
    <n v="425"/>
    <n v="25500.000000000004"/>
    <x v="1003"/>
    <n v="0.3"/>
    <x v="2"/>
  </r>
  <r>
    <x v="4"/>
    <x v="2"/>
    <x v="403"/>
    <x v="2"/>
    <x v="26"/>
    <x v="29"/>
    <x v="5"/>
    <n v="65.000000000000014"/>
    <n v="475"/>
    <n v="30875.000000000007"/>
    <x v="1004"/>
    <n v="0.25"/>
    <x v="2"/>
  </r>
  <r>
    <x v="4"/>
    <x v="2"/>
    <x v="432"/>
    <x v="2"/>
    <x v="26"/>
    <x v="29"/>
    <x v="0"/>
    <n v="50.000000000000014"/>
    <n v="550"/>
    <n v="27500.000000000007"/>
    <x v="196"/>
    <n v="0.35"/>
    <x v="2"/>
  </r>
  <r>
    <x v="4"/>
    <x v="2"/>
    <x v="432"/>
    <x v="2"/>
    <x v="26"/>
    <x v="29"/>
    <x v="1"/>
    <n v="55.000000000000014"/>
    <n v="550"/>
    <n v="30250.000000000007"/>
    <x v="1005"/>
    <n v="0.4"/>
    <x v="2"/>
  </r>
  <r>
    <x v="4"/>
    <x v="2"/>
    <x v="432"/>
    <x v="2"/>
    <x v="26"/>
    <x v="29"/>
    <x v="2"/>
    <n v="50.000000000000014"/>
    <n v="375"/>
    <n v="18750.000000000004"/>
    <x v="1006"/>
    <n v="0.35"/>
    <x v="2"/>
  </r>
  <r>
    <x v="4"/>
    <x v="2"/>
    <x v="432"/>
    <x v="2"/>
    <x v="26"/>
    <x v="29"/>
    <x v="3"/>
    <n v="50.000000000000014"/>
    <n v="350"/>
    <n v="17500.000000000004"/>
    <x v="463"/>
    <n v="0.35"/>
    <x v="2"/>
  </r>
  <r>
    <x v="4"/>
    <x v="2"/>
    <x v="432"/>
    <x v="2"/>
    <x v="26"/>
    <x v="29"/>
    <x v="4"/>
    <n v="60.000000000000007"/>
    <n v="325"/>
    <n v="19500.000000000004"/>
    <x v="824"/>
    <n v="0.3"/>
    <x v="2"/>
  </r>
  <r>
    <x v="4"/>
    <x v="2"/>
    <x v="432"/>
    <x v="2"/>
    <x v="26"/>
    <x v="29"/>
    <x v="5"/>
    <n v="75.000000000000014"/>
    <n v="375"/>
    <n v="28125.000000000004"/>
    <x v="991"/>
    <n v="0.25"/>
    <x v="2"/>
  </r>
  <r>
    <x v="4"/>
    <x v="2"/>
    <x v="463"/>
    <x v="2"/>
    <x v="26"/>
    <x v="29"/>
    <x v="0"/>
    <n v="60.000000000000007"/>
    <n v="550"/>
    <n v="33000.000000000007"/>
    <x v="90"/>
    <n v="0.35"/>
    <x v="2"/>
  </r>
  <r>
    <x v="4"/>
    <x v="2"/>
    <x v="463"/>
    <x v="2"/>
    <x v="26"/>
    <x v="29"/>
    <x v="1"/>
    <n v="65.000000000000014"/>
    <n v="600"/>
    <n v="39000.000000000007"/>
    <x v="369"/>
    <n v="0.4"/>
    <x v="2"/>
  </r>
  <r>
    <x v="4"/>
    <x v="2"/>
    <x v="463"/>
    <x v="2"/>
    <x v="26"/>
    <x v="29"/>
    <x v="2"/>
    <n v="60.000000000000007"/>
    <n v="450"/>
    <n v="27000.000000000004"/>
    <x v="55"/>
    <n v="0.35"/>
    <x v="2"/>
  </r>
  <r>
    <x v="4"/>
    <x v="2"/>
    <x v="463"/>
    <x v="2"/>
    <x v="26"/>
    <x v="29"/>
    <x v="3"/>
    <n v="60.000000000000007"/>
    <n v="425"/>
    <n v="25500.000000000004"/>
    <x v="1007"/>
    <n v="0.35"/>
    <x v="2"/>
  </r>
  <r>
    <x v="4"/>
    <x v="2"/>
    <x v="463"/>
    <x v="2"/>
    <x v="26"/>
    <x v="29"/>
    <x v="4"/>
    <n v="70"/>
    <n v="375"/>
    <n v="26250"/>
    <x v="144"/>
    <n v="0.3"/>
    <x v="2"/>
  </r>
  <r>
    <x v="4"/>
    <x v="2"/>
    <x v="463"/>
    <x v="2"/>
    <x v="26"/>
    <x v="29"/>
    <x v="5"/>
    <n v="75.000000000000014"/>
    <n v="500"/>
    <n v="37500.000000000007"/>
    <x v="997"/>
    <n v="0.25"/>
    <x v="2"/>
  </r>
  <r>
    <x v="4"/>
    <x v="2"/>
    <x v="492"/>
    <x v="2"/>
    <x v="26"/>
    <x v="29"/>
    <x v="0"/>
    <n v="60.000000000000007"/>
    <n v="700"/>
    <n v="42000.000000000007"/>
    <x v="98"/>
    <n v="0.35"/>
    <x v="2"/>
  </r>
  <r>
    <x v="4"/>
    <x v="2"/>
    <x v="492"/>
    <x v="2"/>
    <x v="26"/>
    <x v="29"/>
    <x v="1"/>
    <n v="65.000000000000014"/>
    <n v="700"/>
    <n v="45500.000000000007"/>
    <x v="382"/>
    <n v="0.4"/>
    <x v="2"/>
  </r>
  <r>
    <x v="2"/>
    <x v="2"/>
    <x v="492"/>
    <x v="2"/>
    <x v="26"/>
    <x v="29"/>
    <x v="2"/>
    <n v="60.000000000000007"/>
    <n v="500"/>
    <n v="30000.000000000004"/>
    <x v="147"/>
    <n v="0.35"/>
    <x v="2"/>
  </r>
  <r>
    <x v="2"/>
    <x v="2"/>
    <x v="492"/>
    <x v="2"/>
    <x v="26"/>
    <x v="29"/>
    <x v="3"/>
    <n v="60.000000000000007"/>
    <n v="500"/>
    <n v="30000.000000000004"/>
    <x v="147"/>
    <n v="0.35"/>
    <x v="2"/>
  </r>
  <r>
    <x v="2"/>
    <x v="2"/>
    <x v="492"/>
    <x v="2"/>
    <x v="26"/>
    <x v="29"/>
    <x v="4"/>
    <n v="70"/>
    <n v="425"/>
    <n v="29750"/>
    <x v="1007"/>
    <n v="0.3"/>
    <x v="2"/>
  </r>
  <r>
    <x v="2"/>
    <x v="2"/>
    <x v="492"/>
    <x v="2"/>
    <x v="26"/>
    <x v="29"/>
    <x v="5"/>
    <n v="75.000000000000014"/>
    <n v="525"/>
    <n v="39375.000000000007"/>
    <x v="1008"/>
    <n v="0.25"/>
    <x v="2"/>
  </r>
  <r>
    <x v="2"/>
    <x v="2"/>
    <x v="177"/>
    <x v="2"/>
    <x v="26"/>
    <x v="29"/>
    <x v="0"/>
    <n v="29.999999999999993"/>
    <n v="450"/>
    <n v="13499.999999999996"/>
    <x v="1009"/>
    <n v="0.4"/>
    <x v="2"/>
  </r>
  <r>
    <x v="2"/>
    <x v="2"/>
    <x v="177"/>
    <x v="2"/>
    <x v="26"/>
    <x v="29"/>
    <x v="1"/>
    <n v="40"/>
    <n v="450"/>
    <n v="18000"/>
    <x v="807"/>
    <n v="0.4"/>
    <x v="2"/>
  </r>
  <r>
    <x v="2"/>
    <x v="2"/>
    <x v="177"/>
    <x v="2"/>
    <x v="26"/>
    <x v="29"/>
    <x v="2"/>
    <n v="40"/>
    <n v="450"/>
    <n v="18000"/>
    <x v="146"/>
    <n v="0.35"/>
    <x v="2"/>
  </r>
  <r>
    <x v="2"/>
    <x v="2"/>
    <x v="177"/>
    <x v="2"/>
    <x v="26"/>
    <x v="29"/>
    <x v="3"/>
    <n v="40"/>
    <n v="300"/>
    <n v="12000"/>
    <x v="518"/>
    <n v="0.4"/>
    <x v="2"/>
  </r>
  <r>
    <x v="2"/>
    <x v="2"/>
    <x v="177"/>
    <x v="2"/>
    <x v="26"/>
    <x v="29"/>
    <x v="4"/>
    <n v="45.000000000000014"/>
    <n v="250"/>
    <n v="11250.000000000004"/>
    <x v="910"/>
    <n v="0.35"/>
    <x v="2"/>
  </r>
  <r>
    <x v="2"/>
    <x v="2"/>
    <x v="177"/>
    <x v="2"/>
    <x v="26"/>
    <x v="29"/>
    <x v="5"/>
    <n v="40"/>
    <n v="450"/>
    <n v="18000"/>
    <x v="341"/>
    <n v="0.25"/>
    <x v="2"/>
  </r>
  <r>
    <x v="2"/>
    <x v="2"/>
    <x v="208"/>
    <x v="2"/>
    <x v="26"/>
    <x v="29"/>
    <x v="0"/>
    <n v="29.999999999999993"/>
    <n v="500"/>
    <n v="14999.999999999996"/>
    <x v="1010"/>
    <n v="0.4"/>
    <x v="2"/>
  </r>
  <r>
    <x v="2"/>
    <x v="2"/>
    <x v="208"/>
    <x v="2"/>
    <x v="26"/>
    <x v="29"/>
    <x v="1"/>
    <n v="40"/>
    <n v="400"/>
    <n v="16000"/>
    <x v="315"/>
    <n v="0.4"/>
    <x v="2"/>
  </r>
  <r>
    <x v="2"/>
    <x v="2"/>
    <x v="208"/>
    <x v="2"/>
    <x v="26"/>
    <x v="29"/>
    <x v="2"/>
    <n v="40"/>
    <n v="400"/>
    <n v="16000"/>
    <x v="142"/>
    <n v="0.35"/>
    <x v="2"/>
  </r>
  <r>
    <x v="2"/>
    <x v="2"/>
    <x v="208"/>
    <x v="4"/>
    <x v="27"/>
    <x v="30"/>
    <x v="3"/>
    <n v="40"/>
    <n v="250"/>
    <n v="10000"/>
    <x v="214"/>
    <n v="0.4"/>
    <x v="2"/>
  </r>
  <r>
    <x v="2"/>
    <x v="2"/>
    <x v="208"/>
    <x v="4"/>
    <x v="27"/>
    <x v="30"/>
    <x v="4"/>
    <n v="45.000000000000014"/>
    <n v="175"/>
    <n v="7875.0000000000027"/>
    <x v="1011"/>
    <n v="0.35"/>
    <x v="2"/>
  </r>
  <r>
    <x v="2"/>
    <x v="2"/>
    <x v="208"/>
    <x v="4"/>
    <x v="27"/>
    <x v="30"/>
    <x v="5"/>
    <n v="40"/>
    <n v="375"/>
    <n v="15000"/>
    <x v="220"/>
    <n v="0.25"/>
    <x v="2"/>
  </r>
  <r>
    <x v="2"/>
    <x v="2"/>
    <x v="217"/>
    <x v="4"/>
    <x v="27"/>
    <x v="30"/>
    <x v="0"/>
    <n v="40"/>
    <n v="525"/>
    <n v="21000"/>
    <x v="97"/>
    <n v="0.4"/>
    <x v="2"/>
  </r>
  <r>
    <x v="2"/>
    <x v="2"/>
    <x v="217"/>
    <x v="4"/>
    <x v="27"/>
    <x v="30"/>
    <x v="1"/>
    <n v="50"/>
    <n v="375"/>
    <n v="18750"/>
    <x v="155"/>
    <n v="0.4"/>
    <x v="2"/>
  </r>
  <r>
    <x v="2"/>
    <x v="2"/>
    <x v="217"/>
    <x v="4"/>
    <x v="27"/>
    <x v="30"/>
    <x v="2"/>
    <n v="50"/>
    <n v="375"/>
    <n v="18750"/>
    <x v="394"/>
    <n v="0.35"/>
    <x v="2"/>
  </r>
  <r>
    <x v="2"/>
    <x v="2"/>
    <x v="217"/>
    <x v="4"/>
    <x v="27"/>
    <x v="30"/>
    <x v="3"/>
    <n v="50"/>
    <n v="250"/>
    <n v="12500"/>
    <x v="386"/>
    <n v="0.4"/>
    <x v="2"/>
  </r>
  <r>
    <x v="2"/>
    <x v="2"/>
    <x v="217"/>
    <x v="4"/>
    <x v="27"/>
    <x v="30"/>
    <x v="4"/>
    <n v="55.000000000000007"/>
    <n v="150"/>
    <n v="8250.0000000000018"/>
    <x v="272"/>
    <n v="0.35"/>
    <x v="2"/>
  </r>
  <r>
    <x v="2"/>
    <x v="2"/>
    <x v="217"/>
    <x v="4"/>
    <x v="27"/>
    <x v="30"/>
    <x v="5"/>
    <n v="50"/>
    <n v="350"/>
    <n v="17500"/>
    <x v="207"/>
    <n v="0.25"/>
    <x v="2"/>
  </r>
  <r>
    <x v="2"/>
    <x v="2"/>
    <x v="236"/>
    <x v="4"/>
    <x v="27"/>
    <x v="30"/>
    <x v="0"/>
    <n v="50"/>
    <n v="525"/>
    <n v="26250"/>
    <x v="147"/>
    <n v="0.4"/>
    <x v="2"/>
  </r>
  <r>
    <x v="2"/>
    <x v="2"/>
    <x v="236"/>
    <x v="4"/>
    <x v="27"/>
    <x v="30"/>
    <x v="1"/>
    <n v="55.000000000000007"/>
    <n v="325"/>
    <n v="17875.000000000004"/>
    <x v="322"/>
    <n v="0.4"/>
    <x v="2"/>
  </r>
  <r>
    <x v="2"/>
    <x v="2"/>
    <x v="236"/>
    <x v="4"/>
    <x v="27"/>
    <x v="30"/>
    <x v="2"/>
    <n v="55.000000000000007"/>
    <n v="375"/>
    <n v="20625.000000000004"/>
    <x v="730"/>
    <n v="0.35"/>
    <x v="2"/>
  </r>
  <r>
    <x v="2"/>
    <x v="2"/>
    <x v="236"/>
    <x v="4"/>
    <x v="27"/>
    <x v="30"/>
    <x v="3"/>
    <n v="50"/>
    <n v="275"/>
    <n v="13750"/>
    <x v="296"/>
    <n v="0.4"/>
    <x v="2"/>
  </r>
  <r>
    <x v="2"/>
    <x v="2"/>
    <x v="236"/>
    <x v="4"/>
    <x v="27"/>
    <x v="30"/>
    <x v="4"/>
    <n v="55.000000000000007"/>
    <n v="175"/>
    <n v="9625.0000000000018"/>
    <x v="1012"/>
    <n v="0.35"/>
    <x v="2"/>
  </r>
  <r>
    <x v="2"/>
    <x v="2"/>
    <x v="236"/>
    <x v="4"/>
    <x v="27"/>
    <x v="30"/>
    <x v="5"/>
    <n v="70"/>
    <n v="350"/>
    <n v="24500"/>
    <x v="746"/>
    <n v="0.25"/>
    <x v="2"/>
  </r>
  <r>
    <x v="2"/>
    <x v="2"/>
    <x v="267"/>
    <x v="4"/>
    <x v="27"/>
    <x v="30"/>
    <x v="0"/>
    <n v="50"/>
    <n v="550"/>
    <n v="27500"/>
    <x v="201"/>
    <n v="0.4"/>
    <x v="2"/>
  </r>
  <r>
    <x v="2"/>
    <x v="2"/>
    <x v="267"/>
    <x v="4"/>
    <x v="27"/>
    <x v="30"/>
    <x v="1"/>
    <n v="55.000000000000007"/>
    <n v="400"/>
    <n v="22000.000000000004"/>
    <x v="989"/>
    <n v="0.4"/>
    <x v="2"/>
  </r>
  <r>
    <x v="2"/>
    <x v="2"/>
    <x v="267"/>
    <x v="4"/>
    <x v="27"/>
    <x v="30"/>
    <x v="2"/>
    <n v="55.000000000000007"/>
    <n v="425"/>
    <n v="23375.000000000004"/>
    <x v="543"/>
    <n v="0.35"/>
    <x v="2"/>
  </r>
  <r>
    <x v="2"/>
    <x v="2"/>
    <x v="267"/>
    <x v="4"/>
    <x v="27"/>
    <x v="30"/>
    <x v="3"/>
    <n v="50"/>
    <n v="325"/>
    <n v="16250"/>
    <x v="396"/>
    <n v="0.4"/>
    <x v="2"/>
  </r>
  <r>
    <x v="2"/>
    <x v="2"/>
    <x v="267"/>
    <x v="4"/>
    <x v="27"/>
    <x v="30"/>
    <x v="4"/>
    <n v="55.000000000000007"/>
    <n v="225"/>
    <n v="12375.000000000002"/>
    <x v="177"/>
    <n v="0.35"/>
    <x v="2"/>
  </r>
  <r>
    <x v="2"/>
    <x v="2"/>
    <x v="267"/>
    <x v="4"/>
    <x v="27"/>
    <x v="30"/>
    <x v="5"/>
    <n v="70"/>
    <n v="400"/>
    <n v="28000"/>
    <x v="424"/>
    <n v="0.25"/>
    <x v="2"/>
  </r>
  <r>
    <x v="2"/>
    <x v="2"/>
    <x v="297"/>
    <x v="4"/>
    <x v="27"/>
    <x v="30"/>
    <x v="0"/>
    <n v="50"/>
    <n v="675"/>
    <n v="33750"/>
    <x v="7"/>
    <n v="0.4"/>
    <x v="2"/>
  </r>
  <r>
    <x v="2"/>
    <x v="2"/>
    <x v="297"/>
    <x v="4"/>
    <x v="27"/>
    <x v="30"/>
    <x v="1"/>
    <n v="55.000000000000007"/>
    <n v="525"/>
    <n v="28875.000000000004"/>
    <x v="90"/>
    <n v="0.4"/>
    <x v="2"/>
  </r>
  <r>
    <x v="2"/>
    <x v="2"/>
    <x v="297"/>
    <x v="4"/>
    <x v="27"/>
    <x v="30"/>
    <x v="2"/>
    <n v="55.000000000000007"/>
    <n v="525"/>
    <n v="28875.000000000004"/>
    <x v="239"/>
    <n v="0.35"/>
    <x v="2"/>
  </r>
  <r>
    <x v="2"/>
    <x v="2"/>
    <x v="297"/>
    <x v="4"/>
    <x v="27"/>
    <x v="30"/>
    <x v="3"/>
    <n v="50"/>
    <n v="400"/>
    <n v="20000"/>
    <x v="312"/>
    <n v="0.4"/>
    <x v="2"/>
  </r>
  <r>
    <x v="2"/>
    <x v="2"/>
    <x v="297"/>
    <x v="4"/>
    <x v="27"/>
    <x v="30"/>
    <x v="4"/>
    <n v="55.000000000000007"/>
    <n v="275"/>
    <n v="15125.000000000002"/>
    <x v="668"/>
    <n v="0.35"/>
    <x v="2"/>
  </r>
  <r>
    <x v="2"/>
    <x v="2"/>
    <x v="297"/>
    <x v="4"/>
    <x v="27"/>
    <x v="30"/>
    <x v="5"/>
    <n v="70"/>
    <n v="575"/>
    <n v="40250"/>
    <x v="235"/>
    <n v="0.25"/>
    <x v="2"/>
  </r>
  <r>
    <x v="2"/>
    <x v="2"/>
    <x v="326"/>
    <x v="4"/>
    <x v="27"/>
    <x v="30"/>
    <x v="0"/>
    <n v="50"/>
    <n v="725"/>
    <n v="36250"/>
    <x v="165"/>
    <n v="0.4"/>
    <x v="2"/>
  </r>
  <r>
    <x v="2"/>
    <x v="2"/>
    <x v="326"/>
    <x v="4"/>
    <x v="27"/>
    <x v="30"/>
    <x v="1"/>
    <n v="55.000000000000007"/>
    <n v="575"/>
    <n v="31625.000000000004"/>
    <x v="377"/>
    <n v="0.4"/>
    <x v="2"/>
  </r>
  <r>
    <x v="2"/>
    <x v="2"/>
    <x v="326"/>
    <x v="4"/>
    <x v="27"/>
    <x v="30"/>
    <x v="2"/>
    <n v="55.000000000000007"/>
    <n v="525"/>
    <n v="28875.000000000004"/>
    <x v="239"/>
    <n v="0.35"/>
    <x v="2"/>
  </r>
  <r>
    <x v="2"/>
    <x v="2"/>
    <x v="326"/>
    <x v="4"/>
    <x v="27"/>
    <x v="30"/>
    <x v="3"/>
    <n v="50"/>
    <n v="425"/>
    <n v="21250"/>
    <x v="1013"/>
    <n v="0.4"/>
    <x v="2"/>
  </r>
  <r>
    <x v="2"/>
    <x v="2"/>
    <x v="326"/>
    <x v="4"/>
    <x v="27"/>
    <x v="30"/>
    <x v="4"/>
    <n v="55.000000000000007"/>
    <n v="475"/>
    <n v="26125.000000000004"/>
    <x v="500"/>
    <n v="0.35"/>
    <x v="2"/>
  </r>
  <r>
    <x v="2"/>
    <x v="2"/>
    <x v="326"/>
    <x v="4"/>
    <x v="27"/>
    <x v="30"/>
    <x v="5"/>
    <n v="70"/>
    <n v="475"/>
    <n v="33250"/>
    <x v="539"/>
    <n v="0.25"/>
    <x v="2"/>
  </r>
  <r>
    <x v="2"/>
    <x v="2"/>
    <x v="358"/>
    <x v="4"/>
    <x v="27"/>
    <x v="30"/>
    <x v="0"/>
    <n v="55.000000000000007"/>
    <n v="675"/>
    <n v="37125.000000000007"/>
    <x v="1014"/>
    <n v="0.4"/>
    <x v="2"/>
  </r>
  <r>
    <x v="2"/>
    <x v="2"/>
    <x v="358"/>
    <x v="4"/>
    <x v="27"/>
    <x v="30"/>
    <x v="1"/>
    <n v="60.000000000000007"/>
    <n v="625"/>
    <n v="37500.000000000007"/>
    <x v="1015"/>
    <n v="0.4"/>
    <x v="2"/>
  </r>
  <r>
    <x v="2"/>
    <x v="2"/>
    <x v="358"/>
    <x v="4"/>
    <x v="27"/>
    <x v="30"/>
    <x v="2"/>
    <n v="55.000000000000007"/>
    <n v="500"/>
    <n v="27500.000000000004"/>
    <x v="138"/>
    <n v="0.35"/>
    <x v="2"/>
  </r>
  <r>
    <x v="2"/>
    <x v="2"/>
    <x v="358"/>
    <x v="4"/>
    <x v="27"/>
    <x v="30"/>
    <x v="3"/>
    <n v="55.000000000000007"/>
    <n v="450"/>
    <n v="24750.000000000004"/>
    <x v="410"/>
    <n v="0.4"/>
    <x v="2"/>
  </r>
  <r>
    <x v="2"/>
    <x v="2"/>
    <x v="358"/>
    <x v="4"/>
    <x v="27"/>
    <x v="30"/>
    <x v="4"/>
    <n v="65"/>
    <n v="450"/>
    <n v="29250"/>
    <x v="161"/>
    <n v="0.35"/>
    <x v="2"/>
  </r>
  <r>
    <x v="2"/>
    <x v="2"/>
    <x v="358"/>
    <x v="4"/>
    <x v="27"/>
    <x v="30"/>
    <x v="5"/>
    <n v="70"/>
    <n v="425"/>
    <n v="29750"/>
    <x v="422"/>
    <n v="0.25"/>
    <x v="2"/>
  </r>
  <r>
    <x v="2"/>
    <x v="2"/>
    <x v="390"/>
    <x v="4"/>
    <x v="27"/>
    <x v="30"/>
    <x v="0"/>
    <n v="45.000000000000014"/>
    <n v="600"/>
    <n v="27000.000000000007"/>
    <x v="1016"/>
    <n v="0.4"/>
    <x v="2"/>
  </r>
  <r>
    <x v="2"/>
    <x v="2"/>
    <x v="390"/>
    <x v="4"/>
    <x v="27"/>
    <x v="30"/>
    <x v="1"/>
    <n v="50.000000000000014"/>
    <n v="600"/>
    <n v="30000.000000000007"/>
    <x v="1017"/>
    <n v="0.4"/>
    <x v="2"/>
  </r>
  <r>
    <x v="2"/>
    <x v="2"/>
    <x v="390"/>
    <x v="4"/>
    <x v="27"/>
    <x v="30"/>
    <x v="2"/>
    <n v="45.000000000000014"/>
    <n v="450"/>
    <n v="20250.000000000007"/>
    <x v="1018"/>
    <n v="0.35"/>
    <x v="2"/>
  </r>
  <r>
    <x v="2"/>
    <x v="2"/>
    <x v="390"/>
    <x v="4"/>
    <x v="27"/>
    <x v="30"/>
    <x v="3"/>
    <n v="45.000000000000014"/>
    <n v="400"/>
    <n v="18000.000000000007"/>
    <x v="1019"/>
    <n v="0.4"/>
    <x v="2"/>
  </r>
  <r>
    <x v="2"/>
    <x v="2"/>
    <x v="390"/>
    <x v="4"/>
    <x v="27"/>
    <x v="30"/>
    <x v="4"/>
    <n v="55.000000000000007"/>
    <n v="400"/>
    <n v="22000.000000000004"/>
    <x v="343"/>
    <n v="0.35"/>
    <x v="2"/>
  </r>
  <r>
    <x v="2"/>
    <x v="2"/>
    <x v="390"/>
    <x v="4"/>
    <x v="27"/>
    <x v="30"/>
    <x v="5"/>
    <n v="60.000000000000007"/>
    <n v="450"/>
    <n v="27000.000000000004"/>
    <x v="513"/>
    <n v="0.25"/>
    <x v="2"/>
  </r>
  <r>
    <x v="2"/>
    <x v="2"/>
    <x v="419"/>
    <x v="4"/>
    <x v="27"/>
    <x v="30"/>
    <x v="0"/>
    <n v="45.000000000000014"/>
    <n v="525"/>
    <n v="23625.000000000007"/>
    <x v="1020"/>
    <n v="0.4"/>
    <x v="2"/>
  </r>
  <r>
    <x v="2"/>
    <x v="2"/>
    <x v="419"/>
    <x v="4"/>
    <x v="27"/>
    <x v="30"/>
    <x v="1"/>
    <n v="50.000000000000014"/>
    <n v="525"/>
    <n v="26250.000000000007"/>
    <x v="983"/>
    <n v="0.4"/>
    <x v="2"/>
  </r>
  <r>
    <x v="2"/>
    <x v="2"/>
    <x v="419"/>
    <x v="4"/>
    <x v="27"/>
    <x v="30"/>
    <x v="2"/>
    <n v="45.000000000000014"/>
    <n v="350"/>
    <n v="15750.000000000005"/>
    <x v="1021"/>
    <n v="0.35"/>
    <x v="2"/>
  </r>
  <r>
    <x v="2"/>
    <x v="2"/>
    <x v="419"/>
    <x v="4"/>
    <x v="27"/>
    <x v="30"/>
    <x v="3"/>
    <n v="45.000000000000014"/>
    <n v="325"/>
    <n v="14625.000000000005"/>
    <x v="1022"/>
    <n v="0.4"/>
    <x v="2"/>
  </r>
  <r>
    <x v="2"/>
    <x v="2"/>
    <x v="419"/>
    <x v="4"/>
    <x v="27"/>
    <x v="30"/>
    <x v="4"/>
    <n v="55.000000000000007"/>
    <n v="300"/>
    <n v="16500.000000000004"/>
    <x v="290"/>
    <n v="0.35"/>
    <x v="2"/>
  </r>
  <r>
    <x v="2"/>
    <x v="2"/>
    <x v="419"/>
    <x v="4"/>
    <x v="27"/>
    <x v="30"/>
    <x v="5"/>
    <n v="70"/>
    <n v="350"/>
    <n v="24500"/>
    <x v="746"/>
    <n v="0.25"/>
    <x v="2"/>
  </r>
  <r>
    <x v="2"/>
    <x v="2"/>
    <x v="450"/>
    <x v="4"/>
    <x v="27"/>
    <x v="30"/>
    <x v="0"/>
    <n v="55.000000000000007"/>
    <n v="525"/>
    <n v="28875.000000000004"/>
    <x v="90"/>
    <n v="0.4"/>
    <x v="2"/>
  </r>
  <r>
    <x v="2"/>
    <x v="2"/>
    <x v="450"/>
    <x v="4"/>
    <x v="27"/>
    <x v="30"/>
    <x v="1"/>
    <n v="60.000000000000007"/>
    <n v="575"/>
    <n v="34500.000000000007"/>
    <x v="978"/>
    <n v="0.4"/>
    <x v="2"/>
  </r>
  <r>
    <x v="2"/>
    <x v="2"/>
    <x v="450"/>
    <x v="4"/>
    <x v="27"/>
    <x v="30"/>
    <x v="2"/>
    <n v="55.000000000000007"/>
    <n v="425"/>
    <n v="23375.000000000004"/>
    <x v="543"/>
    <n v="0.35"/>
    <x v="2"/>
  </r>
  <r>
    <x v="2"/>
    <x v="2"/>
    <x v="450"/>
    <x v="4"/>
    <x v="27"/>
    <x v="30"/>
    <x v="3"/>
    <n v="55.000000000000007"/>
    <n v="400"/>
    <n v="22000.000000000004"/>
    <x v="989"/>
    <n v="0.4"/>
    <x v="2"/>
  </r>
  <r>
    <x v="2"/>
    <x v="2"/>
    <x v="450"/>
    <x v="4"/>
    <x v="27"/>
    <x v="30"/>
    <x v="4"/>
    <n v="65"/>
    <n v="350"/>
    <n v="22750"/>
    <x v="1023"/>
    <n v="0.35"/>
    <x v="2"/>
  </r>
  <r>
    <x v="2"/>
    <x v="2"/>
    <x v="450"/>
    <x v="4"/>
    <x v="27"/>
    <x v="30"/>
    <x v="5"/>
    <n v="70"/>
    <n v="475"/>
    <n v="33250"/>
    <x v="539"/>
    <n v="0.25"/>
    <x v="2"/>
  </r>
  <r>
    <x v="2"/>
    <x v="2"/>
    <x v="479"/>
    <x v="4"/>
    <x v="27"/>
    <x v="30"/>
    <x v="0"/>
    <n v="55.000000000000007"/>
    <n v="675"/>
    <n v="37125.000000000007"/>
    <x v="1014"/>
    <n v="0.4"/>
    <x v="2"/>
  </r>
  <r>
    <x v="2"/>
    <x v="2"/>
    <x v="479"/>
    <x v="4"/>
    <x v="27"/>
    <x v="30"/>
    <x v="1"/>
    <n v="60.000000000000007"/>
    <n v="675"/>
    <n v="40500.000000000007"/>
    <x v="1024"/>
    <n v="0.4"/>
    <x v="2"/>
  </r>
  <r>
    <x v="0"/>
    <x v="2"/>
    <x v="479"/>
    <x v="4"/>
    <x v="27"/>
    <x v="30"/>
    <x v="2"/>
    <n v="55.000000000000007"/>
    <n v="475"/>
    <n v="26125.000000000004"/>
    <x v="500"/>
    <n v="0.35"/>
    <x v="2"/>
  </r>
  <r>
    <x v="0"/>
    <x v="2"/>
    <x v="479"/>
    <x v="4"/>
    <x v="27"/>
    <x v="30"/>
    <x v="3"/>
    <n v="55.000000000000007"/>
    <n v="475"/>
    <n v="26125.000000000004"/>
    <x v="417"/>
    <n v="0.4"/>
    <x v="2"/>
  </r>
  <r>
    <x v="0"/>
    <x v="2"/>
    <x v="479"/>
    <x v="4"/>
    <x v="27"/>
    <x v="30"/>
    <x v="4"/>
    <n v="65"/>
    <n v="400"/>
    <n v="26000"/>
    <x v="163"/>
    <n v="0.35"/>
    <x v="2"/>
  </r>
  <r>
    <x v="0"/>
    <x v="2"/>
    <x v="479"/>
    <x v="4"/>
    <x v="27"/>
    <x v="30"/>
    <x v="5"/>
    <n v="70"/>
    <n v="500"/>
    <n v="35000"/>
    <x v="536"/>
    <n v="0.25"/>
    <x v="2"/>
  </r>
  <r>
    <x v="0"/>
    <x v="0"/>
    <x v="173"/>
    <x v="4"/>
    <x v="27"/>
    <x v="30"/>
    <x v="0"/>
    <n v="40"/>
    <n v="1025"/>
    <n v="41000"/>
    <x v="1025"/>
    <n v="0.45"/>
    <x v="2"/>
  </r>
  <r>
    <x v="0"/>
    <x v="0"/>
    <x v="173"/>
    <x v="4"/>
    <x v="27"/>
    <x v="30"/>
    <x v="1"/>
    <n v="40"/>
    <n v="825"/>
    <n v="33000"/>
    <x v="393"/>
    <n v="0.35"/>
    <x v="2"/>
  </r>
  <r>
    <x v="0"/>
    <x v="0"/>
    <x v="173"/>
    <x v="4"/>
    <x v="27"/>
    <x v="30"/>
    <x v="2"/>
    <n v="30.000000000000004"/>
    <n v="825"/>
    <n v="24750.000000000004"/>
    <x v="768"/>
    <n v="0.25"/>
    <x v="2"/>
  </r>
  <r>
    <x v="0"/>
    <x v="0"/>
    <x v="173"/>
    <x v="4"/>
    <x v="27"/>
    <x v="30"/>
    <x v="3"/>
    <n v="35"/>
    <n v="675"/>
    <n v="23625"/>
    <x v="58"/>
    <n v="0.3"/>
    <x v="2"/>
  </r>
  <r>
    <x v="0"/>
    <x v="0"/>
    <x v="173"/>
    <x v="4"/>
    <x v="27"/>
    <x v="30"/>
    <x v="4"/>
    <n v="50"/>
    <n v="725"/>
    <n v="36250"/>
    <x v="717"/>
    <n v="0.35"/>
    <x v="2"/>
  </r>
  <r>
    <x v="0"/>
    <x v="0"/>
    <x v="173"/>
    <x v="4"/>
    <x v="27"/>
    <x v="30"/>
    <x v="5"/>
    <n v="40"/>
    <n v="825"/>
    <n v="33000"/>
    <x v="23"/>
    <n v="0.5"/>
    <x v="2"/>
  </r>
  <r>
    <x v="0"/>
    <x v="0"/>
    <x v="202"/>
    <x v="4"/>
    <x v="27"/>
    <x v="30"/>
    <x v="0"/>
    <n v="40"/>
    <n v="1075"/>
    <n v="43000"/>
    <x v="1026"/>
    <n v="0.45"/>
    <x v="2"/>
  </r>
  <r>
    <x v="0"/>
    <x v="0"/>
    <x v="202"/>
    <x v="4"/>
    <x v="27"/>
    <x v="30"/>
    <x v="1"/>
    <n v="40"/>
    <n v="725"/>
    <n v="29000"/>
    <x v="1027"/>
    <n v="0.35"/>
    <x v="2"/>
  </r>
  <r>
    <x v="0"/>
    <x v="0"/>
    <x v="202"/>
    <x v="4"/>
    <x v="27"/>
    <x v="30"/>
    <x v="2"/>
    <n v="30.000000000000004"/>
    <n v="775"/>
    <n v="23250.000000000004"/>
    <x v="89"/>
    <n v="0.25"/>
    <x v="2"/>
  </r>
  <r>
    <x v="0"/>
    <x v="0"/>
    <x v="202"/>
    <x v="4"/>
    <x v="28"/>
    <x v="31"/>
    <x v="3"/>
    <n v="35"/>
    <n v="625"/>
    <n v="21875"/>
    <x v="394"/>
    <n v="0.3"/>
    <x v="2"/>
  </r>
  <r>
    <x v="0"/>
    <x v="0"/>
    <x v="202"/>
    <x v="4"/>
    <x v="28"/>
    <x v="31"/>
    <x v="4"/>
    <n v="50"/>
    <n v="700"/>
    <n v="35000"/>
    <x v="45"/>
    <n v="0.35"/>
    <x v="2"/>
  </r>
  <r>
    <x v="0"/>
    <x v="0"/>
    <x v="202"/>
    <x v="4"/>
    <x v="28"/>
    <x v="31"/>
    <x v="5"/>
    <n v="35"/>
    <n v="800"/>
    <n v="28000"/>
    <x v="2"/>
    <n v="0.5"/>
    <x v="2"/>
  </r>
  <r>
    <x v="0"/>
    <x v="0"/>
    <x v="707"/>
    <x v="4"/>
    <x v="28"/>
    <x v="31"/>
    <x v="0"/>
    <n v="35"/>
    <n v="1020"/>
    <n v="35700"/>
    <x v="1028"/>
    <n v="0.45"/>
    <x v="2"/>
  </r>
  <r>
    <x v="0"/>
    <x v="0"/>
    <x v="707"/>
    <x v="4"/>
    <x v="28"/>
    <x v="31"/>
    <x v="1"/>
    <n v="35"/>
    <n v="700"/>
    <n v="24500"/>
    <x v="43"/>
    <n v="0.35"/>
    <x v="2"/>
  </r>
  <r>
    <x v="0"/>
    <x v="0"/>
    <x v="707"/>
    <x v="4"/>
    <x v="28"/>
    <x v="31"/>
    <x v="2"/>
    <n v="25"/>
    <n v="725"/>
    <n v="18125"/>
    <x v="1029"/>
    <n v="0.25"/>
    <x v="2"/>
  </r>
  <r>
    <x v="0"/>
    <x v="0"/>
    <x v="707"/>
    <x v="4"/>
    <x v="28"/>
    <x v="31"/>
    <x v="3"/>
    <n v="29.999999999999993"/>
    <n v="575"/>
    <n v="17249.999999999996"/>
    <x v="1030"/>
    <n v="0.3"/>
    <x v="2"/>
  </r>
  <r>
    <x v="0"/>
    <x v="0"/>
    <x v="707"/>
    <x v="4"/>
    <x v="28"/>
    <x v="31"/>
    <x v="4"/>
    <n v="45.000000000000007"/>
    <n v="625"/>
    <n v="28125.000000000004"/>
    <x v="49"/>
    <n v="0.35"/>
    <x v="2"/>
  </r>
  <r>
    <x v="0"/>
    <x v="0"/>
    <x v="707"/>
    <x v="4"/>
    <x v="28"/>
    <x v="31"/>
    <x v="5"/>
    <n v="35"/>
    <n v="725"/>
    <n v="25375"/>
    <x v="717"/>
    <n v="0.5"/>
    <x v="2"/>
  </r>
  <r>
    <x v="0"/>
    <x v="0"/>
    <x v="229"/>
    <x v="4"/>
    <x v="28"/>
    <x v="31"/>
    <x v="0"/>
    <n v="35"/>
    <n v="975"/>
    <n v="34125"/>
    <x v="1031"/>
    <n v="0.45"/>
    <x v="2"/>
  </r>
  <r>
    <x v="0"/>
    <x v="0"/>
    <x v="229"/>
    <x v="4"/>
    <x v="28"/>
    <x v="31"/>
    <x v="1"/>
    <n v="35"/>
    <n v="675"/>
    <n v="23625"/>
    <x v="48"/>
    <n v="0.35"/>
    <x v="2"/>
  </r>
  <r>
    <x v="0"/>
    <x v="0"/>
    <x v="229"/>
    <x v="4"/>
    <x v="28"/>
    <x v="31"/>
    <x v="2"/>
    <n v="25"/>
    <n v="675"/>
    <n v="16875"/>
    <x v="670"/>
    <n v="0.25"/>
    <x v="2"/>
  </r>
  <r>
    <x v="0"/>
    <x v="0"/>
    <x v="229"/>
    <x v="4"/>
    <x v="28"/>
    <x v="31"/>
    <x v="3"/>
    <n v="29.999999999999993"/>
    <n v="600"/>
    <n v="17999.999999999996"/>
    <x v="1009"/>
    <n v="0.3"/>
    <x v="2"/>
  </r>
  <r>
    <x v="0"/>
    <x v="0"/>
    <x v="229"/>
    <x v="4"/>
    <x v="28"/>
    <x v="31"/>
    <x v="4"/>
    <n v="50"/>
    <n v="625"/>
    <n v="31250"/>
    <x v="171"/>
    <n v="0.35"/>
    <x v="2"/>
  </r>
  <r>
    <x v="0"/>
    <x v="0"/>
    <x v="229"/>
    <x v="4"/>
    <x v="28"/>
    <x v="31"/>
    <x v="5"/>
    <n v="40"/>
    <n v="775"/>
    <n v="31000"/>
    <x v="1032"/>
    <n v="0.5"/>
    <x v="2"/>
  </r>
  <r>
    <x v="0"/>
    <x v="0"/>
    <x v="258"/>
    <x v="4"/>
    <x v="28"/>
    <x v="31"/>
    <x v="0"/>
    <n v="50"/>
    <n v="1045"/>
    <n v="52250"/>
    <x v="1033"/>
    <n v="0.45"/>
    <x v="2"/>
  </r>
  <r>
    <x v="0"/>
    <x v="0"/>
    <x v="258"/>
    <x v="4"/>
    <x v="28"/>
    <x v="31"/>
    <x v="1"/>
    <n v="50"/>
    <n v="750"/>
    <n v="37500"/>
    <x v="77"/>
    <n v="0.35"/>
    <x v="2"/>
  </r>
  <r>
    <x v="0"/>
    <x v="0"/>
    <x v="258"/>
    <x v="4"/>
    <x v="28"/>
    <x v="31"/>
    <x v="2"/>
    <n v="45"/>
    <n v="725"/>
    <n v="32625"/>
    <x v="1034"/>
    <n v="0.25"/>
    <x v="2"/>
  </r>
  <r>
    <x v="0"/>
    <x v="0"/>
    <x v="258"/>
    <x v="4"/>
    <x v="28"/>
    <x v="31"/>
    <x v="3"/>
    <n v="45"/>
    <n v="675"/>
    <n v="30375"/>
    <x v="512"/>
    <n v="0.3"/>
    <x v="2"/>
  </r>
  <r>
    <x v="0"/>
    <x v="0"/>
    <x v="258"/>
    <x v="4"/>
    <x v="28"/>
    <x v="31"/>
    <x v="4"/>
    <n v="54.999999999999993"/>
    <n v="700"/>
    <n v="38499.999999999993"/>
    <x v="1035"/>
    <n v="0.35"/>
    <x v="2"/>
  </r>
  <r>
    <x v="0"/>
    <x v="0"/>
    <x v="258"/>
    <x v="4"/>
    <x v="28"/>
    <x v="31"/>
    <x v="5"/>
    <n v="60"/>
    <n v="800"/>
    <n v="48000"/>
    <x v="1036"/>
    <n v="0.5"/>
    <x v="2"/>
  </r>
  <r>
    <x v="0"/>
    <x v="0"/>
    <x v="291"/>
    <x v="4"/>
    <x v="28"/>
    <x v="31"/>
    <x v="0"/>
    <n v="54.999999999999993"/>
    <n v="1050"/>
    <n v="57749.999999999993"/>
    <x v="1037"/>
    <n v="0.45"/>
    <x v="2"/>
  </r>
  <r>
    <x v="0"/>
    <x v="0"/>
    <x v="291"/>
    <x v="4"/>
    <x v="28"/>
    <x v="31"/>
    <x v="1"/>
    <n v="50"/>
    <n v="800"/>
    <n v="40000"/>
    <x v="2"/>
    <n v="0.35"/>
    <x v="2"/>
  </r>
  <r>
    <x v="0"/>
    <x v="0"/>
    <x v="291"/>
    <x v="4"/>
    <x v="28"/>
    <x v="31"/>
    <x v="2"/>
    <n v="50"/>
    <n v="775"/>
    <n v="38750"/>
    <x v="1038"/>
    <n v="0.25"/>
    <x v="2"/>
  </r>
  <r>
    <x v="0"/>
    <x v="0"/>
    <x v="291"/>
    <x v="4"/>
    <x v="28"/>
    <x v="31"/>
    <x v="3"/>
    <n v="50"/>
    <n v="750"/>
    <n v="37500"/>
    <x v="57"/>
    <n v="0.3"/>
    <x v="2"/>
  </r>
  <r>
    <x v="0"/>
    <x v="0"/>
    <x v="291"/>
    <x v="4"/>
    <x v="28"/>
    <x v="31"/>
    <x v="4"/>
    <n v="65"/>
    <n v="750"/>
    <n v="48750"/>
    <x v="25"/>
    <n v="0.35"/>
    <x v="2"/>
  </r>
  <r>
    <x v="0"/>
    <x v="0"/>
    <x v="291"/>
    <x v="4"/>
    <x v="28"/>
    <x v="31"/>
    <x v="5"/>
    <n v="70"/>
    <n v="925"/>
    <n v="64750"/>
    <x v="440"/>
    <n v="0.5"/>
    <x v="2"/>
  </r>
  <r>
    <x v="0"/>
    <x v="0"/>
    <x v="319"/>
    <x v="4"/>
    <x v="28"/>
    <x v="31"/>
    <x v="0"/>
    <n v="65"/>
    <n v="1150"/>
    <n v="74750"/>
    <x v="441"/>
    <n v="0.45"/>
    <x v="2"/>
  </r>
  <r>
    <x v="0"/>
    <x v="0"/>
    <x v="319"/>
    <x v="4"/>
    <x v="28"/>
    <x v="31"/>
    <x v="1"/>
    <n v="60.000000000000007"/>
    <n v="900"/>
    <n v="54000.000000000007"/>
    <x v="306"/>
    <n v="0.35"/>
    <x v="2"/>
  </r>
  <r>
    <x v="0"/>
    <x v="0"/>
    <x v="319"/>
    <x v="4"/>
    <x v="28"/>
    <x v="31"/>
    <x v="2"/>
    <n v="55.000000000000007"/>
    <n v="825"/>
    <n v="45375.000000000007"/>
    <x v="173"/>
    <n v="0.25"/>
    <x v="2"/>
  </r>
  <r>
    <x v="0"/>
    <x v="0"/>
    <x v="319"/>
    <x v="4"/>
    <x v="28"/>
    <x v="31"/>
    <x v="3"/>
    <n v="55.000000000000007"/>
    <n v="775"/>
    <n v="42625.000000000007"/>
    <x v="442"/>
    <n v="0.3"/>
    <x v="2"/>
  </r>
  <r>
    <x v="0"/>
    <x v="0"/>
    <x v="319"/>
    <x v="4"/>
    <x v="28"/>
    <x v="31"/>
    <x v="4"/>
    <n v="65"/>
    <n v="800"/>
    <n v="52000"/>
    <x v="121"/>
    <n v="0.35"/>
    <x v="2"/>
  </r>
  <r>
    <x v="0"/>
    <x v="0"/>
    <x v="319"/>
    <x v="4"/>
    <x v="28"/>
    <x v="31"/>
    <x v="5"/>
    <n v="70"/>
    <n v="975"/>
    <n v="68250"/>
    <x v="443"/>
    <n v="0.5"/>
    <x v="2"/>
  </r>
  <r>
    <x v="0"/>
    <x v="0"/>
    <x v="351"/>
    <x v="4"/>
    <x v="28"/>
    <x v="31"/>
    <x v="0"/>
    <n v="65"/>
    <n v="1125"/>
    <n v="73125"/>
    <x v="444"/>
    <n v="0.45"/>
    <x v="2"/>
  </r>
  <r>
    <x v="0"/>
    <x v="0"/>
    <x v="351"/>
    <x v="4"/>
    <x v="28"/>
    <x v="31"/>
    <x v="1"/>
    <n v="60.000000000000007"/>
    <n v="900"/>
    <n v="54000.000000000007"/>
    <x v="306"/>
    <n v="0.35"/>
    <x v="2"/>
  </r>
  <r>
    <x v="0"/>
    <x v="0"/>
    <x v="351"/>
    <x v="4"/>
    <x v="28"/>
    <x v="31"/>
    <x v="2"/>
    <n v="55.000000000000007"/>
    <n v="825"/>
    <n v="45375.000000000007"/>
    <x v="173"/>
    <n v="0.25"/>
    <x v="2"/>
  </r>
  <r>
    <x v="0"/>
    <x v="0"/>
    <x v="351"/>
    <x v="4"/>
    <x v="28"/>
    <x v="31"/>
    <x v="3"/>
    <n v="45"/>
    <n v="775"/>
    <n v="34875"/>
    <x v="445"/>
    <n v="0.3"/>
    <x v="2"/>
  </r>
  <r>
    <x v="0"/>
    <x v="0"/>
    <x v="351"/>
    <x v="4"/>
    <x v="28"/>
    <x v="31"/>
    <x v="4"/>
    <n v="55.000000000000007"/>
    <n v="750"/>
    <n v="41250.000000000007"/>
    <x v="287"/>
    <n v="0.35"/>
    <x v="2"/>
  </r>
  <r>
    <x v="0"/>
    <x v="0"/>
    <x v="351"/>
    <x v="4"/>
    <x v="28"/>
    <x v="31"/>
    <x v="5"/>
    <n v="60.000000000000007"/>
    <n v="925"/>
    <n v="55500.000000000007"/>
    <x v="446"/>
    <n v="0.5"/>
    <x v="2"/>
  </r>
  <r>
    <x v="0"/>
    <x v="0"/>
    <x v="381"/>
    <x v="4"/>
    <x v="28"/>
    <x v="31"/>
    <x v="0"/>
    <n v="55.000000000000007"/>
    <n v="1025"/>
    <n v="56375.000000000007"/>
    <x v="1039"/>
    <n v="0.45"/>
    <x v="2"/>
  </r>
  <r>
    <x v="0"/>
    <x v="0"/>
    <x v="381"/>
    <x v="4"/>
    <x v="28"/>
    <x v="31"/>
    <x v="1"/>
    <n v="50.000000000000014"/>
    <n v="825"/>
    <n v="41250.000000000015"/>
    <x v="131"/>
    <n v="0.35"/>
    <x v="2"/>
  </r>
  <r>
    <x v="0"/>
    <x v="0"/>
    <x v="381"/>
    <x v="4"/>
    <x v="28"/>
    <x v="31"/>
    <x v="2"/>
    <n v="40"/>
    <n v="725"/>
    <n v="29000"/>
    <x v="91"/>
    <n v="0.25"/>
    <x v="2"/>
  </r>
  <r>
    <x v="0"/>
    <x v="0"/>
    <x v="381"/>
    <x v="4"/>
    <x v="28"/>
    <x v="31"/>
    <x v="3"/>
    <n v="40"/>
    <n v="700"/>
    <n v="28000"/>
    <x v="97"/>
    <n v="0.3"/>
    <x v="2"/>
  </r>
  <r>
    <x v="0"/>
    <x v="0"/>
    <x v="381"/>
    <x v="4"/>
    <x v="28"/>
    <x v="31"/>
    <x v="4"/>
    <n v="50"/>
    <n v="700"/>
    <n v="35000"/>
    <x v="45"/>
    <n v="0.35"/>
    <x v="2"/>
  </r>
  <r>
    <x v="0"/>
    <x v="0"/>
    <x v="381"/>
    <x v="4"/>
    <x v="28"/>
    <x v="31"/>
    <x v="5"/>
    <n v="55.000000000000007"/>
    <n v="800"/>
    <n v="44000.000000000007"/>
    <x v="818"/>
    <n v="0.5"/>
    <x v="2"/>
  </r>
  <r>
    <x v="0"/>
    <x v="0"/>
    <x v="413"/>
    <x v="4"/>
    <x v="28"/>
    <x v="31"/>
    <x v="0"/>
    <n v="55.000000000000007"/>
    <n v="975"/>
    <n v="53625.000000000007"/>
    <x v="857"/>
    <n v="0.45"/>
    <x v="2"/>
  </r>
  <r>
    <x v="0"/>
    <x v="0"/>
    <x v="413"/>
    <x v="4"/>
    <x v="28"/>
    <x v="31"/>
    <x v="1"/>
    <n v="45.000000000000014"/>
    <n v="800"/>
    <n v="36000.000000000015"/>
    <x v="316"/>
    <n v="0.35"/>
    <x v="2"/>
  </r>
  <r>
    <x v="0"/>
    <x v="0"/>
    <x v="413"/>
    <x v="4"/>
    <x v="28"/>
    <x v="31"/>
    <x v="2"/>
    <n v="45.000000000000014"/>
    <n v="675"/>
    <n v="30375.000000000011"/>
    <x v="1040"/>
    <n v="0.25"/>
    <x v="2"/>
  </r>
  <r>
    <x v="0"/>
    <x v="0"/>
    <x v="413"/>
    <x v="4"/>
    <x v="28"/>
    <x v="31"/>
    <x v="3"/>
    <n v="45.000000000000014"/>
    <n v="650"/>
    <n v="29250.000000000011"/>
    <x v="1041"/>
    <n v="0.3"/>
    <x v="2"/>
  </r>
  <r>
    <x v="0"/>
    <x v="0"/>
    <x v="413"/>
    <x v="4"/>
    <x v="28"/>
    <x v="31"/>
    <x v="4"/>
    <n v="55.000000000000007"/>
    <n v="650"/>
    <n v="35750.000000000007"/>
    <x v="1042"/>
    <n v="0.35"/>
    <x v="2"/>
  </r>
  <r>
    <x v="0"/>
    <x v="0"/>
    <x v="413"/>
    <x v="4"/>
    <x v="28"/>
    <x v="31"/>
    <x v="5"/>
    <n v="60"/>
    <n v="775"/>
    <n v="46500"/>
    <x v="1043"/>
    <n v="0.5"/>
    <x v="2"/>
  </r>
  <r>
    <x v="0"/>
    <x v="0"/>
    <x v="443"/>
    <x v="4"/>
    <x v="28"/>
    <x v="31"/>
    <x v="0"/>
    <n v="55.000000000000007"/>
    <n v="925"/>
    <n v="50875.000000000007"/>
    <x v="1044"/>
    <n v="0.45"/>
    <x v="2"/>
  </r>
  <r>
    <x v="0"/>
    <x v="0"/>
    <x v="443"/>
    <x v="4"/>
    <x v="28"/>
    <x v="31"/>
    <x v="1"/>
    <n v="45.000000000000014"/>
    <n v="750"/>
    <n v="33750.000000000007"/>
    <x v="1045"/>
    <n v="0.35"/>
    <x v="2"/>
  </r>
  <r>
    <x v="0"/>
    <x v="0"/>
    <x v="443"/>
    <x v="4"/>
    <x v="28"/>
    <x v="31"/>
    <x v="2"/>
    <n v="45.000000000000014"/>
    <n v="695"/>
    <n v="31275.000000000011"/>
    <x v="1046"/>
    <n v="0.25"/>
    <x v="2"/>
  </r>
  <r>
    <x v="0"/>
    <x v="0"/>
    <x v="443"/>
    <x v="4"/>
    <x v="28"/>
    <x v="31"/>
    <x v="3"/>
    <n v="55.000000000000014"/>
    <n v="750"/>
    <n v="41250.000000000007"/>
    <x v="150"/>
    <n v="0.3"/>
    <x v="2"/>
  </r>
  <r>
    <x v="0"/>
    <x v="0"/>
    <x v="443"/>
    <x v="4"/>
    <x v="28"/>
    <x v="31"/>
    <x v="4"/>
    <n v="70"/>
    <n v="725"/>
    <n v="50750"/>
    <x v="1047"/>
    <n v="0.35"/>
    <x v="2"/>
  </r>
  <r>
    <x v="0"/>
    <x v="0"/>
    <x v="443"/>
    <x v="4"/>
    <x v="28"/>
    <x v="31"/>
    <x v="5"/>
    <n v="75"/>
    <n v="825"/>
    <n v="61875"/>
    <x v="1048"/>
    <n v="0.5"/>
    <x v="2"/>
  </r>
  <r>
    <x v="0"/>
    <x v="0"/>
    <x v="472"/>
    <x v="4"/>
    <x v="28"/>
    <x v="31"/>
    <x v="0"/>
    <n v="70"/>
    <n v="1075"/>
    <n v="75250"/>
    <x v="1049"/>
    <n v="0.45"/>
    <x v="2"/>
  </r>
  <r>
    <x v="0"/>
    <x v="0"/>
    <x v="472"/>
    <x v="4"/>
    <x v="28"/>
    <x v="31"/>
    <x v="1"/>
    <n v="60.000000000000007"/>
    <n v="875"/>
    <n v="52500.000000000007"/>
    <x v="100"/>
    <n v="0.35"/>
    <x v="2"/>
  </r>
  <r>
    <x v="2"/>
    <x v="0"/>
    <x v="472"/>
    <x v="4"/>
    <x v="28"/>
    <x v="31"/>
    <x v="2"/>
    <n v="60.000000000000007"/>
    <n v="825"/>
    <n v="49500.000000000007"/>
    <x v="150"/>
    <n v="0.25"/>
    <x v="2"/>
  </r>
  <r>
    <x v="2"/>
    <x v="0"/>
    <x v="472"/>
    <x v="4"/>
    <x v="28"/>
    <x v="31"/>
    <x v="3"/>
    <n v="60.000000000000007"/>
    <n v="775"/>
    <n v="46500.000000000007"/>
    <x v="1050"/>
    <n v="0.3"/>
    <x v="2"/>
  </r>
  <r>
    <x v="2"/>
    <x v="0"/>
    <x v="472"/>
    <x v="4"/>
    <x v="28"/>
    <x v="31"/>
    <x v="4"/>
    <n v="70"/>
    <n v="775"/>
    <n v="54250"/>
    <x v="1051"/>
    <n v="0.35"/>
    <x v="2"/>
  </r>
  <r>
    <x v="2"/>
    <x v="0"/>
    <x v="472"/>
    <x v="4"/>
    <x v="28"/>
    <x v="31"/>
    <x v="5"/>
    <n v="75"/>
    <n v="875"/>
    <n v="65625"/>
    <x v="1052"/>
    <n v="0.5"/>
    <x v="2"/>
  </r>
  <r>
    <x v="2"/>
    <x v="0"/>
    <x v="170"/>
    <x v="4"/>
    <x v="28"/>
    <x v="31"/>
    <x v="0"/>
    <n v="35"/>
    <n v="925"/>
    <n v="32375"/>
    <x v="61"/>
    <n v="0.4"/>
    <x v="2"/>
  </r>
  <r>
    <x v="2"/>
    <x v="0"/>
    <x v="170"/>
    <x v="4"/>
    <x v="28"/>
    <x v="31"/>
    <x v="1"/>
    <n v="35"/>
    <n v="725"/>
    <n v="25375"/>
    <x v="56"/>
    <n v="0.35"/>
    <x v="2"/>
  </r>
  <r>
    <x v="2"/>
    <x v="0"/>
    <x v="170"/>
    <x v="4"/>
    <x v="28"/>
    <x v="31"/>
    <x v="2"/>
    <n v="25.000000000000007"/>
    <n v="725"/>
    <n v="18125.000000000004"/>
    <x v="1053"/>
    <n v="0.4"/>
    <x v="2"/>
  </r>
  <r>
    <x v="2"/>
    <x v="0"/>
    <x v="170"/>
    <x v="4"/>
    <x v="28"/>
    <x v="31"/>
    <x v="3"/>
    <n v="30"/>
    <n v="575"/>
    <n v="17250"/>
    <x v="919"/>
    <n v="0.4"/>
    <x v="2"/>
  </r>
  <r>
    <x v="2"/>
    <x v="0"/>
    <x v="170"/>
    <x v="4"/>
    <x v="28"/>
    <x v="31"/>
    <x v="4"/>
    <n v="45"/>
    <n v="625"/>
    <n v="28125"/>
    <x v="49"/>
    <n v="0.35"/>
    <x v="2"/>
  </r>
  <r>
    <x v="2"/>
    <x v="0"/>
    <x v="170"/>
    <x v="4"/>
    <x v="28"/>
    <x v="31"/>
    <x v="5"/>
    <n v="35"/>
    <n v="725"/>
    <n v="25375"/>
    <x v="717"/>
    <n v="0.5"/>
    <x v="2"/>
  </r>
  <r>
    <x v="2"/>
    <x v="0"/>
    <x v="199"/>
    <x v="4"/>
    <x v="28"/>
    <x v="31"/>
    <x v="0"/>
    <n v="35"/>
    <n v="975"/>
    <n v="34125"/>
    <x v="106"/>
    <n v="0.4"/>
    <x v="2"/>
  </r>
  <r>
    <x v="2"/>
    <x v="0"/>
    <x v="199"/>
    <x v="4"/>
    <x v="28"/>
    <x v="31"/>
    <x v="1"/>
    <n v="35"/>
    <n v="625"/>
    <n v="21875"/>
    <x v="537"/>
    <n v="0.35"/>
    <x v="2"/>
  </r>
  <r>
    <x v="2"/>
    <x v="0"/>
    <x v="199"/>
    <x v="4"/>
    <x v="28"/>
    <x v="31"/>
    <x v="2"/>
    <n v="25.000000000000007"/>
    <n v="675"/>
    <n v="16875.000000000004"/>
    <x v="1054"/>
    <n v="0.4"/>
    <x v="2"/>
  </r>
  <r>
    <x v="2"/>
    <x v="0"/>
    <x v="199"/>
    <x v="4"/>
    <x v="29"/>
    <x v="32"/>
    <x v="3"/>
    <n v="30"/>
    <n v="525"/>
    <n v="15750"/>
    <x v="146"/>
    <n v="0.4"/>
    <x v="2"/>
  </r>
  <r>
    <x v="2"/>
    <x v="0"/>
    <x v="199"/>
    <x v="4"/>
    <x v="29"/>
    <x v="32"/>
    <x v="4"/>
    <n v="45"/>
    <n v="600"/>
    <n v="27000"/>
    <x v="55"/>
    <n v="0.35"/>
    <x v="2"/>
  </r>
  <r>
    <x v="2"/>
    <x v="0"/>
    <x v="199"/>
    <x v="4"/>
    <x v="29"/>
    <x v="32"/>
    <x v="5"/>
    <n v="30"/>
    <n v="700"/>
    <n v="21000"/>
    <x v="147"/>
    <n v="0.5"/>
    <x v="2"/>
  </r>
  <r>
    <x v="2"/>
    <x v="0"/>
    <x v="704"/>
    <x v="4"/>
    <x v="29"/>
    <x v="32"/>
    <x v="0"/>
    <n v="30"/>
    <n v="920"/>
    <n v="27600"/>
    <x v="1055"/>
    <n v="0.4"/>
    <x v="2"/>
  </r>
  <r>
    <x v="2"/>
    <x v="0"/>
    <x v="704"/>
    <x v="4"/>
    <x v="29"/>
    <x v="32"/>
    <x v="1"/>
    <n v="30"/>
    <n v="600"/>
    <n v="18000"/>
    <x v="146"/>
    <n v="0.35"/>
    <x v="2"/>
  </r>
  <r>
    <x v="2"/>
    <x v="0"/>
    <x v="704"/>
    <x v="4"/>
    <x v="29"/>
    <x v="32"/>
    <x v="2"/>
    <n v="20"/>
    <n v="625"/>
    <n v="12500"/>
    <x v="386"/>
    <n v="0.4"/>
    <x v="2"/>
  </r>
  <r>
    <x v="2"/>
    <x v="0"/>
    <x v="704"/>
    <x v="4"/>
    <x v="29"/>
    <x v="32"/>
    <x v="3"/>
    <n v="24.999999999999993"/>
    <n v="475"/>
    <n v="11874.999999999996"/>
    <x v="1056"/>
    <n v="0.4"/>
    <x v="2"/>
  </r>
  <r>
    <x v="2"/>
    <x v="0"/>
    <x v="704"/>
    <x v="4"/>
    <x v="29"/>
    <x v="32"/>
    <x v="4"/>
    <n v="40.000000000000007"/>
    <n v="525"/>
    <n v="21000.000000000004"/>
    <x v="226"/>
    <n v="0.35"/>
    <x v="2"/>
  </r>
  <r>
    <x v="2"/>
    <x v="0"/>
    <x v="704"/>
    <x v="4"/>
    <x v="29"/>
    <x v="32"/>
    <x v="5"/>
    <n v="30"/>
    <n v="625"/>
    <n v="18750"/>
    <x v="87"/>
    <n v="0.5"/>
    <x v="2"/>
  </r>
  <r>
    <x v="2"/>
    <x v="0"/>
    <x v="721"/>
    <x v="4"/>
    <x v="29"/>
    <x v="32"/>
    <x v="0"/>
    <n v="30"/>
    <n v="875"/>
    <n v="26250"/>
    <x v="147"/>
    <n v="0.4"/>
    <x v="2"/>
  </r>
  <r>
    <x v="2"/>
    <x v="0"/>
    <x v="721"/>
    <x v="4"/>
    <x v="29"/>
    <x v="32"/>
    <x v="1"/>
    <n v="30"/>
    <n v="575"/>
    <n v="17250"/>
    <x v="1057"/>
    <n v="0.35"/>
    <x v="2"/>
  </r>
  <r>
    <x v="2"/>
    <x v="0"/>
    <x v="721"/>
    <x v="4"/>
    <x v="29"/>
    <x v="32"/>
    <x v="2"/>
    <n v="20"/>
    <n v="575"/>
    <n v="11500"/>
    <x v="1058"/>
    <n v="0.4"/>
    <x v="2"/>
  </r>
  <r>
    <x v="2"/>
    <x v="0"/>
    <x v="721"/>
    <x v="4"/>
    <x v="29"/>
    <x v="32"/>
    <x v="3"/>
    <n v="24.999999999999993"/>
    <n v="500"/>
    <n v="12499.999999999996"/>
    <x v="1059"/>
    <n v="0.4"/>
    <x v="2"/>
  </r>
  <r>
    <x v="2"/>
    <x v="0"/>
    <x v="721"/>
    <x v="4"/>
    <x v="29"/>
    <x v="32"/>
    <x v="4"/>
    <n v="45"/>
    <n v="525"/>
    <n v="23625"/>
    <x v="48"/>
    <n v="0.35"/>
    <x v="2"/>
  </r>
  <r>
    <x v="2"/>
    <x v="0"/>
    <x v="721"/>
    <x v="4"/>
    <x v="29"/>
    <x v="32"/>
    <x v="5"/>
    <n v="35"/>
    <n v="675"/>
    <n v="23625"/>
    <x v="166"/>
    <n v="0.5"/>
    <x v="2"/>
  </r>
  <r>
    <x v="2"/>
    <x v="0"/>
    <x v="255"/>
    <x v="4"/>
    <x v="29"/>
    <x v="32"/>
    <x v="0"/>
    <n v="45"/>
    <n v="945"/>
    <n v="42525"/>
    <x v="1060"/>
    <n v="0.4"/>
    <x v="2"/>
  </r>
  <r>
    <x v="2"/>
    <x v="0"/>
    <x v="255"/>
    <x v="4"/>
    <x v="29"/>
    <x v="32"/>
    <x v="1"/>
    <n v="45"/>
    <n v="650"/>
    <n v="29250"/>
    <x v="161"/>
    <n v="0.35"/>
    <x v="2"/>
  </r>
  <r>
    <x v="2"/>
    <x v="0"/>
    <x v="255"/>
    <x v="4"/>
    <x v="29"/>
    <x v="32"/>
    <x v="2"/>
    <n v="40"/>
    <n v="625"/>
    <n v="25000"/>
    <x v="160"/>
    <n v="0.4"/>
    <x v="2"/>
  </r>
  <r>
    <x v="2"/>
    <x v="0"/>
    <x v="255"/>
    <x v="4"/>
    <x v="29"/>
    <x v="32"/>
    <x v="3"/>
    <n v="40"/>
    <n v="575"/>
    <n v="23000"/>
    <x v="965"/>
    <n v="0.4"/>
    <x v="2"/>
  </r>
  <r>
    <x v="2"/>
    <x v="0"/>
    <x v="255"/>
    <x v="4"/>
    <x v="29"/>
    <x v="32"/>
    <x v="4"/>
    <n v="49.999999999999993"/>
    <n v="600"/>
    <n v="29999.999999999996"/>
    <x v="1061"/>
    <n v="0.35"/>
    <x v="2"/>
  </r>
  <r>
    <x v="2"/>
    <x v="0"/>
    <x v="255"/>
    <x v="4"/>
    <x v="29"/>
    <x v="32"/>
    <x v="5"/>
    <n v="54.999999999999993"/>
    <n v="700"/>
    <n v="38499.999999999993"/>
    <x v="1062"/>
    <n v="0.5"/>
    <x v="2"/>
  </r>
  <r>
    <x v="2"/>
    <x v="0"/>
    <x v="288"/>
    <x v="4"/>
    <x v="29"/>
    <x v="32"/>
    <x v="0"/>
    <n v="49.999999999999993"/>
    <n v="950"/>
    <n v="47499.999999999993"/>
    <x v="1063"/>
    <n v="0.4"/>
    <x v="2"/>
  </r>
  <r>
    <x v="2"/>
    <x v="0"/>
    <x v="288"/>
    <x v="4"/>
    <x v="29"/>
    <x v="32"/>
    <x v="1"/>
    <n v="45"/>
    <n v="700"/>
    <n v="31500"/>
    <x v="42"/>
    <n v="0.35"/>
    <x v="2"/>
  </r>
  <r>
    <x v="2"/>
    <x v="0"/>
    <x v="288"/>
    <x v="4"/>
    <x v="29"/>
    <x v="32"/>
    <x v="2"/>
    <n v="50"/>
    <n v="675"/>
    <n v="33750"/>
    <x v="7"/>
    <n v="0.4"/>
    <x v="2"/>
  </r>
  <r>
    <x v="2"/>
    <x v="0"/>
    <x v="288"/>
    <x v="4"/>
    <x v="29"/>
    <x v="32"/>
    <x v="3"/>
    <n v="50"/>
    <n v="650"/>
    <n v="32500"/>
    <x v="54"/>
    <n v="0.4"/>
    <x v="2"/>
  </r>
  <r>
    <x v="2"/>
    <x v="0"/>
    <x v="288"/>
    <x v="4"/>
    <x v="29"/>
    <x v="32"/>
    <x v="4"/>
    <n v="65"/>
    <n v="650"/>
    <n v="42250"/>
    <x v="1064"/>
    <n v="0.35"/>
    <x v="2"/>
  </r>
  <r>
    <x v="2"/>
    <x v="0"/>
    <x v="288"/>
    <x v="4"/>
    <x v="29"/>
    <x v="32"/>
    <x v="5"/>
    <n v="70"/>
    <n v="825"/>
    <n v="57750"/>
    <x v="1065"/>
    <n v="0.5"/>
    <x v="2"/>
  </r>
  <r>
    <x v="2"/>
    <x v="0"/>
    <x v="316"/>
    <x v="4"/>
    <x v="29"/>
    <x v="32"/>
    <x v="0"/>
    <n v="65"/>
    <n v="1050"/>
    <n v="68250"/>
    <x v="1066"/>
    <n v="0.4"/>
    <x v="2"/>
  </r>
  <r>
    <x v="2"/>
    <x v="0"/>
    <x v="316"/>
    <x v="4"/>
    <x v="29"/>
    <x v="32"/>
    <x v="1"/>
    <n v="60.000000000000007"/>
    <n v="800"/>
    <n v="48000.000000000007"/>
    <x v="762"/>
    <n v="0.35"/>
    <x v="2"/>
  </r>
  <r>
    <x v="2"/>
    <x v="0"/>
    <x v="316"/>
    <x v="4"/>
    <x v="29"/>
    <x v="32"/>
    <x v="2"/>
    <n v="55.000000000000007"/>
    <n v="725"/>
    <n v="39875.000000000007"/>
    <x v="1067"/>
    <n v="0.4"/>
    <x v="2"/>
  </r>
  <r>
    <x v="2"/>
    <x v="0"/>
    <x v="316"/>
    <x v="4"/>
    <x v="29"/>
    <x v="32"/>
    <x v="3"/>
    <n v="55.000000000000007"/>
    <n v="675"/>
    <n v="37125.000000000007"/>
    <x v="1014"/>
    <n v="0.4"/>
    <x v="2"/>
  </r>
  <r>
    <x v="2"/>
    <x v="0"/>
    <x v="316"/>
    <x v="4"/>
    <x v="29"/>
    <x v="32"/>
    <x v="4"/>
    <n v="65"/>
    <n v="700"/>
    <n v="45500"/>
    <x v="833"/>
    <n v="0.35"/>
    <x v="2"/>
  </r>
  <r>
    <x v="2"/>
    <x v="0"/>
    <x v="316"/>
    <x v="4"/>
    <x v="29"/>
    <x v="32"/>
    <x v="5"/>
    <n v="70"/>
    <n v="875"/>
    <n v="61250"/>
    <x v="458"/>
    <n v="0.5"/>
    <x v="2"/>
  </r>
  <r>
    <x v="2"/>
    <x v="0"/>
    <x v="348"/>
    <x v="4"/>
    <x v="29"/>
    <x v="32"/>
    <x v="0"/>
    <n v="65"/>
    <n v="1025"/>
    <n v="66625"/>
    <x v="1068"/>
    <n v="0.4"/>
    <x v="2"/>
  </r>
  <r>
    <x v="2"/>
    <x v="0"/>
    <x v="348"/>
    <x v="4"/>
    <x v="29"/>
    <x v="32"/>
    <x v="1"/>
    <n v="60.000000000000007"/>
    <n v="800"/>
    <n v="48000.000000000007"/>
    <x v="762"/>
    <n v="0.35"/>
    <x v="2"/>
  </r>
  <r>
    <x v="2"/>
    <x v="0"/>
    <x v="348"/>
    <x v="4"/>
    <x v="29"/>
    <x v="32"/>
    <x v="2"/>
    <n v="55.000000000000007"/>
    <n v="725"/>
    <n v="39875.000000000007"/>
    <x v="1067"/>
    <n v="0.4"/>
    <x v="2"/>
  </r>
  <r>
    <x v="2"/>
    <x v="0"/>
    <x v="348"/>
    <x v="4"/>
    <x v="29"/>
    <x v="32"/>
    <x v="3"/>
    <n v="45"/>
    <n v="675"/>
    <n v="30375"/>
    <x v="149"/>
    <n v="0.4"/>
    <x v="2"/>
  </r>
  <r>
    <x v="2"/>
    <x v="0"/>
    <x v="348"/>
    <x v="4"/>
    <x v="29"/>
    <x v="32"/>
    <x v="4"/>
    <n v="55.000000000000007"/>
    <n v="650"/>
    <n v="35750.000000000007"/>
    <x v="1042"/>
    <n v="0.35"/>
    <x v="2"/>
  </r>
  <r>
    <x v="2"/>
    <x v="0"/>
    <x v="348"/>
    <x v="4"/>
    <x v="29"/>
    <x v="32"/>
    <x v="5"/>
    <n v="60.000000000000007"/>
    <n v="825"/>
    <n v="49500.000000000007"/>
    <x v="83"/>
    <n v="0.5"/>
    <x v="2"/>
  </r>
  <r>
    <x v="2"/>
    <x v="0"/>
    <x v="378"/>
    <x v="4"/>
    <x v="29"/>
    <x v="32"/>
    <x v="0"/>
    <n v="55.000000000000007"/>
    <n v="925"/>
    <n v="50875.000000000007"/>
    <x v="1069"/>
    <n v="0.4"/>
    <x v="2"/>
  </r>
  <r>
    <x v="2"/>
    <x v="0"/>
    <x v="378"/>
    <x v="4"/>
    <x v="29"/>
    <x v="32"/>
    <x v="1"/>
    <n v="50.000000000000014"/>
    <n v="725"/>
    <n v="36250.000000000007"/>
    <x v="92"/>
    <n v="0.35"/>
    <x v="2"/>
  </r>
  <r>
    <x v="2"/>
    <x v="0"/>
    <x v="378"/>
    <x v="4"/>
    <x v="29"/>
    <x v="32"/>
    <x v="2"/>
    <n v="30.000000000000004"/>
    <n v="625"/>
    <n v="18750.000000000004"/>
    <x v="801"/>
    <n v="0.4"/>
    <x v="2"/>
  </r>
  <r>
    <x v="2"/>
    <x v="0"/>
    <x v="378"/>
    <x v="4"/>
    <x v="29"/>
    <x v="32"/>
    <x v="3"/>
    <n v="30.000000000000004"/>
    <n v="600"/>
    <n v="18000.000000000004"/>
    <x v="731"/>
    <n v="0.4"/>
    <x v="2"/>
  </r>
  <r>
    <x v="2"/>
    <x v="0"/>
    <x v="378"/>
    <x v="4"/>
    <x v="29"/>
    <x v="32"/>
    <x v="4"/>
    <n v="40"/>
    <n v="600"/>
    <n v="24000"/>
    <x v="97"/>
    <n v="0.35"/>
    <x v="2"/>
  </r>
  <r>
    <x v="2"/>
    <x v="0"/>
    <x v="378"/>
    <x v="4"/>
    <x v="29"/>
    <x v="32"/>
    <x v="5"/>
    <n v="45.000000000000007"/>
    <n v="700"/>
    <n v="31500.000000000004"/>
    <x v="1070"/>
    <n v="0.5"/>
    <x v="2"/>
  </r>
  <r>
    <x v="2"/>
    <x v="0"/>
    <x v="410"/>
    <x v="4"/>
    <x v="29"/>
    <x v="32"/>
    <x v="0"/>
    <n v="45.000000000000007"/>
    <n v="875"/>
    <n v="39375.000000000007"/>
    <x v="706"/>
    <n v="0.4"/>
    <x v="2"/>
  </r>
  <r>
    <x v="2"/>
    <x v="0"/>
    <x v="410"/>
    <x v="4"/>
    <x v="29"/>
    <x v="32"/>
    <x v="1"/>
    <n v="35.000000000000007"/>
    <n v="700"/>
    <n v="24500.000000000004"/>
    <x v="43"/>
    <n v="0.35"/>
    <x v="2"/>
  </r>
  <r>
    <x v="2"/>
    <x v="0"/>
    <x v="410"/>
    <x v="4"/>
    <x v="29"/>
    <x v="32"/>
    <x v="2"/>
    <n v="35.000000000000007"/>
    <n v="575"/>
    <n v="20125.000000000004"/>
    <x v="1071"/>
    <n v="0.4"/>
    <x v="2"/>
  </r>
  <r>
    <x v="2"/>
    <x v="0"/>
    <x v="410"/>
    <x v="4"/>
    <x v="29"/>
    <x v="32"/>
    <x v="3"/>
    <n v="35.000000000000007"/>
    <n v="550"/>
    <n v="19250.000000000004"/>
    <x v="374"/>
    <n v="0.4"/>
    <x v="2"/>
  </r>
  <r>
    <x v="2"/>
    <x v="0"/>
    <x v="410"/>
    <x v="4"/>
    <x v="29"/>
    <x v="32"/>
    <x v="4"/>
    <n v="45.000000000000007"/>
    <n v="550"/>
    <n v="24750.000000000004"/>
    <x v="145"/>
    <n v="0.35"/>
    <x v="2"/>
  </r>
  <r>
    <x v="2"/>
    <x v="0"/>
    <x v="410"/>
    <x v="4"/>
    <x v="29"/>
    <x v="32"/>
    <x v="5"/>
    <n v="50"/>
    <n v="675"/>
    <n v="33750"/>
    <x v="397"/>
    <n v="0.5"/>
    <x v="2"/>
  </r>
  <r>
    <x v="2"/>
    <x v="0"/>
    <x v="440"/>
    <x v="4"/>
    <x v="29"/>
    <x v="32"/>
    <x v="0"/>
    <n v="45.000000000000007"/>
    <n v="825"/>
    <n v="37125.000000000007"/>
    <x v="1014"/>
    <n v="0.4"/>
    <x v="2"/>
  </r>
  <r>
    <x v="2"/>
    <x v="0"/>
    <x v="440"/>
    <x v="4"/>
    <x v="29"/>
    <x v="32"/>
    <x v="1"/>
    <n v="35.000000000000007"/>
    <n v="650"/>
    <n v="22750.000000000004"/>
    <x v="1072"/>
    <n v="0.35"/>
    <x v="2"/>
  </r>
  <r>
    <x v="2"/>
    <x v="0"/>
    <x v="440"/>
    <x v="4"/>
    <x v="29"/>
    <x v="32"/>
    <x v="2"/>
    <n v="40.000000000000014"/>
    <n v="595"/>
    <n v="23800.000000000007"/>
    <x v="1073"/>
    <n v="0.4"/>
    <x v="2"/>
  </r>
  <r>
    <x v="2"/>
    <x v="0"/>
    <x v="440"/>
    <x v="4"/>
    <x v="29"/>
    <x v="32"/>
    <x v="3"/>
    <n v="60.000000000000021"/>
    <n v="650"/>
    <n v="39000.000000000015"/>
    <x v="1074"/>
    <n v="0.4"/>
    <x v="2"/>
  </r>
  <r>
    <x v="2"/>
    <x v="0"/>
    <x v="440"/>
    <x v="4"/>
    <x v="29"/>
    <x v="32"/>
    <x v="4"/>
    <n v="75.000000000000014"/>
    <n v="625"/>
    <n v="46875.000000000007"/>
    <x v="1075"/>
    <n v="0.35"/>
    <x v="2"/>
  </r>
  <r>
    <x v="2"/>
    <x v="0"/>
    <x v="440"/>
    <x v="4"/>
    <x v="29"/>
    <x v="32"/>
    <x v="5"/>
    <n v="75"/>
    <n v="725"/>
    <n v="54375"/>
    <x v="1076"/>
    <n v="0.5"/>
    <x v="2"/>
  </r>
  <r>
    <x v="2"/>
    <x v="0"/>
    <x v="469"/>
    <x v="4"/>
    <x v="29"/>
    <x v="32"/>
    <x v="0"/>
    <n v="70"/>
    <n v="975"/>
    <n v="68250"/>
    <x v="1066"/>
    <n v="0.4"/>
    <x v="2"/>
  </r>
  <r>
    <x v="2"/>
    <x v="0"/>
    <x v="469"/>
    <x v="4"/>
    <x v="29"/>
    <x v="32"/>
    <x v="1"/>
    <n v="60.000000000000007"/>
    <n v="775"/>
    <n v="46500.000000000007"/>
    <x v="1077"/>
    <n v="0.35"/>
    <x v="2"/>
  </r>
  <r>
    <x v="5"/>
    <x v="0"/>
    <x v="469"/>
    <x v="4"/>
    <x v="29"/>
    <x v="32"/>
    <x v="2"/>
    <n v="60.000000000000007"/>
    <n v="725"/>
    <n v="43500.000000000007"/>
    <x v="1078"/>
    <n v="0.4"/>
    <x v="2"/>
  </r>
  <r>
    <x v="5"/>
    <x v="0"/>
    <x v="469"/>
    <x v="4"/>
    <x v="29"/>
    <x v="32"/>
    <x v="3"/>
    <n v="60.000000000000007"/>
    <n v="675"/>
    <n v="40500.000000000007"/>
    <x v="1024"/>
    <n v="0.4"/>
    <x v="2"/>
  </r>
  <r>
    <x v="5"/>
    <x v="0"/>
    <x v="469"/>
    <x v="4"/>
    <x v="29"/>
    <x v="32"/>
    <x v="4"/>
    <n v="70"/>
    <n v="675"/>
    <n v="47250"/>
    <x v="1079"/>
    <n v="0.35"/>
    <x v="2"/>
  </r>
  <r>
    <x v="5"/>
    <x v="0"/>
    <x v="469"/>
    <x v="4"/>
    <x v="29"/>
    <x v="32"/>
    <x v="5"/>
    <n v="75"/>
    <n v="775"/>
    <n v="58125"/>
    <x v="1080"/>
    <n v="0.5"/>
    <x v="2"/>
  </r>
  <r>
    <x v="5"/>
    <x v="0"/>
    <x v="177"/>
    <x v="4"/>
    <x v="29"/>
    <x v="32"/>
    <x v="0"/>
    <n v="35"/>
    <n v="775"/>
    <n v="27125"/>
    <x v="1081"/>
    <n v="0.4"/>
    <x v="2"/>
  </r>
  <r>
    <x v="5"/>
    <x v="0"/>
    <x v="177"/>
    <x v="4"/>
    <x v="29"/>
    <x v="32"/>
    <x v="1"/>
    <n v="35"/>
    <n v="575"/>
    <n v="20125"/>
    <x v="1082"/>
    <n v="0.35"/>
    <x v="2"/>
  </r>
  <r>
    <x v="5"/>
    <x v="0"/>
    <x v="177"/>
    <x v="4"/>
    <x v="29"/>
    <x v="32"/>
    <x v="2"/>
    <n v="25.000000000000007"/>
    <n v="575"/>
    <n v="14375.000000000004"/>
    <x v="1083"/>
    <n v="0.4"/>
    <x v="2"/>
  </r>
  <r>
    <x v="5"/>
    <x v="0"/>
    <x v="177"/>
    <x v="4"/>
    <x v="29"/>
    <x v="32"/>
    <x v="3"/>
    <n v="30"/>
    <n v="425"/>
    <n v="12750"/>
    <x v="739"/>
    <n v="0.4"/>
    <x v="2"/>
  </r>
  <r>
    <x v="5"/>
    <x v="0"/>
    <x v="177"/>
    <x v="4"/>
    <x v="29"/>
    <x v="32"/>
    <x v="4"/>
    <n v="45"/>
    <n v="475"/>
    <n v="21375"/>
    <x v="986"/>
    <n v="0.35"/>
    <x v="2"/>
  </r>
  <r>
    <x v="5"/>
    <x v="0"/>
    <x v="177"/>
    <x v="4"/>
    <x v="29"/>
    <x v="32"/>
    <x v="5"/>
    <n v="35"/>
    <n v="575"/>
    <n v="20125"/>
    <x v="235"/>
    <n v="0.5"/>
    <x v="2"/>
  </r>
  <r>
    <x v="5"/>
    <x v="0"/>
    <x v="206"/>
    <x v="4"/>
    <x v="29"/>
    <x v="32"/>
    <x v="0"/>
    <n v="35"/>
    <n v="825"/>
    <n v="28875"/>
    <x v="393"/>
    <n v="0.4"/>
    <x v="2"/>
  </r>
  <r>
    <x v="5"/>
    <x v="0"/>
    <x v="206"/>
    <x v="4"/>
    <x v="29"/>
    <x v="32"/>
    <x v="1"/>
    <n v="35"/>
    <n v="475"/>
    <n v="16625"/>
    <x v="866"/>
    <n v="0.35"/>
    <x v="2"/>
  </r>
  <r>
    <x v="5"/>
    <x v="0"/>
    <x v="206"/>
    <x v="4"/>
    <x v="29"/>
    <x v="32"/>
    <x v="2"/>
    <n v="25.000000000000007"/>
    <n v="525"/>
    <n v="13125.000000000004"/>
    <x v="1084"/>
    <n v="0.4"/>
    <x v="2"/>
  </r>
  <r>
    <x v="5"/>
    <x v="0"/>
    <x v="206"/>
    <x v="3"/>
    <x v="30"/>
    <x v="33"/>
    <x v="3"/>
    <n v="30"/>
    <n v="375"/>
    <n v="11250"/>
    <x v="341"/>
    <n v="0.4"/>
    <x v="2"/>
  </r>
  <r>
    <x v="5"/>
    <x v="0"/>
    <x v="206"/>
    <x v="3"/>
    <x v="30"/>
    <x v="33"/>
    <x v="4"/>
    <n v="45"/>
    <n v="450"/>
    <n v="20250"/>
    <x v="58"/>
    <n v="0.35"/>
    <x v="2"/>
  </r>
  <r>
    <x v="5"/>
    <x v="0"/>
    <x v="206"/>
    <x v="3"/>
    <x v="30"/>
    <x v="33"/>
    <x v="5"/>
    <n v="30"/>
    <n v="550"/>
    <n v="16500"/>
    <x v="530"/>
    <n v="0.5"/>
    <x v="2"/>
  </r>
  <r>
    <x v="5"/>
    <x v="0"/>
    <x v="214"/>
    <x v="3"/>
    <x v="30"/>
    <x v="33"/>
    <x v="0"/>
    <n v="30"/>
    <n v="770"/>
    <n v="23100"/>
    <x v="1085"/>
    <n v="0.4"/>
    <x v="2"/>
  </r>
  <r>
    <x v="5"/>
    <x v="0"/>
    <x v="214"/>
    <x v="3"/>
    <x v="30"/>
    <x v="33"/>
    <x v="1"/>
    <n v="30"/>
    <n v="450"/>
    <n v="13500"/>
    <x v="204"/>
    <n v="0.35"/>
    <x v="2"/>
  </r>
  <r>
    <x v="5"/>
    <x v="0"/>
    <x v="214"/>
    <x v="3"/>
    <x v="30"/>
    <x v="33"/>
    <x v="2"/>
    <n v="20"/>
    <n v="475"/>
    <n v="9500"/>
    <x v="1086"/>
    <n v="0.4"/>
    <x v="2"/>
  </r>
  <r>
    <x v="5"/>
    <x v="0"/>
    <x v="214"/>
    <x v="3"/>
    <x v="30"/>
    <x v="33"/>
    <x v="3"/>
    <n v="24.999999999999993"/>
    <n v="325"/>
    <n v="8124.9999999999973"/>
    <x v="1087"/>
    <n v="0.4"/>
    <x v="2"/>
  </r>
  <r>
    <x v="5"/>
    <x v="0"/>
    <x v="214"/>
    <x v="3"/>
    <x v="30"/>
    <x v="33"/>
    <x v="4"/>
    <n v="40.000000000000007"/>
    <n v="375"/>
    <n v="15000.000000000002"/>
    <x v="213"/>
    <n v="0.35"/>
    <x v="2"/>
  </r>
  <r>
    <x v="5"/>
    <x v="0"/>
    <x v="214"/>
    <x v="3"/>
    <x v="30"/>
    <x v="33"/>
    <x v="5"/>
    <n v="30"/>
    <n v="475"/>
    <n v="14250"/>
    <x v="526"/>
    <n v="0.5"/>
    <x v="2"/>
  </r>
  <r>
    <x v="5"/>
    <x v="0"/>
    <x v="233"/>
    <x v="3"/>
    <x v="30"/>
    <x v="33"/>
    <x v="0"/>
    <n v="30"/>
    <n v="725"/>
    <n v="21750"/>
    <x v="1088"/>
    <n v="0.4"/>
    <x v="2"/>
  </r>
  <r>
    <x v="5"/>
    <x v="0"/>
    <x v="233"/>
    <x v="3"/>
    <x v="30"/>
    <x v="33"/>
    <x v="1"/>
    <n v="30"/>
    <n v="425"/>
    <n v="12750"/>
    <x v="335"/>
    <n v="0.35"/>
    <x v="2"/>
  </r>
  <r>
    <x v="5"/>
    <x v="0"/>
    <x v="233"/>
    <x v="3"/>
    <x v="30"/>
    <x v="33"/>
    <x v="2"/>
    <n v="20"/>
    <n v="425"/>
    <n v="8500"/>
    <x v="336"/>
    <n v="0.4"/>
    <x v="2"/>
  </r>
  <r>
    <x v="5"/>
    <x v="0"/>
    <x v="233"/>
    <x v="3"/>
    <x v="30"/>
    <x v="33"/>
    <x v="3"/>
    <n v="24.999999999999993"/>
    <n v="350"/>
    <n v="8749.9999999999982"/>
    <x v="1089"/>
    <n v="0.4"/>
    <x v="2"/>
  </r>
  <r>
    <x v="5"/>
    <x v="0"/>
    <x v="233"/>
    <x v="3"/>
    <x v="30"/>
    <x v="33"/>
    <x v="4"/>
    <n v="45"/>
    <n v="375"/>
    <n v="16875"/>
    <x v="927"/>
    <n v="0.35"/>
    <x v="2"/>
  </r>
  <r>
    <x v="5"/>
    <x v="0"/>
    <x v="233"/>
    <x v="3"/>
    <x v="30"/>
    <x v="33"/>
    <x v="5"/>
    <n v="35"/>
    <n v="525"/>
    <n v="18375"/>
    <x v="51"/>
    <n v="0.5"/>
    <x v="2"/>
  </r>
  <r>
    <x v="5"/>
    <x v="0"/>
    <x v="262"/>
    <x v="3"/>
    <x v="30"/>
    <x v="33"/>
    <x v="0"/>
    <n v="45"/>
    <n v="795"/>
    <n v="35775"/>
    <x v="1090"/>
    <n v="0.4"/>
    <x v="2"/>
  </r>
  <r>
    <x v="5"/>
    <x v="0"/>
    <x v="262"/>
    <x v="3"/>
    <x v="30"/>
    <x v="33"/>
    <x v="1"/>
    <n v="45"/>
    <n v="500"/>
    <n v="22500"/>
    <x v="41"/>
    <n v="0.35"/>
    <x v="2"/>
  </r>
  <r>
    <x v="5"/>
    <x v="0"/>
    <x v="262"/>
    <x v="3"/>
    <x v="30"/>
    <x v="33"/>
    <x v="2"/>
    <n v="40"/>
    <n v="475"/>
    <n v="19000"/>
    <x v="763"/>
    <n v="0.4"/>
    <x v="2"/>
  </r>
  <r>
    <x v="5"/>
    <x v="0"/>
    <x v="262"/>
    <x v="3"/>
    <x v="30"/>
    <x v="33"/>
    <x v="3"/>
    <n v="40"/>
    <n v="425"/>
    <n v="17000"/>
    <x v="972"/>
    <n v="0.4"/>
    <x v="2"/>
  </r>
  <r>
    <x v="5"/>
    <x v="0"/>
    <x v="262"/>
    <x v="3"/>
    <x v="30"/>
    <x v="33"/>
    <x v="4"/>
    <n v="49.999999999999993"/>
    <n v="450"/>
    <n v="22499.999999999996"/>
    <x v="1091"/>
    <n v="0.35"/>
    <x v="2"/>
  </r>
  <r>
    <x v="5"/>
    <x v="0"/>
    <x v="262"/>
    <x v="3"/>
    <x v="30"/>
    <x v="33"/>
    <x v="5"/>
    <n v="54.999999999999993"/>
    <n v="550"/>
    <n v="30249.999999999996"/>
    <x v="1092"/>
    <n v="0.5"/>
    <x v="2"/>
  </r>
  <r>
    <x v="5"/>
    <x v="0"/>
    <x v="295"/>
    <x v="3"/>
    <x v="30"/>
    <x v="33"/>
    <x v="0"/>
    <n v="49.999999999999993"/>
    <n v="800"/>
    <n v="39999.999999999993"/>
    <x v="237"/>
    <n v="0.4"/>
    <x v="2"/>
  </r>
  <r>
    <x v="5"/>
    <x v="0"/>
    <x v="295"/>
    <x v="3"/>
    <x v="30"/>
    <x v="33"/>
    <x v="1"/>
    <n v="45"/>
    <n v="550"/>
    <n v="24750"/>
    <x v="145"/>
    <n v="0.35"/>
    <x v="2"/>
  </r>
  <r>
    <x v="5"/>
    <x v="0"/>
    <x v="295"/>
    <x v="3"/>
    <x v="30"/>
    <x v="33"/>
    <x v="2"/>
    <n v="50"/>
    <n v="525"/>
    <n v="26250"/>
    <x v="147"/>
    <n v="0.4"/>
    <x v="2"/>
  </r>
  <r>
    <x v="5"/>
    <x v="0"/>
    <x v="295"/>
    <x v="3"/>
    <x v="30"/>
    <x v="33"/>
    <x v="3"/>
    <n v="50"/>
    <n v="500"/>
    <n v="25000"/>
    <x v="160"/>
    <n v="0.4"/>
    <x v="2"/>
  </r>
  <r>
    <x v="5"/>
    <x v="0"/>
    <x v="295"/>
    <x v="3"/>
    <x v="30"/>
    <x v="33"/>
    <x v="4"/>
    <n v="65"/>
    <n v="500"/>
    <n v="32500"/>
    <x v="115"/>
    <n v="0.35"/>
    <x v="2"/>
  </r>
  <r>
    <x v="5"/>
    <x v="0"/>
    <x v="295"/>
    <x v="3"/>
    <x v="30"/>
    <x v="33"/>
    <x v="5"/>
    <n v="70"/>
    <n v="675"/>
    <n v="47250"/>
    <x v="786"/>
    <n v="0.5"/>
    <x v="2"/>
  </r>
  <r>
    <x v="5"/>
    <x v="0"/>
    <x v="323"/>
    <x v="3"/>
    <x v="30"/>
    <x v="33"/>
    <x v="0"/>
    <n v="65"/>
    <n v="900"/>
    <n v="58500"/>
    <x v="109"/>
    <n v="0.4"/>
    <x v="2"/>
  </r>
  <r>
    <x v="5"/>
    <x v="0"/>
    <x v="323"/>
    <x v="3"/>
    <x v="30"/>
    <x v="33"/>
    <x v="1"/>
    <n v="60.000000000000007"/>
    <n v="650"/>
    <n v="39000.000000000007"/>
    <x v="1093"/>
    <n v="0.35"/>
    <x v="2"/>
  </r>
  <r>
    <x v="5"/>
    <x v="0"/>
    <x v="323"/>
    <x v="3"/>
    <x v="30"/>
    <x v="33"/>
    <x v="2"/>
    <n v="55.000000000000007"/>
    <n v="575"/>
    <n v="31625.000000000004"/>
    <x v="377"/>
    <n v="0.4"/>
    <x v="2"/>
  </r>
  <r>
    <x v="5"/>
    <x v="0"/>
    <x v="323"/>
    <x v="3"/>
    <x v="30"/>
    <x v="33"/>
    <x v="3"/>
    <n v="55.000000000000007"/>
    <n v="525"/>
    <n v="28875.000000000004"/>
    <x v="90"/>
    <n v="0.4"/>
    <x v="2"/>
  </r>
  <r>
    <x v="5"/>
    <x v="0"/>
    <x v="323"/>
    <x v="3"/>
    <x v="30"/>
    <x v="33"/>
    <x v="4"/>
    <n v="65"/>
    <n v="550"/>
    <n v="35750"/>
    <x v="804"/>
    <n v="0.35"/>
    <x v="2"/>
  </r>
  <r>
    <x v="5"/>
    <x v="0"/>
    <x v="323"/>
    <x v="3"/>
    <x v="30"/>
    <x v="33"/>
    <x v="5"/>
    <n v="70"/>
    <n v="725"/>
    <n v="50750"/>
    <x v="788"/>
    <n v="0.5"/>
    <x v="2"/>
  </r>
  <r>
    <x v="5"/>
    <x v="0"/>
    <x v="355"/>
    <x v="3"/>
    <x v="30"/>
    <x v="33"/>
    <x v="0"/>
    <n v="65"/>
    <n v="875"/>
    <n v="56875"/>
    <x v="805"/>
    <n v="0.4"/>
    <x v="2"/>
  </r>
  <r>
    <x v="5"/>
    <x v="0"/>
    <x v="355"/>
    <x v="3"/>
    <x v="30"/>
    <x v="33"/>
    <x v="1"/>
    <n v="60.000000000000007"/>
    <n v="650"/>
    <n v="39000.000000000007"/>
    <x v="1093"/>
    <n v="0.35"/>
    <x v="2"/>
  </r>
  <r>
    <x v="5"/>
    <x v="0"/>
    <x v="355"/>
    <x v="3"/>
    <x v="30"/>
    <x v="33"/>
    <x v="2"/>
    <n v="55.000000000000007"/>
    <n v="575"/>
    <n v="31625.000000000004"/>
    <x v="377"/>
    <n v="0.4"/>
    <x v="2"/>
  </r>
  <r>
    <x v="5"/>
    <x v="0"/>
    <x v="355"/>
    <x v="3"/>
    <x v="30"/>
    <x v="33"/>
    <x v="3"/>
    <n v="45"/>
    <n v="525"/>
    <n v="23625"/>
    <x v="55"/>
    <n v="0.4"/>
    <x v="2"/>
  </r>
  <r>
    <x v="5"/>
    <x v="0"/>
    <x v="355"/>
    <x v="3"/>
    <x v="30"/>
    <x v="33"/>
    <x v="4"/>
    <n v="55.000000000000007"/>
    <n v="500"/>
    <n v="27500.000000000004"/>
    <x v="138"/>
    <n v="0.35"/>
    <x v="2"/>
  </r>
  <r>
    <x v="5"/>
    <x v="0"/>
    <x v="355"/>
    <x v="3"/>
    <x v="30"/>
    <x v="33"/>
    <x v="5"/>
    <n v="60.000000000000007"/>
    <n v="675"/>
    <n v="40500.000000000007"/>
    <x v="623"/>
    <n v="0.5"/>
    <x v="2"/>
  </r>
  <r>
    <x v="5"/>
    <x v="0"/>
    <x v="385"/>
    <x v="3"/>
    <x v="30"/>
    <x v="33"/>
    <x v="0"/>
    <n v="55.000000000000007"/>
    <n v="775"/>
    <n v="42625.000000000007"/>
    <x v="1094"/>
    <n v="0.4"/>
    <x v="2"/>
  </r>
  <r>
    <x v="5"/>
    <x v="0"/>
    <x v="385"/>
    <x v="3"/>
    <x v="30"/>
    <x v="33"/>
    <x v="1"/>
    <n v="50.000000000000014"/>
    <n v="575"/>
    <n v="28750.000000000007"/>
    <x v="1095"/>
    <n v="0.35"/>
    <x v="2"/>
  </r>
  <r>
    <x v="5"/>
    <x v="0"/>
    <x v="385"/>
    <x v="3"/>
    <x v="30"/>
    <x v="33"/>
    <x v="2"/>
    <n v="25.000000000000007"/>
    <n v="475"/>
    <n v="11875.000000000004"/>
    <x v="1096"/>
    <n v="0.4"/>
    <x v="2"/>
  </r>
  <r>
    <x v="5"/>
    <x v="0"/>
    <x v="385"/>
    <x v="3"/>
    <x v="30"/>
    <x v="33"/>
    <x v="3"/>
    <n v="25.000000000000007"/>
    <n v="450"/>
    <n v="11250.000000000004"/>
    <x v="926"/>
    <n v="0.4"/>
    <x v="2"/>
  </r>
  <r>
    <x v="5"/>
    <x v="0"/>
    <x v="385"/>
    <x v="3"/>
    <x v="30"/>
    <x v="33"/>
    <x v="4"/>
    <n v="35"/>
    <n v="450"/>
    <n v="15750"/>
    <x v="538"/>
    <n v="0.35"/>
    <x v="2"/>
  </r>
  <r>
    <x v="5"/>
    <x v="0"/>
    <x v="385"/>
    <x v="3"/>
    <x v="30"/>
    <x v="33"/>
    <x v="5"/>
    <n v="40.000000000000007"/>
    <n v="550"/>
    <n v="22000.000000000004"/>
    <x v="170"/>
    <n v="0.5"/>
    <x v="2"/>
  </r>
  <r>
    <x v="5"/>
    <x v="0"/>
    <x v="417"/>
    <x v="3"/>
    <x v="30"/>
    <x v="33"/>
    <x v="0"/>
    <n v="40.000000000000007"/>
    <n v="725"/>
    <n v="29000.000000000004"/>
    <x v="1097"/>
    <n v="0.4"/>
    <x v="2"/>
  </r>
  <r>
    <x v="5"/>
    <x v="0"/>
    <x v="417"/>
    <x v="3"/>
    <x v="30"/>
    <x v="33"/>
    <x v="1"/>
    <n v="30.000000000000011"/>
    <n v="550"/>
    <n v="16500.000000000007"/>
    <x v="687"/>
    <n v="0.35"/>
    <x v="2"/>
  </r>
  <r>
    <x v="5"/>
    <x v="0"/>
    <x v="417"/>
    <x v="3"/>
    <x v="30"/>
    <x v="33"/>
    <x v="2"/>
    <n v="30.000000000000011"/>
    <n v="425"/>
    <n v="12750.000000000004"/>
    <x v="869"/>
    <n v="0.4"/>
    <x v="2"/>
  </r>
  <r>
    <x v="5"/>
    <x v="0"/>
    <x v="417"/>
    <x v="3"/>
    <x v="30"/>
    <x v="33"/>
    <x v="3"/>
    <n v="30.000000000000011"/>
    <n v="400"/>
    <n v="12000.000000000004"/>
    <x v="1098"/>
    <n v="0.4"/>
    <x v="2"/>
  </r>
  <r>
    <x v="5"/>
    <x v="0"/>
    <x v="417"/>
    <x v="3"/>
    <x v="30"/>
    <x v="33"/>
    <x v="4"/>
    <n v="40.000000000000007"/>
    <n v="400"/>
    <n v="16000.000000000004"/>
    <x v="471"/>
    <n v="0.35"/>
    <x v="2"/>
  </r>
  <r>
    <x v="5"/>
    <x v="0"/>
    <x v="417"/>
    <x v="3"/>
    <x v="30"/>
    <x v="33"/>
    <x v="5"/>
    <n v="40"/>
    <n v="525"/>
    <n v="21000"/>
    <x v="147"/>
    <n v="0.5"/>
    <x v="2"/>
  </r>
  <r>
    <x v="5"/>
    <x v="0"/>
    <x v="447"/>
    <x v="3"/>
    <x v="30"/>
    <x v="33"/>
    <x v="0"/>
    <n v="35.000000000000007"/>
    <n v="675"/>
    <n v="23625.000000000004"/>
    <x v="318"/>
    <n v="0.4"/>
    <x v="2"/>
  </r>
  <r>
    <x v="5"/>
    <x v="0"/>
    <x v="447"/>
    <x v="3"/>
    <x v="30"/>
    <x v="33"/>
    <x v="1"/>
    <n v="25.000000000000011"/>
    <n v="500"/>
    <n v="12500.000000000005"/>
    <x v="1099"/>
    <n v="0.35"/>
    <x v="2"/>
  </r>
  <r>
    <x v="5"/>
    <x v="0"/>
    <x v="447"/>
    <x v="3"/>
    <x v="30"/>
    <x v="33"/>
    <x v="2"/>
    <n v="35.000000000000014"/>
    <n v="445"/>
    <n v="15575.000000000005"/>
    <x v="1100"/>
    <n v="0.4"/>
    <x v="2"/>
  </r>
  <r>
    <x v="5"/>
    <x v="0"/>
    <x v="447"/>
    <x v="3"/>
    <x v="30"/>
    <x v="33"/>
    <x v="3"/>
    <n v="65.000000000000028"/>
    <n v="500"/>
    <n v="32500.000000000015"/>
    <x v="1101"/>
    <n v="0.4"/>
    <x v="2"/>
  </r>
  <r>
    <x v="5"/>
    <x v="0"/>
    <x v="447"/>
    <x v="3"/>
    <x v="30"/>
    <x v="33"/>
    <x v="4"/>
    <n v="80.000000000000014"/>
    <n v="475"/>
    <n v="38000.000000000007"/>
    <x v="1102"/>
    <n v="0.35"/>
    <x v="2"/>
  </r>
  <r>
    <x v="5"/>
    <x v="0"/>
    <x v="447"/>
    <x v="3"/>
    <x v="30"/>
    <x v="33"/>
    <x v="5"/>
    <n v="80"/>
    <n v="575"/>
    <n v="46000"/>
    <x v="1103"/>
    <n v="0.5"/>
    <x v="2"/>
  </r>
  <r>
    <x v="5"/>
    <x v="0"/>
    <x v="476"/>
    <x v="3"/>
    <x v="30"/>
    <x v="33"/>
    <x v="0"/>
    <n v="75.000000000000014"/>
    <n v="825"/>
    <n v="61875.000000000015"/>
    <x v="1104"/>
    <n v="0.4"/>
    <x v="2"/>
  </r>
  <r>
    <x v="5"/>
    <x v="0"/>
    <x v="476"/>
    <x v="3"/>
    <x v="30"/>
    <x v="33"/>
    <x v="1"/>
    <n v="65.000000000000014"/>
    <n v="625"/>
    <n v="40625.000000000007"/>
    <x v="1105"/>
    <n v="0.35"/>
    <x v="2"/>
  </r>
  <r>
    <x v="3"/>
    <x v="0"/>
    <x v="476"/>
    <x v="3"/>
    <x v="30"/>
    <x v="33"/>
    <x v="2"/>
    <n v="65.000000000000014"/>
    <n v="575"/>
    <n v="37375.000000000007"/>
    <x v="638"/>
    <n v="0.4"/>
    <x v="2"/>
  </r>
  <r>
    <x v="3"/>
    <x v="0"/>
    <x v="476"/>
    <x v="3"/>
    <x v="30"/>
    <x v="33"/>
    <x v="3"/>
    <n v="65.000000000000014"/>
    <n v="525"/>
    <n v="34125.000000000007"/>
    <x v="1106"/>
    <n v="0.4"/>
    <x v="2"/>
  </r>
  <r>
    <x v="3"/>
    <x v="0"/>
    <x v="476"/>
    <x v="3"/>
    <x v="30"/>
    <x v="33"/>
    <x v="4"/>
    <n v="75.000000000000014"/>
    <n v="525"/>
    <n v="39375.000000000007"/>
    <x v="1107"/>
    <n v="0.35"/>
    <x v="2"/>
  </r>
  <r>
    <x v="3"/>
    <x v="0"/>
    <x v="476"/>
    <x v="3"/>
    <x v="30"/>
    <x v="33"/>
    <x v="5"/>
    <n v="80"/>
    <n v="625"/>
    <n v="50000"/>
    <x v="68"/>
    <n v="0.5"/>
    <x v="2"/>
  </r>
  <r>
    <x v="5"/>
    <x v="0"/>
    <x v="186"/>
    <x v="3"/>
    <x v="30"/>
    <x v="33"/>
    <x v="0"/>
    <n v="40"/>
    <n v="500"/>
    <n v="20000"/>
    <x v="312"/>
    <n v="0.4"/>
    <x v="2"/>
  </r>
  <r>
    <x v="5"/>
    <x v="0"/>
    <x v="186"/>
    <x v="3"/>
    <x v="30"/>
    <x v="33"/>
    <x v="1"/>
    <n v="40"/>
    <n v="300"/>
    <n v="12000"/>
    <x v="215"/>
    <n v="0.35"/>
    <x v="2"/>
  </r>
  <r>
    <x v="5"/>
    <x v="0"/>
    <x v="186"/>
    <x v="3"/>
    <x v="30"/>
    <x v="33"/>
    <x v="2"/>
    <n v="30.000000000000004"/>
    <n v="300"/>
    <n v="9000.0000000000018"/>
    <x v="1108"/>
    <n v="0.4"/>
    <x v="2"/>
  </r>
  <r>
    <x v="5"/>
    <x v="0"/>
    <x v="186"/>
    <x v="3"/>
    <x v="30"/>
    <x v="33"/>
    <x v="3"/>
    <n v="35"/>
    <n v="150"/>
    <n v="5250"/>
    <x v="190"/>
    <n v="0.4"/>
    <x v="2"/>
  </r>
  <r>
    <x v="5"/>
    <x v="0"/>
    <x v="186"/>
    <x v="3"/>
    <x v="30"/>
    <x v="33"/>
    <x v="4"/>
    <n v="49.999999999999993"/>
    <n v="200"/>
    <n v="9999.9999999999982"/>
    <x v="1109"/>
    <n v="0.35"/>
    <x v="2"/>
  </r>
  <r>
    <x v="5"/>
    <x v="0"/>
    <x v="186"/>
    <x v="3"/>
    <x v="30"/>
    <x v="33"/>
    <x v="5"/>
    <n v="40"/>
    <n v="300"/>
    <n v="12000"/>
    <x v="518"/>
    <n v="0.4"/>
    <x v="2"/>
  </r>
  <r>
    <x v="5"/>
    <x v="0"/>
    <x v="696"/>
    <x v="3"/>
    <x v="30"/>
    <x v="33"/>
    <x v="0"/>
    <n v="40"/>
    <n v="550"/>
    <n v="22000"/>
    <x v="1110"/>
    <n v="0.4"/>
    <x v="2"/>
  </r>
  <r>
    <x v="5"/>
    <x v="0"/>
    <x v="696"/>
    <x v="3"/>
    <x v="30"/>
    <x v="33"/>
    <x v="1"/>
    <n v="40"/>
    <n v="200"/>
    <n v="8000"/>
    <x v="195"/>
    <n v="0.35"/>
    <x v="2"/>
  </r>
  <r>
    <x v="5"/>
    <x v="0"/>
    <x v="696"/>
    <x v="3"/>
    <x v="30"/>
    <x v="33"/>
    <x v="2"/>
    <n v="30.000000000000004"/>
    <n v="250"/>
    <n v="7500.0000000000009"/>
    <x v="489"/>
    <n v="0.4"/>
    <x v="2"/>
  </r>
  <r>
    <x v="5"/>
    <x v="0"/>
    <x v="696"/>
    <x v="4"/>
    <x v="31"/>
    <x v="34"/>
    <x v="3"/>
    <n v="35"/>
    <n v="125"/>
    <n v="4375"/>
    <x v="284"/>
    <n v="0.4"/>
    <x v="2"/>
  </r>
  <r>
    <x v="5"/>
    <x v="0"/>
    <x v="696"/>
    <x v="4"/>
    <x v="31"/>
    <x v="34"/>
    <x v="4"/>
    <n v="49.999999999999993"/>
    <n v="200"/>
    <n v="9999.9999999999982"/>
    <x v="1109"/>
    <n v="0.35"/>
    <x v="2"/>
  </r>
  <r>
    <x v="5"/>
    <x v="0"/>
    <x v="696"/>
    <x v="4"/>
    <x v="31"/>
    <x v="34"/>
    <x v="5"/>
    <n v="40"/>
    <n v="300"/>
    <n v="12000"/>
    <x v="518"/>
    <n v="0.4"/>
    <x v="2"/>
  </r>
  <r>
    <x v="5"/>
    <x v="0"/>
    <x v="226"/>
    <x v="4"/>
    <x v="31"/>
    <x v="34"/>
    <x v="0"/>
    <n v="45"/>
    <n v="520"/>
    <n v="23400"/>
    <x v="1111"/>
    <n v="0.4"/>
    <x v="2"/>
  </r>
  <r>
    <x v="5"/>
    <x v="0"/>
    <x v="226"/>
    <x v="4"/>
    <x v="31"/>
    <x v="34"/>
    <x v="1"/>
    <n v="45"/>
    <n v="225"/>
    <n v="10125"/>
    <x v="255"/>
    <n v="0.35"/>
    <x v="2"/>
  </r>
  <r>
    <x v="5"/>
    <x v="0"/>
    <x v="226"/>
    <x v="4"/>
    <x v="31"/>
    <x v="34"/>
    <x v="2"/>
    <n v="35"/>
    <n v="250"/>
    <n v="8750"/>
    <x v="185"/>
    <n v="0.4"/>
    <x v="2"/>
  </r>
  <r>
    <x v="5"/>
    <x v="0"/>
    <x v="226"/>
    <x v="4"/>
    <x v="31"/>
    <x v="34"/>
    <x v="3"/>
    <n v="40"/>
    <n v="100"/>
    <n v="4000"/>
    <x v="183"/>
    <n v="0.4"/>
    <x v="2"/>
  </r>
  <r>
    <x v="5"/>
    <x v="0"/>
    <x v="226"/>
    <x v="4"/>
    <x v="31"/>
    <x v="34"/>
    <x v="4"/>
    <n v="54.999999999999993"/>
    <n v="150"/>
    <n v="8249.9999999999982"/>
    <x v="1112"/>
    <n v="0.35"/>
    <x v="2"/>
  </r>
  <r>
    <x v="5"/>
    <x v="0"/>
    <x v="226"/>
    <x v="4"/>
    <x v="31"/>
    <x v="34"/>
    <x v="5"/>
    <n v="45"/>
    <n v="250"/>
    <n v="11250"/>
    <x v="341"/>
    <n v="0.4"/>
    <x v="2"/>
  </r>
  <r>
    <x v="5"/>
    <x v="0"/>
    <x v="245"/>
    <x v="4"/>
    <x v="31"/>
    <x v="34"/>
    <x v="0"/>
    <n v="45"/>
    <n v="475"/>
    <n v="21375"/>
    <x v="176"/>
    <n v="0.4"/>
    <x v="2"/>
  </r>
  <r>
    <x v="5"/>
    <x v="0"/>
    <x v="245"/>
    <x v="4"/>
    <x v="31"/>
    <x v="34"/>
    <x v="1"/>
    <n v="45"/>
    <n v="175"/>
    <n v="7875"/>
    <x v="182"/>
    <n v="0.35"/>
    <x v="2"/>
  </r>
  <r>
    <x v="5"/>
    <x v="0"/>
    <x v="245"/>
    <x v="4"/>
    <x v="31"/>
    <x v="34"/>
    <x v="2"/>
    <n v="40"/>
    <n v="175"/>
    <n v="7000"/>
    <x v="195"/>
    <n v="0.4"/>
    <x v="2"/>
  </r>
  <r>
    <x v="5"/>
    <x v="0"/>
    <x v="245"/>
    <x v="4"/>
    <x v="31"/>
    <x v="34"/>
    <x v="3"/>
    <n v="45"/>
    <n v="100"/>
    <n v="4500"/>
    <x v="285"/>
    <n v="0.4"/>
    <x v="2"/>
  </r>
  <r>
    <x v="5"/>
    <x v="0"/>
    <x v="245"/>
    <x v="4"/>
    <x v="31"/>
    <x v="34"/>
    <x v="4"/>
    <n v="50"/>
    <n v="125"/>
    <n v="6250"/>
    <x v="267"/>
    <n v="0.35"/>
    <x v="2"/>
  </r>
  <r>
    <x v="5"/>
    <x v="0"/>
    <x v="245"/>
    <x v="4"/>
    <x v="31"/>
    <x v="34"/>
    <x v="5"/>
    <n v="40"/>
    <n v="250"/>
    <n v="10000"/>
    <x v="214"/>
    <n v="0.4"/>
    <x v="2"/>
  </r>
  <r>
    <x v="5"/>
    <x v="0"/>
    <x v="276"/>
    <x v="4"/>
    <x v="31"/>
    <x v="34"/>
    <x v="0"/>
    <n v="50"/>
    <n v="520"/>
    <n v="26000"/>
    <x v="158"/>
    <n v="0.4"/>
    <x v="2"/>
  </r>
  <r>
    <x v="5"/>
    <x v="0"/>
    <x v="276"/>
    <x v="4"/>
    <x v="31"/>
    <x v="34"/>
    <x v="1"/>
    <n v="45.000000000000007"/>
    <n v="225"/>
    <n v="10125.000000000002"/>
    <x v="822"/>
    <n v="0.35"/>
    <x v="2"/>
  </r>
  <r>
    <x v="5"/>
    <x v="0"/>
    <x v="276"/>
    <x v="4"/>
    <x v="31"/>
    <x v="34"/>
    <x v="2"/>
    <n v="40"/>
    <n v="200"/>
    <n v="8000"/>
    <x v="199"/>
    <n v="0.4"/>
    <x v="2"/>
  </r>
  <r>
    <x v="5"/>
    <x v="0"/>
    <x v="276"/>
    <x v="4"/>
    <x v="31"/>
    <x v="34"/>
    <x v="3"/>
    <n v="40"/>
    <n v="125"/>
    <n v="5000"/>
    <x v="179"/>
    <n v="0.4"/>
    <x v="2"/>
  </r>
  <r>
    <x v="5"/>
    <x v="0"/>
    <x v="276"/>
    <x v="4"/>
    <x v="31"/>
    <x v="34"/>
    <x v="4"/>
    <n v="50"/>
    <n v="150"/>
    <n v="7500"/>
    <x v="188"/>
    <n v="0.35"/>
    <x v="2"/>
  </r>
  <r>
    <x v="5"/>
    <x v="0"/>
    <x v="276"/>
    <x v="4"/>
    <x v="31"/>
    <x v="34"/>
    <x v="5"/>
    <n v="55.000000000000007"/>
    <n v="275"/>
    <n v="15125.000000000002"/>
    <x v="1113"/>
    <n v="0.4"/>
    <x v="2"/>
  </r>
  <r>
    <x v="5"/>
    <x v="0"/>
    <x v="306"/>
    <x v="4"/>
    <x v="31"/>
    <x v="34"/>
    <x v="0"/>
    <n v="40"/>
    <n v="525"/>
    <n v="21000"/>
    <x v="97"/>
    <n v="0.4"/>
    <x v="2"/>
  </r>
  <r>
    <x v="5"/>
    <x v="0"/>
    <x v="306"/>
    <x v="4"/>
    <x v="31"/>
    <x v="34"/>
    <x v="1"/>
    <n v="35.000000000000007"/>
    <n v="275"/>
    <n v="9625.0000000000018"/>
    <x v="1012"/>
    <n v="0.35"/>
    <x v="2"/>
  </r>
  <r>
    <x v="5"/>
    <x v="0"/>
    <x v="306"/>
    <x v="4"/>
    <x v="31"/>
    <x v="34"/>
    <x v="2"/>
    <n v="30.000000000000004"/>
    <n v="225"/>
    <n v="6750.0000000000009"/>
    <x v="820"/>
    <n v="0.4"/>
    <x v="2"/>
  </r>
  <r>
    <x v="5"/>
    <x v="0"/>
    <x v="306"/>
    <x v="4"/>
    <x v="31"/>
    <x v="34"/>
    <x v="3"/>
    <n v="30.000000000000004"/>
    <n v="200"/>
    <n v="6000.0000000000009"/>
    <x v="342"/>
    <n v="0.4"/>
    <x v="2"/>
  </r>
  <r>
    <x v="5"/>
    <x v="0"/>
    <x v="306"/>
    <x v="4"/>
    <x v="31"/>
    <x v="34"/>
    <x v="4"/>
    <n v="50"/>
    <n v="200"/>
    <n v="10000"/>
    <x v="185"/>
    <n v="0.35"/>
    <x v="2"/>
  </r>
  <r>
    <x v="5"/>
    <x v="0"/>
    <x v="306"/>
    <x v="4"/>
    <x v="31"/>
    <x v="34"/>
    <x v="5"/>
    <n v="55.000000000000007"/>
    <n v="375"/>
    <n v="20625.000000000004"/>
    <x v="509"/>
    <n v="0.4"/>
    <x v="2"/>
  </r>
  <r>
    <x v="5"/>
    <x v="0"/>
    <x v="335"/>
    <x v="4"/>
    <x v="31"/>
    <x v="34"/>
    <x v="0"/>
    <n v="50"/>
    <n v="600"/>
    <n v="30000"/>
    <x v="212"/>
    <n v="0.4"/>
    <x v="2"/>
  </r>
  <r>
    <x v="5"/>
    <x v="0"/>
    <x v="335"/>
    <x v="4"/>
    <x v="31"/>
    <x v="34"/>
    <x v="1"/>
    <n v="45.000000000000007"/>
    <n v="350"/>
    <n v="15750.000000000002"/>
    <x v="538"/>
    <n v="0.35"/>
    <x v="2"/>
  </r>
  <r>
    <x v="5"/>
    <x v="0"/>
    <x v="335"/>
    <x v="4"/>
    <x v="31"/>
    <x v="34"/>
    <x v="2"/>
    <n v="40"/>
    <n v="275"/>
    <n v="11000"/>
    <x v="278"/>
    <n v="0.4"/>
    <x v="2"/>
  </r>
  <r>
    <x v="5"/>
    <x v="0"/>
    <x v="335"/>
    <x v="4"/>
    <x v="31"/>
    <x v="34"/>
    <x v="3"/>
    <n v="40"/>
    <n v="225"/>
    <n v="9000"/>
    <x v="202"/>
    <n v="0.4"/>
    <x v="2"/>
  </r>
  <r>
    <x v="5"/>
    <x v="0"/>
    <x v="335"/>
    <x v="4"/>
    <x v="31"/>
    <x v="34"/>
    <x v="4"/>
    <n v="50"/>
    <n v="250"/>
    <n v="12500"/>
    <x v="207"/>
    <n v="0.35"/>
    <x v="2"/>
  </r>
  <r>
    <x v="5"/>
    <x v="0"/>
    <x v="335"/>
    <x v="4"/>
    <x v="31"/>
    <x v="34"/>
    <x v="5"/>
    <n v="55.000000000000007"/>
    <n v="425"/>
    <n v="23375.000000000004"/>
    <x v="379"/>
    <n v="0.4"/>
    <x v="2"/>
  </r>
  <r>
    <x v="5"/>
    <x v="0"/>
    <x v="367"/>
    <x v="4"/>
    <x v="31"/>
    <x v="34"/>
    <x v="0"/>
    <n v="50"/>
    <n v="575"/>
    <n v="28750"/>
    <x v="197"/>
    <n v="0.4"/>
    <x v="2"/>
  </r>
  <r>
    <x v="5"/>
    <x v="0"/>
    <x v="367"/>
    <x v="4"/>
    <x v="31"/>
    <x v="34"/>
    <x v="1"/>
    <n v="45.000000000000007"/>
    <n v="350"/>
    <n v="15750.000000000002"/>
    <x v="538"/>
    <n v="0.35"/>
    <x v="2"/>
  </r>
  <r>
    <x v="5"/>
    <x v="0"/>
    <x v="367"/>
    <x v="4"/>
    <x v="31"/>
    <x v="34"/>
    <x v="2"/>
    <n v="40"/>
    <n v="275"/>
    <n v="11000"/>
    <x v="278"/>
    <n v="0.4"/>
    <x v="2"/>
  </r>
  <r>
    <x v="5"/>
    <x v="0"/>
    <x v="367"/>
    <x v="4"/>
    <x v="31"/>
    <x v="34"/>
    <x v="3"/>
    <n v="40"/>
    <n v="250"/>
    <n v="10000"/>
    <x v="214"/>
    <n v="0.4"/>
    <x v="2"/>
  </r>
  <r>
    <x v="5"/>
    <x v="0"/>
    <x v="367"/>
    <x v="4"/>
    <x v="31"/>
    <x v="34"/>
    <x v="4"/>
    <n v="50"/>
    <n v="225"/>
    <n v="11250"/>
    <x v="200"/>
    <n v="0.35"/>
    <x v="2"/>
  </r>
  <r>
    <x v="5"/>
    <x v="0"/>
    <x v="367"/>
    <x v="4"/>
    <x v="31"/>
    <x v="34"/>
    <x v="5"/>
    <n v="55.000000000000007"/>
    <n v="400"/>
    <n v="22000.000000000004"/>
    <x v="989"/>
    <n v="0.4"/>
    <x v="2"/>
  </r>
  <r>
    <x v="5"/>
    <x v="0"/>
    <x v="399"/>
    <x v="4"/>
    <x v="31"/>
    <x v="34"/>
    <x v="0"/>
    <n v="50"/>
    <n v="525"/>
    <n v="26250"/>
    <x v="147"/>
    <n v="0.4"/>
    <x v="2"/>
  </r>
  <r>
    <x v="5"/>
    <x v="0"/>
    <x v="399"/>
    <x v="4"/>
    <x v="31"/>
    <x v="34"/>
    <x v="1"/>
    <n v="45.000000000000007"/>
    <n v="325"/>
    <n v="14625.000000000002"/>
    <x v="198"/>
    <n v="0.35"/>
    <x v="2"/>
  </r>
  <r>
    <x v="5"/>
    <x v="0"/>
    <x v="399"/>
    <x v="4"/>
    <x v="31"/>
    <x v="34"/>
    <x v="2"/>
    <n v="35"/>
    <n v="225"/>
    <n v="7875"/>
    <x v="186"/>
    <n v="0.4"/>
    <x v="2"/>
  </r>
  <r>
    <x v="5"/>
    <x v="0"/>
    <x v="399"/>
    <x v="4"/>
    <x v="31"/>
    <x v="34"/>
    <x v="3"/>
    <n v="35"/>
    <n v="200"/>
    <n v="7000"/>
    <x v="195"/>
    <n v="0.4"/>
    <x v="2"/>
  </r>
  <r>
    <x v="5"/>
    <x v="0"/>
    <x v="399"/>
    <x v="4"/>
    <x v="31"/>
    <x v="34"/>
    <x v="4"/>
    <n v="45"/>
    <n v="200"/>
    <n v="9000"/>
    <x v="186"/>
    <n v="0.35"/>
    <x v="2"/>
  </r>
  <r>
    <x v="5"/>
    <x v="0"/>
    <x v="399"/>
    <x v="4"/>
    <x v="31"/>
    <x v="34"/>
    <x v="5"/>
    <n v="50"/>
    <n v="275"/>
    <n v="13750"/>
    <x v="296"/>
    <n v="0.4"/>
    <x v="2"/>
  </r>
  <r>
    <x v="5"/>
    <x v="0"/>
    <x v="428"/>
    <x v="4"/>
    <x v="31"/>
    <x v="34"/>
    <x v="0"/>
    <n v="54.999999999999993"/>
    <n v="450"/>
    <n v="24749.999999999996"/>
    <x v="184"/>
    <n v="0.4"/>
    <x v="2"/>
  </r>
  <r>
    <x v="5"/>
    <x v="0"/>
    <x v="428"/>
    <x v="4"/>
    <x v="31"/>
    <x v="34"/>
    <x v="1"/>
    <n v="45"/>
    <n v="275"/>
    <n v="12375"/>
    <x v="177"/>
    <n v="0.35"/>
    <x v="2"/>
  </r>
  <r>
    <x v="5"/>
    <x v="0"/>
    <x v="428"/>
    <x v="4"/>
    <x v="31"/>
    <x v="34"/>
    <x v="2"/>
    <n v="45"/>
    <n v="175"/>
    <n v="7875"/>
    <x v="186"/>
    <n v="0.4"/>
    <x v="2"/>
  </r>
  <r>
    <x v="5"/>
    <x v="0"/>
    <x v="428"/>
    <x v="4"/>
    <x v="31"/>
    <x v="34"/>
    <x v="3"/>
    <n v="45"/>
    <n v="150"/>
    <n v="6750"/>
    <x v="483"/>
    <n v="0.4"/>
    <x v="2"/>
  </r>
  <r>
    <x v="5"/>
    <x v="0"/>
    <x v="428"/>
    <x v="4"/>
    <x v="31"/>
    <x v="34"/>
    <x v="4"/>
    <n v="54.999999999999993"/>
    <n v="150"/>
    <n v="8249.9999999999982"/>
    <x v="1112"/>
    <n v="0.35"/>
    <x v="2"/>
  </r>
  <r>
    <x v="5"/>
    <x v="0"/>
    <x v="428"/>
    <x v="4"/>
    <x v="31"/>
    <x v="34"/>
    <x v="5"/>
    <n v="54.999999999999993"/>
    <n v="275"/>
    <n v="15124.999999999998"/>
    <x v="1114"/>
    <n v="0.4"/>
    <x v="2"/>
  </r>
  <r>
    <x v="5"/>
    <x v="0"/>
    <x v="459"/>
    <x v="4"/>
    <x v="31"/>
    <x v="34"/>
    <x v="0"/>
    <n v="50"/>
    <n v="425"/>
    <n v="21250"/>
    <x v="1013"/>
    <n v="0.4"/>
    <x v="2"/>
  </r>
  <r>
    <x v="5"/>
    <x v="0"/>
    <x v="459"/>
    <x v="4"/>
    <x v="31"/>
    <x v="34"/>
    <x v="1"/>
    <n v="40"/>
    <n v="275"/>
    <n v="11000"/>
    <x v="542"/>
    <n v="0.35"/>
    <x v="2"/>
  </r>
  <r>
    <x v="5"/>
    <x v="0"/>
    <x v="459"/>
    <x v="4"/>
    <x v="31"/>
    <x v="34"/>
    <x v="2"/>
    <n v="45"/>
    <n v="220"/>
    <n v="9900"/>
    <x v="1115"/>
    <n v="0.4"/>
    <x v="2"/>
  </r>
  <r>
    <x v="0"/>
    <x v="0"/>
    <x v="459"/>
    <x v="4"/>
    <x v="31"/>
    <x v="34"/>
    <x v="3"/>
    <n v="55.000000000000007"/>
    <n v="200"/>
    <n v="11000.000000000002"/>
    <x v="1116"/>
    <n v="0.4"/>
    <x v="2"/>
  </r>
  <r>
    <x v="0"/>
    <x v="0"/>
    <x v="459"/>
    <x v="4"/>
    <x v="31"/>
    <x v="34"/>
    <x v="4"/>
    <n v="65"/>
    <n v="175"/>
    <n v="11375"/>
    <x v="279"/>
    <n v="0.35"/>
    <x v="2"/>
  </r>
  <r>
    <x v="0"/>
    <x v="0"/>
    <x v="459"/>
    <x v="4"/>
    <x v="31"/>
    <x v="34"/>
    <x v="5"/>
    <n v="70"/>
    <n v="275"/>
    <n v="19250"/>
    <x v="1117"/>
    <n v="0.4"/>
    <x v="2"/>
  </r>
  <r>
    <x v="0"/>
    <x v="0"/>
    <x v="488"/>
    <x v="4"/>
    <x v="31"/>
    <x v="34"/>
    <x v="0"/>
    <n v="65"/>
    <n v="525"/>
    <n v="34125"/>
    <x v="106"/>
    <n v="0.4"/>
    <x v="2"/>
  </r>
  <r>
    <x v="0"/>
    <x v="0"/>
    <x v="488"/>
    <x v="4"/>
    <x v="31"/>
    <x v="34"/>
    <x v="1"/>
    <n v="55.000000000000007"/>
    <n v="325"/>
    <n v="17875.000000000004"/>
    <x v="375"/>
    <n v="0.35"/>
    <x v="2"/>
  </r>
  <r>
    <x v="0"/>
    <x v="0"/>
    <x v="488"/>
    <x v="4"/>
    <x v="31"/>
    <x v="34"/>
    <x v="2"/>
    <n v="55.000000000000007"/>
    <n v="275"/>
    <n v="15125.000000000002"/>
    <x v="1113"/>
    <n v="0.4"/>
    <x v="2"/>
  </r>
  <r>
    <x v="0"/>
    <x v="0"/>
    <x v="488"/>
    <x v="4"/>
    <x v="31"/>
    <x v="34"/>
    <x v="3"/>
    <n v="50"/>
    <n v="225"/>
    <n v="11250"/>
    <x v="341"/>
    <n v="0.4"/>
    <x v="2"/>
  </r>
  <r>
    <x v="0"/>
    <x v="0"/>
    <x v="488"/>
    <x v="4"/>
    <x v="31"/>
    <x v="34"/>
    <x v="4"/>
    <n v="60"/>
    <n v="225"/>
    <n v="13500"/>
    <x v="204"/>
    <n v="0.35"/>
    <x v="2"/>
  </r>
  <r>
    <x v="0"/>
    <x v="0"/>
    <x v="488"/>
    <x v="4"/>
    <x v="31"/>
    <x v="34"/>
    <x v="5"/>
    <n v="64.999999999999986"/>
    <n v="325"/>
    <n v="21124.999999999996"/>
    <x v="1118"/>
    <n v="0.4"/>
    <x v="2"/>
  </r>
  <r>
    <x v="0"/>
    <x v="0"/>
    <x v="184"/>
    <x v="4"/>
    <x v="31"/>
    <x v="34"/>
    <x v="0"/>
    <n v="30.000000000000004"/>
    <n v="725"/>
    <n v="21750.000000000004"/>
    <x v="124"/>
    <n v="0.4"/>
    <x v="2"/>
  </r>
  <r>
    <x v="0"/>
    <x v="0"/>
    <x v="184"/>
    <x v="4"/>
    <x v="31"/>
    <x v="34"/>
    <x v="1"/>
    <n v="30.000000000000004"/>
    <n v="525"/>
    <n v="15750.000000000002"/>
    <x v="538"/>
    <n v="0.35"/>
    <x v="2"/>
  </r>
  <r>
    <x v="0"/>
    <x v="0"/>
    <x v="184"/>
    <x v="4"/>
    <x v="31"/>
    <x v="34"/>
    <x v="2"/>
    <n v="20.000000000000007"/>
    <n v="525"/>
    <n v="10500.000000000004"/>
    <x v="1119"/>
    <n v="0.4"/>
    <x v="2"/>
  </r>
  <r>
    <x v="0"/>
    <x v="0"/>
    <x v="184"/>
    <x v="4"/>
    <x v="31"/>
    <x v="34"/>
    <x v="3"/>
    <n v="25"/>
    <n v="375"/>
    <n v="9375"/>
    <x v="220"/>
    <n v="0.4"/>
    <x v="2"/>
  </r>
  <r>
    <x v="0"/>
    <x v="0"/>
    <x v="184"/>
    <x v="4"/>
    <x v="31"/>
    <x v="34"/>
    <x v="4"/>
    <n v="40"/>
    <n v="425"/>
    <n v="17000"/>
    <x v="224"/>
    <n v="0.35"/>
    <x v="2"/>
  </r>
  <r>
    <x v="0"/>
    <x v="0"/>
    <x v="184"/>
    <x v="4"/>
    <x v="31"/>
    <x v="34"/>
    <x v="5"/>
    <n v="30.000000000000004"/>
    <n v="525"/>
    <n v="15750.000000000002"/>
    <x v="132"/>
    <n v="0.5"/>
    <x v="2"/>
  </r>
  <r>
    <x v="0"/>
    <x v="0"/>
    <x v="213"/>
    <x v="4"/>
    <x v="31"/>
    <x v="34"/>
    <x v="0"/>
    <n v="30.000000000000004"/>
    <n v="775"/>
    <n v="23250.000000000004"/>
    <x v="119"/>
    <n v="0.4"/>
    <x v="2"/>
  </r>
  <r>
    <x v="0"/>
    <x v="0"/>
    <x v="213"/>
    <x v="4"/>
    <x v="31"/>
    <x v="34"/>
    <x v="1"/>
    <n v="30.000000000000004"/>
    <n v="425"/>
    <n v="12750.000000000002"/>
    <x v="335"/>
    <n v="0.35"/>
    <x v="2"/>
  </r>
  <r>
    <x v="0"/>
    <x v="0"/>
    <x v="213"/>
    <x v="4"/>
    <x v="31"/>
    <x v="34"/>
    <x v="2"/>
    <n v="20.000000000000007"/>
    <n v="475"/>
    <n v="9500.0000000000036"/>
    <x v="1120"/>
    <n v="0.4"/>
    <x v="2"/>
  </r>
  <r>
    <x v="0"/>
    <x v="0"/>
    <x v="213"/>
    <x v="1"/>
    <x v="32"/>
    <x v="35"/>
    <x v="3"/>
    <n v="25"/>
    <n v="325"/>
    <n v="8125"/>
    <x v="395"/>
    <n v="0.4"/>
    <x v="2"/>
  </r>
  <r>
    <x v="0"/>
    <x v="0"/>
    <x v="213"/>
    <x v="1"/>
    <x v="32"/>
    <x v="35"/>
    <x v="4"/>
    <n v="40"/>
    <n v="400"/>
    <n v="16000"/>
    <x v="142"/>
    <n v="0.35"/>
    <x v="2"/>
  </r>
  <r>
    <x v="0"/>
    <x v="0"/>
    <x v="213"/>
    <x v="1"/>
    <x v="32"/>
    <x v="35"/>
    <x v="5"/>
    <n v="25"/>
    <n v="500"/>
    <n v="12500"/>
    <x v="642"/>
    <n v="0.5"/>
    <x v="2"/>
  </r>
  <r>
    <x v="0"/>
    <x v="0"/>
    <x v="221"/>
    <x v="1"/>
    <x v="32"/>
    <x v="35"/>
    <x v="0"/>
    <n v="25"/>
    <n v="720"/>
    <n v="18000"/>
    <x v="807"/>
    <n v="0.4"/>
    <x v="2"/>
  </r>
  <r>
    <x v="0"/>
    <x v="0"/>
    <x v="221"/>
    <x v="1"/>
    <x v="32"/>
    <x v="35"/>
    <x v="1"/>
    <n v="25"/>
    <n v="400"/>
    <n v="10000"/>
    <x v="185"/>
    <n v="0.35"/>
    <x v="2"/>
  </r>
  <r>
    <x v="0"/>
    <x v="0"/>
    <x v="221"/>
    <x v="1"/>
    <x v="32"/>
    <x v="35"/>
    <x v="2"/>
    <n v="15.000000000000002"/>
    <n v="425"/>
    <n v="6375.0000000000009"/>
    <x v="1121"/>
    <n v="0.4"/>
    <x v="2"/>
  </r>
  <r>
    <x v="0"/>
    <x v="0"/>
    <x v="221"/>
    <x v="1"/>
    <x v="32"/>
    <x v="35"/>
    <x v="3"/>
    <n v="19.999999999999996"/>
    <n v="275"/>
    <n v="5499.9999999999991"/>
    <x v="1122"/>
    <n v="0.4"/>
    <x v="2"/>
  </r>
  <r>
    <x v="0"/>
    <x v="0"/>
    <x v="221"/>
    <x v="1"/>
    <x v="32"/>
    <x v="35"/>
    <x v="4"/>
    <n v="35.000000000000007"/>
    <n v="325"/>
    <n v="11375.000000000002"/>
    <x v="885"/>
    <n v="0.35"/>
    <x v="2"/>
  </r>
  <r>
    <x v="0"/>
    <x v="0"/>
    <x v="221"/>
    <x v="1"/>
    <x v="32"/>
    <x v="35"/>
    <x v="5"/>
    <n v="25"/>
    <n v="425"/>
    <n v="10625"/>
    <x v="740"/>
    <n v="0.5"/>
    <x v="2"/>
  </r>
  <r>
    <x v="0"/>
    <x v="0"/>
    <x v="240"/>
    <x v="1"/>
    <x v="32"/>
    <x v="35"/>
    <x v="0"/>
    <n v="25"/>
    <n v="675"/>
    <n v="16875"/>
    <x v="53"/>
    <n v="0.4"/>
    <x v="2"/>
  </r>
  <r>
    <x v="0"/>
    <x v="0"/>
    <x v="240"/>
    <x v="1"/>
    <x v="32"/>
    <x v="35"/>
    <x v="1"/>
    <n v="25"/>
    <n v="375"/>
    <n v="9375"/>
    <x v="669"/>
    <n v="0.35"/>
    <x v="2"/>
  </r>
  <r>
    <x v="0"/>
    <x v="0"/>
    <x v="240"/>
    <x v="1"/>
    <x v="32"/>
    <x v="35"/>
    <x v="2"/>
    <n v="15.000000000000002"/>
    <n v="375"/>
    <n v="5625.0000000000009"/>
    <x v="685"/>
    <n v="0.4"/>
    <x v="2"/>
  </r>
  <r>
    <x v="0"/>
    <x v="0"/>
    <x v="240"/>
    <x v="1"/>
    <x v="32"/>
    <x v="35"/>
    <x v="3"/>
    <n v="19.999999999999996"/>
    <n v="300"/>
    <n v="5999.9999999999991"/>
    <x v="1123"/>
    <n v="0.4"/>
    <x v="2"/>
  </r>
  <r>
    <x v="0"/>
    <x v="0"/>
    <x v="240"/>
    <x v="1"/>
    <x v="32"/>
    <x v="35"/>
    <x v="4"/>
    <n v="40"/>
    <n v="325"/>
    <n v="13000"/>
    <x v="277"/>
    <n v="0.35"/>
    <x v="2"/>
  </r>
  <r>
    <x v="0"/>
    <x v="0"/>
    <x v="240"/>
    <x v="1"/>
    <x v="32"/>
    <x v="35"/>
    <x v="5"/>
    <n v="30.000000000000004"/>
    <n v="475"/>
    <n v="14250.000000000002"/>
    <x v="415"/>
    <n v="0.5"/>
    <x v="2"/>
  </r>
  <r>
    <x v="0"/>
    <x v="0"/>
    <x v="269"/>
    <x v="1"/>
    <x v="32"/>
    <x v="35"/>
    <x v="0"/>
    <n v="40"/>
    <n v="745"/>
    <n v="29800"/>
    <x v="1124"/>
    <n v="0.4"/>
    <x v="2"/>
  </r>
  <r>
    <x v="0"/>
    <x v="0"/>
    <x v="269"/>
    <x v="1"/>
    <x v="32"/>
    <x v="35"/>
    <x v="1"/>
    <n v="40"/>
    <n v="450"/>
    <n v="18000"/>
    <x v="146"/>
    <n v="0.35"/>
    <x v="2"/>
  </r>
  <r>
    <x v="0"/>
    <x v="0"/>
    <x v="269"/>
    <x v="1"/>
    <x v="32"/>
    <x v="35"/>
    <x v="2"/>
    <n v="35"/>
    <n v="425"/>
    <n v="14875"/>
    <x v="224"/>
    <n v="0.4"/>
    <x v="2"/>
  </r>
  <r>
    <x v="0"/>
    <x v="0"/>
    <x v="269"/>
    <x v="1"/>
    <x v="32"/>
    <x v="35"/>
    <x v="3"/>
    <n v="35"/>
    <n v="375"/>
    <n v="13125"/>
    <x v="213"/>
    <n v="0.4"/>
    <x v="2"/>
  </r>
  <r>
    <x v="0"/>
    <x v="0"/>
    <x v="269"/>
    <x v="1"/>
    <x v="32"/>
    <x v="35"/>
    <x v="4"/>
    <n v="44.999999999999993"/>
    <n v="400"/>
    <n v="17999.999999999996"/>
    <x v="1125"/>
    <n v="0.35"/>
    <x v="2"/>
  </r>
  <r>
    <x v="0"/>
    <x v="0"/>
    <x v="269"/>
    <x v="1"/>
    <x v="32"/>
    <x v="35"/>
    <x v="5"/>
    <n v="49.999999999999993"/>
    <n v="500"/>
    <n v="24999.999999999996"/>
    <x v="1126"/>
    <n v="0.5"/>
    <x v="2"/>
  </r>
  <r>
    <x v="0"/>
    <x v="0"/>
    <x v="302"/>
    <x v="1"/>
    <x v="32"/>
    <x v="35"/>
    <x v="0"/>
    <n v="44.999999999999993"/>
    <n v="750"/>
    <n v="33749.999999999993"/>
    <x v="649"/>
    <n v="0.4"/>
    <x v="2"/>
  </r>
  <r>
    <x v="0"/>
    <x v="0"/>
    <x v="302"/>
    <x v="1"/>
    <x v="32"/>
    <x v="35"/>
    <x v="1"/>
    <n v="40"/>
    <n v="500"/>
    <n v="20000"/>
    <x v="424"/>
    <n v="0.35"/>
    <x v="2"/>
  </r>
  <r>
    <x v="0"/>
    <x v="0"/>
    <x v="302"/>
    <x v="1"/>
    <x v="32"/>
    <x v="35"/>
    <x v="2"/>
    <n v="45"/>
    <n v="475"/>
    <n v="21375"/>
    <x v="176"/>
    <n v="0.4"/>
    <x v="2"/>
  </r>
  <r>
    <x v="0"/>
    <x v="0"/>
    <x v="302"/>
    <x v="1"/>
    <x v="32"/>
    <x v="35"/>
    <x v="3"/>
    <n v="45"/>
    <n v="450"/>
    <n v="20250"/>
    <x v="63"/>
    <n v="0.4"/>
    <x v="2"/>
  </r>
  <r>
    <x v="0"/>
    <x v="0"/>
    <x v="302"/>
    <x v="1"/>
    <x v="32"/>
    <x v="35"/>
    <x v="4"/>
    <n v="60"/>
    <n v="450"/>
    <n v="27000"/>
    <x v="55"/>
    <n v="0.35"/>
    <x v="2"/>
  </r>
  <r>
    <x v="0"/>
    <x v="0"/>
    <x v="302"/>
    <x v="1"/>
    <x v="32"/>
    <x v="35"/>
    <x v="5"/>
    <n v="65"/>
    <n v="625"/>
    <n v="40625"/>
    <x v="785"/>
    <n v="0.5"/>
    <x v="2"/>
  </r>
  <r>
    <x v="0"/>
    <x v="0"/>
    <x v="330"/>
    <x v="1"/>
    <x v="32"/>
    <x v="35"/>
    <x v="0"/>
    <n v="60"/>
    <n v="850"/>
    <n v="51000"/>
    <x v="1127"/>
    <n v="0.4"/>
    <x v="2"/>
  </r>
  <r>
    <x v="1"/>
    <x v="0"/>
    <x v="330"/>
    <x v="1"/>
    <x v="32"/>
    <x v="35"/>
    <x v="1"/>
    <n v="55.000000000000007"/>
    <n v="600"/>
    <n v="33000.000000000007"/>
    <x v="90"/>
    <n v="0.35"/>
    <x v="2"/>
  </r>
  <r>
    <x v="1"/>
    <x v="0"/>
    <x v="330"/>
    <x v="1"/>
    <x v="32"/>
    <x v="35"/>
    <x v="2"/>
    <n v="50"/>
    <n v="525"/>
    <n v="26250"/>
    <x v="147"/>
    <n v="0.4"/>
    <x v="2"/>
  </r>
  <r>
    <x v="1"/>
    <x v="0"/>
    <x v="330"/>
    <x v="1"/>
    <x v="32"/>
    <x v="35"/>
    <x v="3"/>
    <n v="50"/>
    <n v="475"/>
    <n v="23750"/>
    <x v="559"/>
    <n v="0.4"/>
    <x v="2"/>
  </r>
  <r>
    <x v="1"/>
    <x v="0"/>
    <x v="330"/>
    <x v="1"/>
    <x v="32"/>
    <x v="35"/>
    <x v="4"/>
    <n v="60"/>
    <n v="500"/>
    <n v="30000"/>
    <x v="147"/>
    <n v="0.35"/>
    <x v="2"/>
  </r>
  <r>
    <x v="1"/>
    <x v="0"/>
    <x v="330"/>
    <x v="1"/>
    <x v="32"/>
    <x v="35"/>
    <x v="5"/>
    <n v="65"/>
    <n v="675"/>
    <n v="43875"/>
    <x v="1128"/>
    <n v="0.5"/>
    <x v="2"/>
  </r>
  <r>
    <x v="1"/>
    <x v="0"/>
    <x v="362"/>
    <x v="1"/>
    <x v="32"/>
    <x v="35"/>
    <x v="0"/>
    <n v="60"/>
    <n v="825"/>
    <n v="49500"/>
    <x v="172"/>
    <n v="0.4"/>
    <x v="2"/>
  </r>
  <r>
    <x v="1"/>
    <x v="0"/>
    <x v="362"/>
    <x v="1"/>
    <x v="32"/>
    <x v="35"/>
    <x v="1"/>
    <n v="55.000000000000007"/>
    <n v="600"/>
    <n v="33000.000000000007"/>
    <x v="90"/>
    <n v="0.35"/>
    <x v="2"/>
  </r>
  <r>
    <x v="1"/>
    <x v="0"/>
    <x v="362"/>
    <x v="1"/>
    <x v="32"/>
    <x v="35"/>
    <x v="2"/>
    <n v="50"/>
    <n v="525"/>
    <n v="26250"/>
    <x v="147"/>
    <n v="0.4"/>
    <x v="2"/>
  </r>
  <r>
    <x v="1"/>
    <x v="0"/>
    <x v="362"/>
    <x v="1"/>
    <x v="32"/>
    <x v="35"/>
    <x v="3"/>
    <n v="40"/>
    <n v="475"/>
    <n v="19000"/>
    <x v="763"/>
    <n v="0.4"/>
    <x v="2"/>
  </r>
  <r>
    <x v="1"/>
    <x v="0"/>
    <x v="362"/>
    <x v="1"/>
    <x v="32"/>
    <x v="35"/>
    <x v="4"/>
    <n v="50"/>
    <n v="450"/>
    <n v="22500"/>
    <x v="41"/>
    <n v="0.35"/>
    <x v="2"/>
  </r>
  <r>
    <x v="1"/>
    <x v="0"/>
    <x v="362"/>
    <x v="1"/>
    <x v="32"/>
    <x v="35"/>
    <x v="5"/>
    <n v="55.000000000000007"/>
    <n v="625"/>
    <n v="34375.000000000007"/>
    <x v="1129"/>
    <n v="0.5"/>
    <x v="2"/>
  </r>
  <r>
    <x v="1"/>
    <x v="0"/>
    <x v="392"/>
    <x v="1"/>
    <x v="32"/>
    <x v="35"/>
    <x v="0"/>
    <n v="50"/>
    <n v="725"/>
    <n v="36250"/>
    <x v="165"/>
    <n v="0.4"/>
    <x v="2"/>
  </r>
  <r>
    <x v="1"/>
    <x v="0"/>
    <x v="392"/>
    <x v="1"/>
    <x v="32"/>
    <x v="35"/>
    <x v="1"/>
    <n v="45.000000000000014"/>
    <n v="525"/>
    <n v="23625.000000000007"/>
    <x v="1130"/>
    <n v="0.35"/>
    <x v="2"/>
  </r>
  <r>
    <x v="1"/>
    <x v="0"/>
    <x v="392"/>
    <x v="1"/>
    <x v="32"/>
    <x v="35"/>
    <x v="2"/>
    <n v="20.000000000000007"/>
    <n v="425"/>
    <n v="8500.0000000000036"/>
    <x v="1131"/>
    <n v="0.4"/>
    <x v="2"/>
  </r>
  <r>
    <x v="1"/>
    <x v="0"/>
    <x v="392"/>
    <x v="1"/>
    <x v="32"/>
    <x v="35"/>
    <x v="3"/>
    <n v="20.000000000000007"/>
    <n v="400"/>
    <n v="8000.0000000000027"/>
    <x v="912"/>
    <n v="0.4"/>
    <x v="2"/>
  </r>
  <r>
    <x v="1"/>
    <x v="0"/>
    <x v="392"/>
    <x v="1"/>
    <x v="32"/>
    <x v="35"/>
    <x v="4"/>
    <n v="30.000000000000004"/>
    <n v="400"/>
    <n v="12000.000000000002"/>
    <x v="215"/>
    <n v="0.35"/>
    <x v="2"/>
  </r>
  <r>
    <x v="1"/>
    <x v="0"/>
    <x v="392"/>
    <x v="1"/>
    <x v="32"/>
    <x v="35"/>
    <x v="5"/>
    <n v="35.000000000000007"/>
    <n v="500"/>
    <n v="17500.000000000004"/>
    <x v="1132"/>
    <n v="0.5"/>
    <x v="2"/>
  </r>
  <r>
    <x v="1"/>
    <x v="0"/>
    <x v="424"/>
    <x v="1"/>
    <x v="32"/>
    <x v="35"/>
    <x v="0"/>
    <n v="35.000000000000007"/>
    <n v="675"/>
    <n v="23625.000000000004"/>
    <x v="318"/>
    <n v="0.4"/>
    <x v="2"/>
  </r>
  <r>
    <x v="1"/>
    <x v="0"/>
    <x v="424"/>
    <x v="1"/>
    <x v="32"/>
    <x v="35"/>
    <x v="1"/>
    <n v="25.000000000000011"/>
    <n v="500"/>
    <n v="12500.000000000005"/>
    <x v="1099"/>
    <n v="0.35"/>
    <x v="2"/>
  </r>
  <r>
    <x v="1"/>
    <x v="0"/>
    <x v="424"/>
    <x v="1"/>
    <x v="32"/>
    <x v="35"/>
    <x v="2"/>
    <n v="25.000000000000011"/>
    <n v="375"/>
    <n v="9375.0000000000036"/>
    <x v="1133"/>
    <n v="0.4"/>
    <x v="2"/>
  </r>
  <r>
    <x v="1"/>
    <x v="0"/>
    <x v="424"/>
    <x v="1"/>
    <x v="32"/>
    <x v="35"/>
    <x v="3"/>
    <n v="25.000000000000011"/>
    <n v="350"/>
    <n v="8750.0000000000036"/>
    <x v="1134"/>
    <n v="0.4"/>
    <x v="2"/>
  </r>
  <r>
    <x v="1"/>
    <x v="0"/>
    <x v="424"/>
    <x v="1"/>
    <x v="32"/>
    <x v="35"/>
    <x v="4"/>
    <n v="35.000000000000007"/>
    <n v="350"/>
    <n v="12250.000000000002"/>
    <x v="292"/>
    <n v="0.35"/>
    <x v="2"/>
  </r>
  <r>
    <x v="2"/>
    <x v="0"/>
    <x v="424"/>
    <x v="1"/>
    <x v="32"/>
    <x v="35"/>
    <x v="5"/>
    <n v="35"/>
    <n v="475"/>
    <n v="16625"/>
    <x v="539"/>
    <n v="0.5"/>
    <x v="2"/>
  </r>
  <r>
    <x v="2"/>
    <x v="0"/>
    <x v="454"/>
    <x v="1"/>
    <x v="32"/>
    <x v="35"/>
    <x v="0"/>
    <n v="30.000000000000011"/>
    <n v="625"/>
    <n v="18750.000000000007"/>
    <x v="1135"/>
    <n v="0.4"/>
    <x v="2"/>
  </r>
  <r>
    <x v="2"/>
    <x v="0"/>
    <x v="454"/>
    <x v="1"/>
    <x v="32"/>
    <x v="35"/>
    <x v="1"/>
    <n v="20.000000000000011"/>
    <n v="450"/>
    <n v="9000.0000000000055"/>
    <x v="1136"/>
    <n v="0.35"/>
    <x v="2"/>
  </r>
  <r>
    <x v="2"/>
    <x v="0"/>
    <x v="454"/>
    <x v="1"/>
    <x v="32"/>
    <x v="35"/>
    <x v="2"/>
    <n v="30.000000000000014"/>
    <n v="395"/>
    <n v="11850.000000000005"/>
    <x v="1137"/>
    <n v="0.4"/>
    <x v="2"/>
  </r>
  <r>
    <x v="2"/>
    <x v="0"/>
    <x v="454"/>
    <x v="1"/>
    <x v="32"/>
    <x v="35"/>
    <x v="3"/>
    <n v="60.000000000000021"/>
    <n v="450"/>
    <n v="27000.000000000011"/>
    <x v="1138"/>
    <n v="0.4"/>
    <x v="2"/>
  </r>
  <r>
    <x v="2"/>
    <x v="0"/>
    <x v="454"/>
    <x v="1"/>
    <x v="32"/>
    <x v="35"/>
    <x v="4"/>
    <n v="75.000000000000014"/>
    <n v="425"/>
    <n v="31875.000000000007"/>
    <x v="364"/>
    <n v="0.35"/>
    <x v="2"/>
  </r>
  <r>
    <x v="2"/>
    <x v="0"/>
    <x v="454"/>
    <x v="1"/>
    <x v="32"/>
    <x v="35"/>
    <x v="5"/>
    <n v="75"/>
    <n v="525"/>
    <n v="39375"/>
    <x v="1139"/>
    <n v="0.5"/>
    <x v="2"/>
  </r>
  <r>
    <x v="2"/>
    <x v="0"/>
    <x v="483"/>
    <x v="1"/>
    <x v="32"/>
    <x v="35"/>
    <x v="0"/>
    <n v="70"/>
    <n v="775"/>
    <n v="54250"/>
    <x v="832"/>
    <n v="0.4"/>
    <x v="2"/>
  </r>
  <r>
    <x v="2"/>
    <x v="0"/>
    <x v="483"/>
    <x v="1"/>
    <x v="32"/>
    <x v="35"/>
    <x v="1"/>
    <n v="60.000000000000007"/>
    <n v="575"/>
    <n v="34500.000000000007"/>
    <x v="1140"/>
    <n v="0.35"/>
    <x v="2"/>
  </r>
  <r>
    <x v="2"/>
    <x v="0"/>
    <x v="483"/>
    <x v="1"/>
    <x v="32"/>
    <x v="35"/>
    <x v="2"/>
    <n v="60.000000000000007"/>
    <n v="525"/>
    <n v="31500.000000000004"/>
    <x v="407"/>
    <n v="0.4"/>
    <x v="2"/>
  </r>
  <r>
    <x v="2"/>
    <x v="0"/>
    <x v="483"/>
    <x v="1"/>
    <x v="32"/>
    <x v="35"/>
    <x v="3"/>
    <n v="60.000000000000007"/>
    <n v="475"/>
    <n v="28500.000000000004"/>
    <x v="1141"/>
    <n v="0.4"/>
    <x v="2"/>
  </r>
  <r>
    <x v="2"/>
    <x v="0"/>
    <x v="483"/>
    <x v="1"/>
    <x v="32"/>
    <x v="35"/>
    <x v="4"/>
    <n v="70"/>
    <n v="475"/>
    <n v="33250"/>
    <x v="1142"/>
    <n v="0.35"/>
    <x v="2"/>
  </r>
  <r>
    <x v="2"/>
    <x v="0"/>
    <x v="483"/>
    <x v="1"/>
    <x v="32"/>
    <x v="35"/>
    <x v="5"/>
    <n v="75"/>
    <n v="575"/>
    <n v="43125"/>
    <x v="1143"/>
    <n v="0.5"/>
    <x v="2"/>
  </r>
  <r>
    <x v="2"/>
    <x v="1"/>
    <x v="187"/>
    <x v="1"/>
    <x v="32"/>
    <x v="35"/>
    <x v="0"/>
    <n v="25.000000000000007"/>
    <n v="650"/>
    <n v="16250.000000000005"/>
    <x v="1144"/>
    <n v="0.4"/>
    <x v="2"/>
  </r>
  <r>
    <x v="2"/>
    <x v="1"/>
    <x v="187"/>
    <x v="1"/>
    <x v="32"/>
    <x v="35"/>
    <x v="1"/>
    <n v="25.000000000000007"/>
    <n v="450"/>
    <n v="11250.000000000004"/>
    <x v="910"/>
    <n v="0.35"/>
    <x v="2"/>
  </r>
  <r>
    <x v="2"/>
    <x v="1"/>
    <x v="187"/>
    <x v="1"/>
    <x v="32"/>
    <x v="35"/>
    <x v="2"/>
    <n v="15.000000000000007"/>
    <n v="450"/>
    <n v="6750.0000000000036"/>
    <x v="1145"/>
    <n v="0.4"/>
    <x v="2"/>
  </r>
  <r>
    <x v="2"/>
    <x v="1"/>
    <x v="187"/>
    <x v="1"/>
    <x v="32"/>
    <x v="35"/>
    <x v="3"/>
    <n v="20"/>
    <n v="300"/>
    <n v="6000"/>
    <x v="497"/>
    <n v="0.4"/>
    <x v="2"/>
  </r>
  <r>
    <x v="2"/>
    <x v="1"/>
    <x v="187"/>
    <x v="1"/>
    <x v="32"/>
    <x v="35"/>
    <x v="4"/>
    <n v="35"/>
    <n v="350"/>
    <n v="12250"/>
    <x v="292"/>
    <n v="0.35"/>
    <x v="2"/>
  </r>
  <r>
    <x v="2"/>
    <x v="1"/>
    <x v="187"/>
    <x v="1"/>
    <x v="32"/>
    <x v="35"/>
    <x v="5"/>
    <n v="25.000000000000007"/>
    <n v="450"/>
    <n v="11250.000000000004"/>
    <x v="926"/>
    <n v="0.4"/>
    <x v="2"/>
  </r>
  <r>
    <x v="2"/>
    <x v="1"/>
    <x v="695"/>
    <x v="1"/>
    <x v="32"/>
    <x v="35"/>
    <x v="0"/>
    <n v="25.000000000000007"/>
    <n v="700"/>
    <n v="17500.000000000004"/>
    <x v="1146"/>
    <n v="0.4"/>
    <x v="2"/>
  </r>
  <r>
    <x v="2"/>
    <x v="1"/>
    <x v="695"/>
    <x v="1"/>
    <x v="32"/>
    <x v="35"/>
    <x v="1"/>
    <n v="25.000000000000007"/>
    <n v="350"/>
    <n v="8750.0000000000018"/>
    <x v="881"/>
    <n v="0.35"/>
    <x v="2"/>
  </r>
  <r>
    <x v="2"/>
    <x v="1"/>
    <x v="695"/>
    <x v="1"/>
    <x v="32"/>
    <x v="35"/>
    <x v="2"/>
    <n v="15.000000000000007"/>
    <n v="400"/>
    <n v="6000.0000000000027"/>
    <x v="1147"/>
    <n v="0.4"/>
    <x v="2"/>
  </r>
  <r>
    <x v="1"/>
    <x v="1"/>
    <x v="695"/>
    <x v="1"/>
    <x v="33"/>
    <x v="36"/>
    <x v="3"/>
    <n v="20"/>
    <n v="250"/>
    <n v="5000"/>
    <x v="179"/>
    <n v="0.4"/>
    <x v="2"/>
  </r>
  <r>
    <x v="1"/>
    <x v="1"/>
    <x v="695"/>
    <x v="1"/>
    <x v="33"/>
    <x v="36"/>
    <x v="4"/>
    <n v="35"/>
    <n v="325"/>
    <n v="11375"/>
    <x v="279"/>
    <n v="0.35"/>
    <x v="2"/>
  </r>
  <r>
    <x v="1"/>
    <x v="1"/>
    <x v="695"/>
    <x v="1"/>
    <x v="33"/>
    <x v="36"/>
    <x v="5"/>
    <n v="20"/>
    <n v="425"/>
    <n v="8500"/>
    <x v="336"/>
    <n v="0.4"/>
    <x v="2"/>
  </r>
  <r>
    <x v="1"/>
    <x v="1"/>
    <x v="224"/>
    <x v="1"/>
    <x v="33"/>
    <x v="36"/>
    <x v="0"/>
    <n v="20"/>
    <n v="645"/>
    <n v="12900"/>
    <x v="1148"/>
    <n v="0.4"/>
    <x v="2"/>
  </r>
  <r>
    <x v="1"/>
    <x v="1"/>
    <x v="224"/>
    <x v="1"/>
    <x v="33"/>
    <x v="36"/>
    <x v="1"/>
    <n v="20"/>
    <n v="325"/>
    <n v="6500"/>
    <x v="745"/>
    <n v="0.35"/>
    <x v="2"/>
  </r>
  <r>
    <x v="1"/>
    <x v="1"/>
    <x v="224"/>
    <x v="1"/>
    <x v="33"/>
    <x v="36"/>
    <x v="2"/>
    <n v="10.000000000000002"/>
    <n v="350"/>
    <n v="3500.0000000000005"/>
    <x v="1149"/>
    <n v="0.4"/>
    <x v="2"/>
  </r>
  <r>
    <x v="1"/>
    <x v="1"/>
    <x v="224"/>
    <x v="1"/>
    <x v="33"/>
    <x v="36"/>
    <x v="3"/>
    <n v="19.999999999999996"/>
    <n v="200"/>
    <n v="3999.9999999999991"/>
    <x v="1150"/>
    <n v="0.4"/>
    <x v="2"/>
  </r>
  <r>
    <x v="1"/>
    <x v="1"/>
    <x v="224"/>
    <x v="1"/>
    <x v="33"/>
    <x v="36"/>
    <x v="4"/>
    <n v="35.000000000000007"/>
    <n v="250"/>
    <n v="8750.0000000000018"/>
    <x v="881"/>
    <n v="0.35"/>
    <x v="2"/>
  </r>
  <r>
    <x v="1"/>
    <x v="1"/>
    <x v="224"/>
    <x v="1"/>
    <x v="33"/>
    <x v="36"/>
    <x v="5"/>
    <n v="25"/>
    <n v="350"/>
    <n v="8750"/>
    <x v="185"/>
    <n v="0.4"/>
    <x v="2"/>
  </r>
  <r>
    <x v="1"/>
    <x v="1"/>
    <x v="243"/>
    <x v="1"/>
    <x v="33"/>
    <x v="36"/>
    <x v="0"/>
    <n v="25"/>
    <n v="600"/>
    <n v="15000"/>
    <x v="50"/>
    <n v="0.4"/>
    <x v="2"/>
  </r>
  <r>
    <x v="1"/>
    <x v="1"/>
    <x v="243"/>
    <x v="1"/>
    <x v="33"/>
    <x v="36"/>
    <x v="1"/>
    <n v="25"/>
    <n v="300"/>
    <n v="7500"/>
    <x v="188"/>
    <n v="0.35"/>
    <x v="2"/>
  </r>
  <r>
    <x v="1"/>
    <x v="1"/>
    <x v="243"/>
    <x v="1"/>
    <x v="33"/>
    <x v="36"/>
    <x v="2"/>
    <n v="15.000000000000002"/>
    <n v="300"/>
    <n v="4500.0000000000009"/>
    <x v="594"/>
    <n v="0.4"/>
    <x v="2"/>
  </r>
  <r>
    <x v="1"/>
    <x v="1"/>
    <x v="243"/>
    <x v="1"/>
    <x v="33"/>
    <x v="36"/>
    <x v="3"/>
    <n v="19.999999999999996"/>
    <n v="225"/>
    <n v="4499.9999999999991"/>
    <x v="1151"/>
    <n v="0.4"/>
    <x v="2"/>
  </r>
  <r>
    <x v="1"/>
    <x v="1"/>
    <x v="243"/>
    <x v="1"/>
    <x v="33"/>
    <x v="36"/>
    <x v="4"/>
    <n v="40"/>
    <n v="250"/>
    <n v="10000"/>
    <x v="185"/>
    <n v="0.35"/>
    <x v="2"/>
  </r>
  <r>
    <x v="1"/>
    <x v="1"/>
    <x v="243"/>
    <x v="1"/>
    <x v="33"/>
    <x v="36"/>
    <x v="5"/>
    <n v="30.000000000000004"/>
    <n v="400"/>
    <n v="12000.000000000002"/>
    <x v="924"/>
    <n v="0.4"/>
    <x v="2"/>
  </r>
  <r>
    <x v="1"/>
    <x v="1"/>
    <x v="272"/>
    <x v="1"/>
    <x v="33"/>
    <x v="36"/>
    <x v="0"/>
    <n v="40"/>
    <n v="670"/>
    <n v="26800"/>
    <x v="1152"/>
    <n v="0.4"/>
    <x v="2"/>
  </r>
  <r>
    <x v="1"/>
    <x v="1"/>
    <x v="272"/>
    <x v="1"/>
    <x v="33"/>
    <x v="36"/>
    <x v="1"/>
    <n v="40"/>
    <n v="375"/>
    <n v="15000"/>
    <x v="213"/>
    <n v="0.35"/>
    <x v="2"/>
  </r>
  <r>
    <x v="1"/>
    <x v="1"/>
    <x v="272"/>
    <x v="1"/>
    <x v="33"/>
    <x v="36"/>
    <x v="2"/>
    <n v="35"/>
    <n v="350"/>
    <n v="12250"/>
    <x v="136"/>
    <n v="0.4"/>
    <x v="2"/>
  </r>
  <r>
    <x v="1"/>
    <x v="1"/>
    <x v="272"/>
    <x v="1"/>
    <x v="33"/>
    <x v="36"/>
    <x v="3"/>
    <n v="35"/>
    <n v="300"/>
    <n v="10500"/>
    <x v="215"/>
    <n v="0.4"/>
    <x v="2"/>
  </r>
  <r>
    <x v="1"/>
    <x v="1"/>
    <x v="272"/>
    <x v="1"/>
    <x v="33"/>
    <x v="36"/>
    <x v="4"/>
    <n v="44.999999999999993"/>
    <n v="325"/>
    <n v="14624.999999999998"/>
    <x v="1153"/>
    <n v="0.35"/>
    <x v="2"/>
  </r>
  <r>
    <x v="1"/>
    <x v="1"/>
    <x v="272"/>
    <x v="1"/>
    <x v="33"/>
    <x v="36"/>
    <x v="5"/>
    <n v="44.999999999999993"/>
    <n v="425"/>
    <n v="19124.999999999996"/>
    <x v="528"/>
    <n v="0.4"/>
    <x v="2"/>
  </r>
  <r>
    <x v="1"/>
    <x v="1"/>
    <x v="305"/>
    <x v="1"/>
    <x v="33"/>
    <x v="36"/>
    <x v="0"/>
    <n v="40"/>
    <n v="675"/>
    <n v="27000"/>
    <x v="52"/>
    <n v="0.4"/>
    <x v="2"/>
  </r>
  <r>
    <x v="1"/>
    <x v="1"/>
    <x v="305"/>
    <x v="1"/>
    <x v="33"/>
    <x v="36"/>
    <x v="1"/>
    <n v="35"/>
    <n v="425"/>
    <n v="14875"/>
    <x v="808"/>
    <n v="0.35"/>
    <x v="2"/>
  </r>
  <r>
    <x v="1"/>
    <x v="1"/>
    <x v="305"/>
    <x v="1"/>
    <x v="33"/>
    <x v="36"/>
    <x v="2"/>
    <n v="40"/>
    <n v="400"/>
    <n v="16000"/>
    <x v="315"/>
    <n v="0.4"/>
    <x v="2"/>
  </r>
  <r>
    <x v="1"/>
    <x v="1"/>
    <x v="305"/>
    <x v="1"/>
    <x v="33"/>
    <x v="36"/>
    <x v="3"/>
    <n v="40"/>
    <n v="375"/>
    <n v="15000"/>
    <x v="50"/>
    <n v="0.4"/>
    <x v="2"/>
  </r>
  <r>
    <x v="1"/>
    <x v="1"/>
    <x v="305"/>
    <x v="1"/>
    <x v="33"/>
    <x v="36"/>
    <x v="4"/>
    <n v="54.999999999999993"/>
    <n v="375"/>
    <n v="20624.999999999996"/>
    <x v="1154"/>
    <n v="0.35"/>
    <x v="2"/>
  </r>
  <r>
    <x v="1"/>
    <x v="1"/>
    <x v="305"/>
    <x v="1"/>
    <x v="33"/>
    <x v="36"/>
    <x v="5"/>
    <n v="60"/>
    <n v="550"/>
    <n v="33000"/>
    <x v="301"/>
    <n v="0.4"/>
    <x v="2"/>
  </r>
  <r>
    <x v="1"/>
    <x v="1"/>
    <x v="333"/>
    <x v="1"/>
    <x v="33"/>
    <x v="36"/>
    <x v="0"/>
    <n v="54.999999999999993"/>
    <n v="775"/>
    <n v="42624.999999999993"/>
    <x v="969"/>
    <n v="0.4"/>
    <x v="2"/>
  </r>
  <r>
    <x v="1"/>
    <x v="1"/>
    <x v="333"/>
    <x v="1"/>
    <x v="33"/>
    <x v="36"/>
    <x v="1"/>
    <n v="50"/>
    <n v="525"/>
    <n v="26250"/>
    <x v="51"/>
    <n v="0.35"/>
    <x v="2"/>
  </r>
  <r>
    <x v="1"/>
    <x v="1"/>
    <x v="333"/>
    <x v="1"/>
    <x v="33"/>
    <x v="36"/>
    <x v="2"/>
    <n v="45"/>
    <n v="450"/>
    <n v="20250"/>
    <x v="63"/>
    <n v="0.4"/>
    <x v="2"/>
  </r>
  <r>
    <x v="1"/>
    <x v="1"/>
    <x v="333"/>
    <x v="1"/>
    <x v="33"/>
    <x v="36"/>
    <x v="3"/>
    <n v="45"/>
    <n v="400"/>
    <n v="18000"/>
    <x v="807"/>
    <n v="0.4"/>
    <x v="2"/>
  </r>
  <r>
    <x v="1"/>
    <x v="1"/>
    <x v="333"/>
    <x v="1"/>
    <x v="33"/>
    <x v="36"/>
    <x v="4"/>
    <n v="60"/>
    <n v="425"/>
    <n v="25500"/>
    <x v="1007"/>
    <n v="0.35"/>
    <x v="2"/>
  </r>
  <r>
    <x v="1"/>
    <x v="1"/>
    <x v="333"/>
    <x v="1"/>
    <x v="33"/>
    <x v="36"/>
    <x v="5"/>
    <n v="65"/>
    <n v="600"/>
    <n v="39000"/>
    <x v="1155"/>
    <n v="0.4"/>
    <x v="2"/>
  </r>
  <r>
    <x v="1"/>
    <x v="1"/>
    <x v="365"/>
    <x v="1"/>
    <x v="33"/>
    <x v="36"/>
    <x v="0"/>
    <n v="60"/>
    <n v="750"/>
    <n v="45000"/>
    <x v="164"/>
    <n v="0.4"/>
    <x v="2"/>
  </r>
  <r>
    <x v="1"/>
    <x v="1"/>
    <x v="365"/>
    <x v="1"/>
    <x v="33"/>
    <x v="36"/>
    <x v="1"/>
    <n v="55.000000000000007"/>
    <n v="525"/>
    <n v="28875.000000000004"/>
    <x v="239"/>
    <n v="0.35"/>
    <x v="2"/>
  </r>
  <r>
    <x v="1"/>
    <x v="1"/>
    <x v="365"/>
    <x v="1"/>
    <x v="33"/>
    <x v="36"/>
    <x v="2"/>
    <n v="50"/>
    <n v="450"/>
    <n v="22500"/>
    <x v="189"/>
    <n v="0.4"/>
    <x v="2"/>
  </r>
  <r>
    <x v="1"/>
    <x v="1"/>
    <x v="365"/>
    <x v="1"/>
    <x v="33"/>
    <x v="36"/>
    <x v="3"/>
    <n v="40"/>
    <n v="400"/>
    <n v="16000"/>
    <x v="315"/>
    <n v="0.4"/>
    <x v="2"/>
  </r>
  <r>
    <x v="1"/>
    <x v="1"/>
    <x v="365"/>
    <x v="1"/>
    <x v="33"/>
    <x v="36"/>
    <x v="4"/>
    <n v="50"/>
    <n v="375"/>
    <n v="18750"/>
    <x v="394"/>
    <n v="0.35"/>
    <x v="2"/>
  </r>
  <r>
    <x v="1"/>
    <x v="1"/>
    <x v="365"/>
    <x v="1"/>
    <x v="33"/>
    <x v="36"/>
    <x v="5"/>
    <n v="55.000000000000007"/>
    <n v="550"/>
    <n v="30250.000000000004"/>
    <x v="1156"/>
    <n v="0.4"/>
    <x v="2"/>
  </r>
  <r>
    <x v="1"/>
    <x v="1"/>
    <x v="395"/>
    <x v="1"/>
    <x v="33"/>
    <x v="36"/>
    <x v="0"/>
    <n v="50"/>
    <n v="650"/>
    <n v="32500"/>
    <x v="54"/>
    <n v="0.4"/>
    <x v="2"/>
  </r>
  <r>
    <x v="1"/>
    <x v="1"/>
    <x v="395"/>
    <x v="1"/>
    <x v="33"/>
    <x v="36"/>
    <x v="1"/>
    <n v="40.000000000000014"/>
    <n v="450"/>
    <n v="18000.000000000007"/>
    <x v="1157"/>
    <n v="0.35"/>
    <x v="2"/>
  </r>
  <r>
    <x v="1"/>
    <x v="1"/>
    <x v="395"/>
    <x v="1"/>
    <x v="33"/>
    <x v="36"/>
    <x v="2"/>
    <n v="15.000000000000007"/>
    <n v="350"/>
    <n v="5250.0000000000027"/>
    <x v="1158"/>
    <n v="0.4"/>
    <x v="2"/>
  </r>
  <r>
    <x v="1"/>
    <x v="1"/>
    <x v="395"/>
    <x v="1"/>
    <x v="33"/>
    <x v="36"/>
    <x v="3"/>
    <n v="15.000000000000007"/>
    <n v="325"/>
    <n v="4875.0000000000027"/>
    <x v="1159"/>
    <n v="0.4"/>
    <x v="2"/>
  </r>
  <r>
    <x v="1"/>
    <x v="1"/>
    <x v="395"/>
    <x v="1"/>
    <x v="33"/>
    <x v="36"/>
    <x v="4"/>
    <n v="25.000000000000007"/>
    <n v="325"/>
    <n v="8125.0000000000027"/>
    <x v="907"/>
    <n v="0.35"/>
    <x v="2"/>
  </r>
  <r>
    <x v="1"/>
    <x v="1"/>
    <x v="395"/>
    <x v="1"/>
    <x v="33"/>
    <x v="36"/>
    <x v="5"/>
    <n v="30.000000000000011"/>
    <n v="425"/>
    <n v="12750.000000000004"/>
    <x v="869"/>
    <n v="0.4"/>
    <x v="2"/>
  </r>
  <r>
    <x v="1"/>
    <x v="1"/>
    <x v="427"/>
    <x v="1"/>
    <x v="33"/>
    <x v="36"/>
    <x v="0"/>
    <n v="30.000000000000011"/>
    <n v="600"/>
    <n v="18000.000000000007"/>
    <x v="1019"/>
    <n v="0.4"/>
    <x v="2"/>
  </r>
  <r>
    <x v="1"/>
    <x v="1"/>
    <x v="427"/>
    <x v="1"/>
    <x v="33"/>
    <x v="36"/>
    <x v="1"/>
    <n v="20.000000000000011"/>
    <n v="425"/>
    <n v="8500.0000000000036"/>
    <x v="911"/>
    <n v="0.35"/>
    <x v="2"/>
  </r>
  <r>
    <x v="1"/>
    <x v="1"/>
    <x v="427"/>
    <x v="1"/>
    <x v="33"/>
    <x v="36"/>
    <x v="2"/>
    <n v="20.000000000000011"/>
    <n v="300"/>
    <n v="6000.0000000000036"/>
    <x v="1147"/>
    <n v="0.4"/>
    <x v="2"/>
  </r>
  <r>
    <x v="1"/>
    <x v="1"/>
    <x v="427"/>
    <x v="1"/>
    <x v="33"/>
    <x v="36"/>
    <x v="3"/>
    <n v="20.000000000000011"/>
    <n v="275"/>
    <n v="5500.0000000000027"/>
    <x v="1160"/>
    <n v="0.4"/>
    <x v="2"/>
  </r>
  <r>
    <x v="1"/>
    <x v="1"/>
    <x v="427"/>
    <x v="1"/>
    <x v="33"/>
    <x v="36"/>
    <x v="4"/>
    <n v="30.000000000000011"/>
    <n v="275"/>
    <n v="8250.0000000000036"/>
    <x v="1161"/>
    <n v="0.35"/>
    <x v="2"/>
  </r>
  <r>
    <x v="3"/>
    <x v="1"/>
    <x v="427"/>
    <x v="1"/>
    <x v="33"/>
    <x v="36"/>
    <x v="5"/>
    <n v="30.000000000000004"/>
    <n v="400"/>
    <n v="12000.000000000002"/>
    <x v="924"/>
    <n v="0.4"/>
    <x v="2"/>
  </r>
  <r>
    <x v="3"/>
    <x v="1"/>
    <x v="457"/>
    <x v="1"/>
    <x v="33"/>
    <x v="36"/>
    <x v="0"/>
    <n v="25.000000000000011"/>
    <n v="550"/>
    <n v="13750.000000000005"/>
    <x v="1162"/>
    <n v="0.4"/>
    <x v="2"/>
  </r>
  <r>
    <x v="3"/>
    <x v="1"/>
    <x v="457"/>
    <x v="1"/>
    <x v="33"/>
    <x v="36"/>
    <x v="1"/>
    <n v="15.000000000000014"/>
    <n v="375"/>
    <n v="5625.0000000000055"/>
    <x v="1163"/>
    <n v="0.35"/>
    <x v="2"/>
  </r>
  <r>
    <x v="3"/>
    <x v="1"/>
    <x v="457"/>
    <x v="1"/>
    <x v="33"/>
    <x v="36"/>
    <x v="2"/>
    <n v="25.000000000000018"/>
    <n v="320"/>
    <n v="8000.0000000000055"/>
    <x v="1164"/>
    <n v="0.4"/>
    <x v="2"/>
  </r>
  <r>
    <x v="3"/>
    <x v="1"/>
    <x v="457"/>
    <x v="1"/>
    <x v="33"/>
    <x v="36"/>
    <x v="3"/>
    <n v="55.000000000000014"/>
    <n v="375"/>
    <n v="20625.000000000004"/>
    <x v="509"/>
    <n v="0.4"/>
    <x v="2"/>
  </r>
  <r>
    <x v="3"/>
    <x v="1"/>
    <x v="457"/>
    <x v="1"/>
    <x v="33"/>
    <x v="36"/>
    <x v="4"/>
    <n v="75.000000000000014"/>
    <n v="350"/>
    <n v="26250.000000000004"/>
    <x v="51"/>
    <n v="0.35"/>
    <x v="2"/>
  </r>
  <r>
    <x v="3"/>
    <x v="1"/>
    <x v="457"/>
    <x v="1"/>
    <x v="33"/>
    <x v="36"/>
    <x v="5"/>
    <n v="75"/>
    <n v="450"/>
    <n v="33750"/>
    <x v="7"/>
    <n v="0.4"/>
    <x v="2"/>
  </r>
  <r>
    <x v="3"/>
    <x v="1"/>
    <x v="486"/>
    <x v="1"/>
    <x v="33"/>
    <x v="36"/>
    <x v="0"/>
    <n v="70"/>
    <n v="700"/>
    <n v="49000"/>
    <x v="932"/>
    <n v="0.4"/>
    <x v="2"/>
  </r>
  <r>
    <x v="3"/>
    <x v="1"/>
    <x v="486"/>
    <x v="1"/>
    <x v="33"/>
    <x v="36"/>
    <x v="1"/>
    <n v="60.000000000000007"/>
    <n v="500"/>
    <n v="30000.000000000004"/>
    <x v="147"/>
    <n v="0.35"/>
    <x v="2"/>
  </r>
  <r>
    <x v="3"/>
    <x v="1"/>
    <x v="486"/>
    <x v="1"/>
    <x v="33"/>
    <x v="36"/>
    <x v="2"/>
    <n v="60.000000000000007"/>
    <n v="450"/>
    <n v="27000.000000000004"/>
    <x v="413"/>
    <n v="0.4"/>
    <x v="2"/>
  </r>
  <r>
    <x v="3"/>
    <x v="1"/>
    <x v="486"/>
    <x v="1"/>
    <x v="33"/>
    <x v="36"/>
    <x v="3"/>
    <n v="60.000000000000007"/>
    <n v="400"/>
    <n v="24000.000000000004"/>
    <x v="865"/>
    <n v="0.4"/>
    <x v="2"/>
  </r>
  <r>
    <x v="3"/>
    <x v="1"/>
    <x v="486"/>
    <x v="1"/>
    <x v="33"/>
    <x v="36"/>
    <x v="4"/>
    <n v="70"/>
    <n v="400"/>
    <n v="28000"/>
    <x v="143"/>
    <n v="0.35"/>
    <x v="2"/>
  </r>
  <r>
    <x v="3"/>
    <x v="1"/>
    <x v="486"/>
    <x v="1"/>
    <x v="33"/>
    <x v="36"/>
    <x v="5"/>
    <n v="75"/>
    <n v="500"/>
    <n v="37500"/>
    <x v="1"/>
    <n v="0.4"/>
    <x v="2"/>
  </r>
  <r>
    <x v="3"/>
    <x v="1"/>
    <x v="187"/>
    <x v="1"/>
    <x v="33"/>
    <x v="36"/>
    <x v="0"/>
    <n v="25.000000000000007"/>
    <n v="575"/>
    <n v="14375.000000000004"/>
    <x v="1083"/>
    <n v="0.4"/>
    <x v="2"/>
  </r>
  <r>
    <x v="3"/>
    <x v="1"/>
    <x v="187"/>
    <x v="1"/>
    <x v="33"/>
    <x v="36"/>
    <x v="1"/>
    <n v="25.000000000000007"/>
    <n v="375"/>
    <n v="9375.0000000000018"/>
    <x v="888"/>
    <n v="0.35"/>
    <x v="2"/>
  </r>
  <r>
    <x v="3"/>
    <x v="1"/>
    <x v="187"/>
    <x v="1"/>
    <x v="33"/>
    <x v="36"/>
    <x v="2"/>
    <n v="15.000000000000007"/>
    <n v="375"/>
    <n v="5625.0000000000027"/>
    <x v="1165"/>
    <n v="0.4"/>
    <x v="2"/>
  </r>
  <r>
    <x v="3"/>
    <x v="1"/>
    <x v="187"/>
    <x v="1"/>
    <x v="33"/>
    <x v="36"/>
    <x v="3"/>
    <n v="20"/>
    <n v="225"/>
    <n v="4500"/>
    <x v="285"/>
    <n v="0.4"/>
    <x v="2"/>
  </r>
  <r>
    <x v="3"/>
    <x v="1"/>
    <x v="187"/>
    <x v="1"/>
    <x v="33"/>
    <x v="36"/>
    <x v="4"/>
    <n v="35"/>
    <n v="275"/>
    <n v="9625"/>
    <x v="178"/>
    <n v="0.35"/>
    <x v="2"/>
  </r>
  <r>
    <x v="3"/>
    <x v="1"/>
    <x v="187"/>
    <x v="1"/>
    <x v="33"/>
    <x v="36"/>
    <x v="5"/>
    <n v="25.000000000000007"/>
    <n v="375"/>
    <n v="9375.0000000000018"/>
    <x v="1166"/>
    <n v="0.4"/>
    <x v="2"/>
  </r>
  <r>
    <x v="3"/>
    <x v="1"/>
    <x v="695"/>
    <x v="1"/>
    <x v="33"/>
    <x v="36"/>
    <x v="0"/>
    <n v="25.000000000000007"/>
    <n v="625"/>
    <n v="15625.000000000004"/>
    <x v="1167"/>
    <n v="0.4"/>
    <x v="2"/>
  </r>
  <r>
    <x v="3"/>
    <x v="1"/>
    <x v="695"/>
    <x v="1"/>
    <x v="33"/>
    <x v="36"/>
    <x v="1"/>
    <n v="25.000000000000007"/>
    <n v="275"/>
    <n v="6875.0000000000018"/>
    <x v="1168"/>
    <n v="0.35"/>
    <x v="2"/>
  </r>
  <r>
    <x v="3"/>
    <x v="1"/>
    <x v="695"/>
    <x v="1"/>
    <x v="33"/>
    <x v="36"/>
    <x v="2"/>
    <n v="15.000000000000007"/>
    <n v="325"/>
    <n v="4875.0000000000027"/>
    <x v="1159"/>
    <n v="0.4"/>
    <x v="2"/>
  </r>
  <r>
    <x v="3"/>
    <x v="1"/>
    <x v="695"/>
    <x v="1"/>
    <x v="34"/>
    <x v="37"/>
    <x v="3"/>
    <n v="20"/>
    <n v="175"/>
    <n v="3500"/>
    <x v="583"/>
    <n v="0.4"/>
    <x v="2"/>
  </r>
  <r>
    <x v="3"/>
    <x v="1"/>
    <x v="695"/>
    <x v="1"/>
    <x v="34"/>
    <x v="37"/>
    <x v="4"/>
    <n v="35"/>
    <n v="250"/>
    <n v="8750"/>
    <x v="193"/>
    <n v="0.35"/>
    <x v="2"/>
  </r>
  <r>
    <x v="3"/>
    <x v="1"/>
    <x v="695"/>
    <x v="1"/>
    <x v="34"/>
    <x v="37"/>
    <x v="5"/>
    <n v="20"/>
    <n v="350"/>
    <n v="7000"/>
    <x v="195"/>
    <n v="0.4"/>
    <x v="2"/>
  </r>
  <r>
    <x v="3"/>
    <x v="1"/>
    <x v="224"/>
    <x v="1"/>
    <x v="34"/>
    <x v="37"/>
    <x v="0"/>
    <n v="20"/>
    <n v="570"/>
    <n v="11400"/>
    <x v="1169"/>
    <n v="0.4"/>
    <x v="2"/>
  </r>
  <r>
    <x v="3"/>
    <x v="1"/>
    <x v="224"/>
    <x v="1"/>
    <x v="34"/>
    <x v="37"/>
    <x v="1"/>
    <n v="20"/>
    <n v="250"/>
    <n v="5000"/>
    <x v="284"/>
    <n v="0.35"/>
    <x v="2"/>
  </r>
  <r>
    <x v="3"/>
    <x v="1"/>
    <x v="224"/>
    <x v="1"/>
    <x v="34"/>
    <x v="37"/>
    <x v="2"/>
    <n v="10.000000000000002"/>
    <n v="275"/>
    <n v="2750.0000000000005"/>
    <x v="1170"/>
    <n v="0.4"/>
    <x v="2"/>
  </r>
  <r>
    <x v="3"/>
    <x v="1"/>
    <x v="224"/>
    <x v="1"/>
    <x v="34"/>
    <x v="37"/>
    <x v="3"/>
    <n v="19.999999999999996"/>
    <n v="125"/>
    <n v="2499.9999999999995"/>
    <x v="1171"/>
    <n v="0.4"/>
    <x v="2"/>
  </r>
  <r>
    <x v="3"/>
    <x v="1"/>
    <x v="224"/>
    <x v="1"/>
    <x v="34"/>
    <x v="37"/>
    <x v="4"/>
    <n v="35.000000000000007"/>
    <n v="175"/>
    <n v="6125.0000000000009"/>
    <x v="486"/>
    <n v="0.35"/>
    <x v="2"/>
  </r>
  <r>
    <x v="3"/>
    <x v="1"/>
    <x v="224"/>
    <x v="1"/>
    <x v="34"/>
    <x v="37"/>
    <x v="5"/>
    <n v="25"/>
    <n v="275"/>
    <n v="6875"/>
    <x v="664"/>
    <n v="0.4"/>
    <x v="2"/>
  </r>
  <r>
    <x v="3"/>
    <x v="1"/>
    <x v="243"/>
    <x v="1"/>
    <x v="34"/>
    <x v="37"/>
    <x v="0"/>
    <n v="25"/>
    <n v="525"/>
    <n v="13125"/>
    <x v="213"/>
    <n v="0.4"/>
    <x v="2"/>
  </r>
  <r>
    <x v="3"/>
    <x v="1"/>
    <x v="243"/>
    <x v="1"/>
    <x v="34"/>
    <x v="37"/>
    <x v="1"/>
    <n v="25"/>
    <n v="225"/>
    <n v="5625"/>
    <x v="261"/>
    <n v="0.35"/>
    <x v="2"/>
  </r>
  <r>
    <x v="3"/>
    <x v="1"/>
    <x v="243"/>
    <x v="1"/>
    <x v="34"/>
    <x v="37"/>
    <x v="2"/>
    <n v="15.000000000000002"/>
    <n v="225"/>
    <n v="3375.0000000000005"/>
    <x v="1172"/>
    <n v="0.4"/>
    <x v="2"/>
  </r>
  <r>
    <x v="3"/>
    <x v="1"/>
    <x v="243"/>
    <x v="1"/>
    <x v="34"/>
    <x v="37"/>
    <x v="3"/>
    <n v="19.999999999999996"/>
    <n v="150"/>
    <n v="2999.9999999999995"/>
    <x v="1173"/>
    <n v="0.4"/>
    <x v="2"/>
  </r>
  <r>
    <x v="3"/>
    <x v="1"/>
    <x v="243"/>
    <x v="1"/>
    <x v="34"/>
    <x v="37"/>
    <x v="4"/>
    <n v="40"/>
    <n v="175"/>
    <n v="7000"/>
    <x v="262"/>
    <n v="0.35"/>
    <x v="2"/>
  </r>
  <r>
    <x v="3"/>
    <x v="1"/>
    <x v="243"/>
    <x v="1"/>
    <x v="34"/>
    <x v="37"/>
    <x v="5"/>
    <n v="30.000000000000004"/>
    <n v="325"/>
    <n v="9750.0000000000018"/>
    <x v="1174"/>
    <n v="0.4"/>
    <x v="2"/>
  </r>
  <r>
    <x v="3"/>
    <x v="1"/>
    <x v="272"/>
    <x v="1"/>
    <x v="34"/>
    <x v="37"/>
    <x v="0"/>
    <n v="40"/>
    <n v="595"/>
    <n v="23800"/>
    <x v="1175"/>
    <n v="0.4"/>
    <x v="2"/>
  </r>
  <r>
    <x v="3"/>
    <x v="1"/>
    <x v="272"/>
    <x v="1"/>
    <x v="34"/>
    <x v="37"/>
    <x v="1"/>
    <n v="40"/>
    <n v="300"/>
    <n v="12000"/>
    <x v="215"/>
    <n v="0.35"/>
    <x v="2"/>
  </r>
  <r>
    <x v="3"/>
    <x v="1"/>
    <x v="272"/>
    <x v="1"/>
    <x v="34"/>
    <x v="37"/>
    <x v="2"/>
    <n v="35"/>
    <n v="275"/>
    <n v="9625"/>
    <x v="766"/>
    <n v="0.4"/>
    <x v="2"/>
  </r>
  <r>
    <x v="3"/>
    <x v="1"/>
    <x v="272"/>
    <x v="1"/>
    <x v="34"/>
    <x v="37"/>
    <x v="3"/>
    <n v="35"/>
    <n v="225"/>
    <n v="7875"/>
    <x v="186"/>
    <n v="0.4"/>
    <x v="2"/>
  </r>
  <r>
    <x v="3"/>
    <x v="1"/>
    <x v="272"/>
    <x v="1"/>
    <x v="34"/>
    <x v="37"/>
    <x v="4"/>
    <n v="44.999999999999993"/>
    <n v="250"/>
    <n v="11249.999999999998"/>
    <x v="846"/>
    <n v="0.35"/>
    <x v="2"/>
  </r>
  <r>
    <x v="3"/>
    <x v="1"/>
    <x v="272"/>
    <x v="1"/>
    <x v="34"/>
    <x v="37"/>
    <x v="5"/>
    <n v="44.999999999999993"/>
    <n v="350"/>
    <n v="15749.999999999998"/>
    <x v="146"/>
    <n v="0.4"/>
    <x v="2"/>
  </r>
  <r>
    <x v="3"/>
    <x v="1"/>
    <x v="305"/>
    <x v="1"/>
    <x v="34"/>
    <x v="37"/>
    <x v="0"/>
    <n v="40"/>
    <n v="600"/>
    <n v="24000"/>
    <x v="210"/>
    <n v="0.4"/>
    <x v="2"/>
  </r>
  <r>
    <x v="3"/>
    <x v="1"/>
    <x v="305"/>
    <x v="1"/>
    <x v="34"/>
    <x v="37"/>
    <x v="1"/>
    <n v="35"/>
    <n v="350"/>
    <n v="12250"/>
    <x v="292"/>
    <n v="0.35"/>
    <x v="2"/>
  </r>
  <r>
    <x v="3"/>
    <x v="1"/>
    <x v="305"/>
    <x v="1"/>
    <x v="34"/>
    <x v="37"/>
    <x v="2"/>
    <n v="40"/>
    <n v="325"/>
    <n v="13000"/>
    <x v="520"/>
    <n v="0.4"/>
    <x v="2"/>
  </r>
  <r>
    <x v="3"/>
    <x v="1"/>
    <x v="305"/>
    <x v="1"/>
    <x v="34"/>
    <x v="37"/>
    <x v="3"/>
    <n v="40"/>
    <n v="300"/>
    <n v="12000"/>
    <x v="518"/>
    <n v="0.4"/>
    <x v="2"/>
  </r>
  <r>
    <x v="3"/>
    <x v="1"/>
    <x v="305"/>
    <x v="1"/>
    <x v="34"/>
    <x v="37"/>
    <x v="4"/>
    <n v="54.999999999999993"/>
    <n v="300"/>
    <n v="16499.999999999996"/>
    <x v="299"/>
    <n v="0.35"/>
    <x v="2"/>
  </r>
  <r>
    <x v="3"/>
    <x v="1"/>
    <x v="305"/>
    <x v="1"/>
    <x v="34"/>
    <x v="37"/>
    <x v="5"/>
    <n v="60"/>
    <n v="475"/>
    <n v="28500"/>
    <x v="354"/>
    <n v="0.4"/>
    <x v="2"/>
  </r>
  <r>
    <x v="3"/>
    <x v="1"/>
    <x v="333"/>
    <x v="1"/>
    <x v="34"/>
    <x v="37"/>
    <x v="0"/>
    <n v="54.999999999999993"/>
    <n v="700"/>
    <n v="38499.999999999993"/>
    <x v="69"/>
    <n v="0.4"/>
    <x v="2"/>
  </r>
  <r>
    <x v="3"/>
    <x v="1"/>
    <x v="333"/>
    <x v="1"/>
    <x v="34"/>
    <x v="37"/>
    <x v="1"/>
    <n v="50"/>
    <n v="450"/>
    <n v="22500"/>
    <x v="41"/>
    <n v="0.35"/>
    <x v="2"/>
  </r>
  <r>
    <x v="3"/>
    <x v="1"/>
    <x v="333"/>
    <x v="1"/>
    <x v="34"/>
    <x v="37"/>
    <x v="2"/>
    <n v="45"/>
    <n v="375"/>
    <n v="16875"/>
    <x v="53"/>
    <n v="0.4"/>
    <x v="2"/>
  </r>
  <r>
    <x v="3"/>
    <x v="1"/>
    <x v="333"/>
    <x v="1"/>
    <x v="34"/>
    <x v="37"/>
    <x v="3"/>
    <n v="45"/>
    <n v="325"/>
    <n v="14625"/>
    <x v="151"/>
    <n v="0.4"/>
    <x v="2"/>
  </r>
  <r>
    <x v="3"/>
    <x v="1"/>
    <x v="333"/>
    <x v="1"/>
    <x v="34"/>
    <x v="37"/>
    <x v="4"/>
    <n v="60"/>
    <n v="350"/>
    <n v="21000"/>
    <x v="535"/>
    <n v="0.35"/>
    <x v="2"/>
  </r>
  <r>
    <x v="3"/>
    <x v="1"/>
    <x v="333"/>
    <x v="1"/>
    <x v="34"/>
    <x v="37"/>
    <x v="5"/>
    <n v="65"/>
    <n v="525"/>
    <n v="34125"/>
    <x v="106"/>
    <n v="0.4"/>
    <x v="2"/>
  </r>
  <r>
    <x v="3"/>
    <x v="1"/>
    <x v="365"/>
    <x v="1"/>
    <x v="34"/>
    <x v="37"/>
    <x v="0"/>
    <n v="60"/>
    <n v="675"/>
    <n v="40500"/>
    <x v="4"/>
    <n v="0.4"/>
    <x v="2"/>
  </r>
  <r>
    <x v="3"/>
    <x v="1"/>
    <x v="365"/>
    <x v="1"/>
    <x v="34"/>
    <x v="37"/>
    <x v="1"/>
    <n v="55.000000000000007"/>
    <n v="450"/>
    <n v="24750.000000000004"/>
    <x v="145"/>
    <n v="0.35"/>
    <x v="2"/>
  </r>
  <r>
    <x v="3"/>
    <x v="1"/>
    <x v="365"/>
    <x v="1"/>
    <x v="34"/>
    <x v="37"/>
    <x v="2"/>
    <n v="50"/>
    <n v="375"/>
    <n v="18750"/>
    <x v="155"/>
    <n v="0.4"/>
    <x v="2"/>
  </r>
  <r>
    <x v="3"/>
    <x v="1"/>
    <x v="365"/>
    <x v="1"/>
    <x v="34"/>
    <x v="37"/>
    <x v="3"/>
    <n v="40"/>
    <n v="325"/>
    <n v="13000"/>
    <x v="520"/>
    <n v="0.4"/>
    <x v="2"/>
  </r>
  <r>
    <x v="3"/>
    <x v="1"/>
    <x v="365"/>
    <x v="1"/>
    <x v="34"/>
    <x v="37"/>
    <x v="4"/>
    <n v="50"/>
    <n v="300"/>
    <n v="15000"/>
    <x v="213"/>
    <n v="0.35"/>
    <x v="2"/>
  </r>
  <r>
    <x v="3"/>
    <x v="1"/>
    <x v="365"/>
    <x v="1"/>
    <x v="34"/>
    <x v="37"/>
    <x v="5"/>
    <n v="55.000000000000007"/>
    <n v="475"/>
    <n v="26125.000000000004"/>
    <x v="417"/>
    <n v="0.4"/>
    <x v="2"/>
  </r>
  <r>
    <x v="3"/>
    <x v="1"/>
    <x v="395"/>
    <x v="1"/>
    <x v="34"/>
    <x v="37"/>
    <x v="0"/>
    <n v="50"/>
    <n v="575"/>
    <n v="28750"/>
    <x v="197"/>
    <n v="0.4"/>
    <x v="2"/>
  </r>
  <r>
    <x v="3"/>
    <x v="1"/>
    <x v="395"/>
    <x v="1"/>
    <x v="34"/>
    <x v="37"/>
    <x v="1"/>
    <n v="40.000000000000014"/>
    <n v="375"/>
    <n v="15000.000000000005"/>
    <x v="1084"/>
    <n v="0.35"/>
    <x v="2"/>
  </r>
  <r>
    <x v="3"/>
    <x v="1"/>
    <x v="395"/>
    <x v="1"/>
    <x v="34"/>
    <x v="37"/>
    <x v="2"/>
    <n v="15.000000000000007"/>
    <n v="275"/>
    <n v="4125.0000000000018"/>
    <x v="1176"/>
    <n v="0.4"/>
    <x v="2"/>
  </r>
  <r>
    <x v="3"/>
    <x v="1"/>
    <x v="395"/>
    <x v="1"/>
    <x v="34"/>
    <x v="37"/>
    <x v="3"/>
    <n v="15.000000000000007"/>
    <n v="250"/>
    <n v="3750.0000000000018"/>
    <x v="1177"/>
    <n v="0.4"/>
    <x v="2"/>
  </r>
  <r>
    <x v="3"/>
    <x v="1"/>
    <x v="395"/>
    <x v="1"/>
    <x v="34"/>
    <x v="37"/>
    <x v="4"/>
    <n v="25.000000000000007"/>
    <n v="250"/>
    <n v="6250.0000000000018"/>
    <x v="1178"/>
    <n v="0.35"/>
    <x v="2"/>
  </r>
  <r>
    <x v="3"/>
    <x v="1"/>
    <x v="395"/>
    <x v="1"/>
    <x v="34"/>
    <x v="37"/>
    <x v="5"/>
    <n v="30.000000000000011"/>
    <n v="350"/>
    <n v="10500.000000000004"/>
    <x v="1119"/>
    <n v="0.4"/>
    <x v="2"/>
  </r>
  <r>
    <x v="3"/>
    <x v="1"/>
    <x v="427"/>
    <x v="1"/>
    <x v="34"/>
    <x v="37"/>
    <x v="0"/>
    <n v="30.000000000000011"/>
    <n v="525"/>
    <n v="15750.000000000005"/>
    <x v="1179"/>
    <n v="0.4"/>
    <x v="2"/>
  </r>
  <r>
    <x v="3"/>
    <x v="1"/>
    <x v="427"/>
    <x v="1"/>
    <x v="34"/>
    <x v="37"/>
    <x v="1"/>
    <n v="20.000000000000011"/>
    <n v="350"/>
    <n v="7000.0000000000036"/>
    <x v="1180"/>
    <n v="0.35"/>
    <x v="2"/>
  </r>
  <r>
    <x v="3"/>
    <x v="1"/>
    <x v="427"/>
    <x v="1"/>
    <x v="34"/>
    <x v="37"/>
    <x v="2"/>
    <n v="20.000000000000011"/>
    <n v="225"/>
    <n v="4500.0000000000027"/>
    <x v="1181"/>
    <n v="0.4"/>
    <x v="2"/>
  </r>
  <r>
    <x v="3"/>
    <x v="1"/>
    <x v="427"/>
    <x v="1"/>
    <x v="34"/>
    <x v="37"/>
    <x v="3"/>
    <n v="20.000000000000011"/>
    <n v="200"/>
    <n v="4000.0000000000023"/>
    <x v="1182"/>
    <n v="0.4"/>
    <x v="2"/>
  </r>
  <r>
    <x v="3"/>
    <x v="1"/>
    <x v="427"/>
    <x v="1"/>
    <x v="34"/>
    <x v="37"/>
    <x v="4"/>
    <n v="30.000000000000011"/>
    <n v="200"/>
    <n v="6000.0000000000018"/>
    <x v="1183"/>
    <n v="0.35"/>
    <x v="2"/>
  </r>
  <r>
    <x v="4"/>
    <x v="1"/>
    <x v="427"/>
    <x v="1"/>
    <x v="34"/>
    <x v="37"/>
    <x v="5"/>
    <n v="30.000000000000004"/>
    <n v="325"/>
    <n v="9750.0000000000018"/>
    <x v="1174"/>
    <n v="0.4"/>
    <x v="2"/>
  </r>
  <r>
    <x v="4"/>
    <x v="1"/>
    <x v="457"/>
    <x v="1"/>
    <x v="34"/>
    <x v="37"/>
    <x v="0"/>
    <n v="25.000000000000011"/>
    <n v="475"/>
    <n v="11875.000000000005"/>
    <x v="1184"/>
    <n v="0.4"/>
    <x v="2"/>
  </r>
  <r>
    <x v="4"/>
    <x v="1"/>
    <x v="457"/>
    <x v="1"/>
    <x v="34"/>
    <x v="37"/>
    <x v="1"/>
    <n v="15.000000000000014"/>
    <n v="300"/>
    <n v="4500.0000000000045"/>
    <x v="1185"/>
    <n v="0.35"/>
    <x v="2"/>
  </r>
  <r>
    <x v="4"/>
    <x v="1"/>
    <x v="457"/>
    <x v="1"/>
    <x v="34"/>
    <x v="37"/>
    <x v="2"/>
    <n v="25.000000000000018"/>
    <n v="245"/>
    <n v="6125.0000000000045"/>
    <x v="1186"/>
    <n v="0.4"/>
    <x v="2"/>
  </r>
  <r>
    <x v="4"/>
    <x v="1"/>
    <x v="457"/>
    <x v="1"/>
    <x v="34"/>
    <x v="37"/>
    <x v="3"/>
    <n v="55.000000000000014"/>
    <n v="300"/>
    <n v="16500.000000000004"/>
    <x v="838"/>
    <n v="0.4"/>
    <x v="2"/>
  </r>
  <r>
    <x v="4"/>
    <x v="1"/>
    <x v="457"/>
    <x v="1"/>
    <x v="34"/>
    <x v="37"/>
    <x v="4"/>
    <n v="75.000000000000014"/>
    <n v="275"/>
    <n v="20625.000000000004"/>
    <x v="730"/>
    <n v="0.35"/>
    <x v="2"/>
  </r>
  <r>
    <x v="4"/>
    <x v="1"/>
    <x v="457"/>
    <x v="1"/>
    <x v="34"/>
    <x v="37"/>
    <x v="5"/>
    <n v="75"/>
    <n v="375"/>
    <n v="28125"/>
    <x v="57"/>
    <n v="0.4"/>
    <x v="2"/>
  </r>
  <r>
    <x v="4"/>
    <x v="1"/>
    <x v="486"/>
    <x v="1"/>
    <x v="34"/>
    <x v="37"/>
    <x v="0"/>
    <n v="70"/>
    <n v="625"/>
    <n v="43750"/>
    <x v="33"/>
    <n v="0.4"/>
    <x v="2"/>
  </r>
  <r>
    <x v="4"/>
    <x v="1"/>
    <x v="486"/>
    <x v="1"/>
    <x v="34"/>
    <x v="37"/>
    <x v="1"/>
    <n v="60.000000000000007"/>
    <n v="425"/>
    <n v="25500.000000000004"/>
    <x v="1007"/>
    <n v="0.35"/>
    <x v="2"/>
  </r>
  <r>
    <x v="4"/>
    <x v="1"/>
    <x v="486"/>
    <x v="1"/>
    <x v="34"/>
    <x v="37"/>
    <x v="2"/>
    <n v="60.000000000000007"/>
    <n v="375"/>
    <n v="22500.000000000004"/>
    <x v="229"/>
    <n v="0.4"/>
    <x v="2"/>
  </r>
  <r>
    <x v="4"/>
    <x v="1"/>
    <x v="486"/>
    <x v="1"/>
    <x v="34"/>
    <x v="37"/>
    <x v="3"/>
    <n v="60.000000000000007"/>
    <n v="325"/>
    <n v="19500.000000000004"/>
    <x v="317"/>
    <n v="0.4"/>
    <x v="2"/>
  </r>
  <r>
    <x v="4"/>
    <x v="1"/>
    <x v="486"/>
    <x v="1"/>
    <x v="34"/>
    <x v="37"/>
    <x v="4"/>
    <n v="70"/>
    <n v="325"/>
    <n v="22750"/>
    <x v="1023"/>
    <n v="0.35"/>
    <x v="2"/>
  </r>
  <r>
    <x v="4"/>
    <x v="1"/>
    <x v="486"/>
    <x v="1"/>
    <x v="34"/>
    <x v="37"/>
    <x v="5"/>
    <n v="75"/>
    <n v="425"/>
    <n v="31875"/>
    <x v="1187"/>
    <n v="0.4"/>
    <x v="2"/>
  </r>
  <r>
    <x v="4"/>
    <x v="1"/>
    <x v="180"/>
    <x v="1"/>
    <x v="34"/>
    <x v="37"/>
    <x v="0"/>
    <n v="25.000000000000007"/>
    <n v="550"/>
    <n v="13750.000000000004"/>
    <x v="679"/>
    <n v="0.35"/>
    <x v="2"/>
  </r>
  <r>
    <x v="4"/>
    <x v="1"/>
    <x v="180"/>
    <x v="1"/>
    <x v="34"/>
    <x v="37"/>
    <x v="1"/>
    <n v="25.000000000000007"/>
    <n v="350"/>
    <n v="8750.0000000000018"/>
    <x v="881"/>
    <n v="0.35"/>
    <x v="2"/>
  </r>
  <r>
    <x v="4"/>
    <x v="1"/>
    <x v="180"/>
    <x v="1"/>
    <x v="34"/>
    <x v="37"/>
    <x v="2"/>
    <n v="15.000000000000007"/>
    <n v="350"/>
    <n v="5250.0000000000027"/>
    <x v="1188"/>
    <n v="0.35"/>
    <x v="2"/>
  </r>
  <r>
    <x v="4"/>
    <x v="1"/>
    <x v="180"/>
    <x v="1"/>
    <x v="34"/>
    <x v="37"/>
    <x v="3"/>
    <n v="20"/>
    <n v="200"/>
    <n v="4000"/>
    <x v="583"/>
    <n v="0.35"/>
    <x v="2"/>
  </r>
  <r>
    <x v="4"/>
    <x v="1"/>
    <x v="180"/>
    <x v="1"/>
    <x v="34"/>
    <x v="37"/>
    <x v="4"/>
    <n v="35"/>
    <n v="250"/>
    <n v="8750"/>
    <x v="193"/>
    <n v="0.35"/>
    <x v="2"/>
  </r>
  <r>
    <x v="4"/>
    <x v="1"/>
    <x v="180"/>
    <x v="1"/>
    <x v="34"/>
    <x v="37"/>
    <x v="5"/>
    <n v="25.000000000000007"/>
    <n v="350"/>
    <n v="8750.0000000000018"/>
    <x v="881"/>
    <n v="0.35"/>
    <x v="2"/>
  </r>
  <r>
    <x v="4"/>
    <x v="1"/>
    <x v="209"/>
    <x v="1"/>
    <x v="34"/>
    <x v="37"/>
    <x v="0"/>
    <n v="25.000000000000007"/>
    <n v="600"/>
    <n v="15000.000000000004"/>
    <x v="95"/>
    <n v="0.35"/>
    <x v="2"/>
  </r>
  <r>
    <x v="4"/>
    <x v="1"/>
    <x v="209"/>
    <x v="1"/>
    <x v="34"/>
    <x v="37"/>
    <x v="1"/>
    <n v="25.000000000000007"/>
    <n v="250"/>
    <n v="6250.0000000000018"/>
    <x v="1178"/>
    <n v="0.35"/>
    <x v="2"/>
  </r>
  <r>
    <x v="4"/>
    <x v="1"/>
    <x v="209"/>
    <x v="1"/>
    <x v="34"/>
    <x v="37"/>
    <x v="2"/>
    <n v="15.000000000000007"/>
    <n v="300"/>
    <n v="4500.0000000000018"/>
    <x v="1189"/>
    <n v="0.35"/>
    <x v="2"/>
  </r>
  <r>
    <x v="4"/>
    <x v="1"/>
    <x v="209"/>
    <x v="3"/>
    <x v="35"/>
    <x v="38"/>
    <x v="3"/>
    <n v="20"/>
    <n v="150"/>
    <n v="3000"/>
    <x v="493"/>
    <n v="0.35"/>
    <x v="2"/>
  </r>
  <r>
    <x v="4"/>
    <x v="1"/>
    <x v="209"/>
    <x v="3"/>
    <x v="35"/>
    <x v="38"/>
    <x v="4"/>
    <n v="35"/>
    <n v="225"/>
    <n v="7875"/>
    <x v="182"/>
    <n v="0.35"/>
    <x v="2"/>
  </r>
  <r>
    <x v="4"/>
    <x v="1"/>
    <x v="209"/>
    <x v="3"/>
    <x v="35"/>
    <x v="38"/>
    <x v="5"/>
    <n v="20"/>
    <n v="325"/>
    <n v="6500"/>
    <x v="745"/>
    <n v="0.35"/>
    <x v="2"/>
  </r>
  <r>
    <x v="4"/>
    <x v="1"/>
    <x v="217"/>
    <x v="3"/>
    <x v="35"/>
    <x v="38"/>
    <x v="0"/>
    <n v="20"/>
    <n v="545"/>
    <n v="10900"/>
    <x v="1190"/>
    <n v="0.35"/>
    <x v="2"/>
  </r>
  <r>
    <x v="4"/>
    <x v="1"/>
    <x v="217"/>
    <x v="3"/>
    <x v="35"/>
    <x v="38"/>
    <x v="1"/>
    <n v="20"/>
    <n v="225"/>
    <n v="4500"/>
    <x v="464"/>
    <n v="0.35"/>
    <x v="2"/>
  </r>
  <r>
    <x v="4"/>
    <x v="1"/>
    <x v="217"/>
    <x v="3"/>
    <x v="35"/>
    <x v="38"/>
    <x v="2"/>
    <n v="10.000000000000002"/>
    <n v="250"/>
    <n v="2500.0000000000005"/>
    <x v="1191"/>
    <n v="0.35"/>
    <x v="2"/>
  </r>
  <r>
    <x v="4"/>
    <x v="1"/>
    <x v="217"/>
    <x v="3"/>
    <x v="35"/>
    <x v="38"/>
    <x v="3"/>
    <n v="19.999999999999996"/>
    <n v="100"/>
    <n v="1999.9999999999995"/>
    <x v="1192"/>
    <n v="0.35"/>
    <x v="2"/>
  </r>
  <r>
    <x v="4"/>
    <x v="1"/>
    <x v="217"/>
    <x v="3"/>
    <x v="35"/>
    <x v="38"/>
    <x v="4"/>
    <n v="35.000000000000007"/>
    <n v="150"/>
    <n v="5250.0000000000009"/>
    <x v="480"/>
    <n v="0.35"/>
    <x v="2"/>
  </r>
  <r>
    <x v="4"/>
    <x v="1"/>
    <x v="217"/>
    <x v="3"/>
    <x v="35"/>
    <x v="38"/>
    <x v="5"/>
    <n v="25"/>
    <n v="250"/>
    <n v="6250"/>
    <x v="267"/>
    <n v="0.35"/>
    <x v="2"/>
  </r>
  <r>
    <x v="4"/>
    <x v="1"/>
    <x v="236"/>
    <x v="3"/>
    <x v="35"/>
    <x v="38"/>
    <x v="0"/>
    <n v="25"/>
    <n v="500"/>
    <n v="12500"/>
    <x v="207"/>
    <n v="0.35"/>
    <x v="2"/>
  </r>
  <r>
    <x v="4"/>
    <x v="1"/>
    <x v="236"/>
    <x v="3"/>
    <x v="35"/>
    <x v="38"/>
    <x v="1"/>
    <n v="25"/>
    <n v="200"/>
    <n v="5000"/>
    <x v="284"/>
    <n v="0.35"/>
    <x v="2"/>
  </r>
  <r>
    <x v="4"/>
    <x v="1"/>
    <x v="236"/>
    <x v="3"/>
    <x v="35"/>
    <x v="38"/>
    <x v="2"/>
    <n v="15.000000000000002"/>
    <n v="200"/>
    <n v="3000.0000000000005"/>
    <x v="493"/>
    <n v="0.35"/>
    <x v="2"/>
  </r>
  <r>
    <x v="4"/>
    <x v="1"/>
    <x v="236"/>
    <x v="3"/>
    <x v="35"/>
    <x v="38"/>
    <x v="3"/>
    <n v="19.999999999999996"/>
    <n v="125"/>
    <n v="2499.9999999999995"/>
    <x v="593"/>
    <n v="0.35"/>
    <x v="2"/>
  </r>
  <r>
    <x v="4"/>
    <x v="1"/>
    <x v="236"/>
    <x v="3"/>
    <x v="35"/>
    <x v="38"/>
    <x v="4"/>
    <n v="40"/>
    <n v="150"/>
    <n v="6000"/>
    <x v="190"/>
    <n v="0.35"/>
    <x v="2"/>
  </r>
  <r>
    <x v="4"/>
    <x v="1"/>
    <x v="236"/>
    <x v="3"/>
    <x v="35"/>
    <x v="38"/>
    <x v="5"/>
    <n v="30.000000000000004"/>
    <n v="300"/>
    <n v="9000.0000000000018"/>
    <x v="271"/>
    <n v="0.35"/>
    <x v="2"/>
  </r>
  <r>
    <x v="4"/>
    <x v="1"/>
    <x v="265"/>
    <x v="3"/>
    <x v="35"/>
    <x v="38"/>
    <x v="0"/>
    <n v="40"/>
    <n v="570"/>
    <n v="22800"/>
    <x v="1193"/>
    <n v="0.35"/>
    <x v="2"/>
  </r>
  <r>
    <x v="4"/>
    <x v="1"/>
    <x v="265"/>
    <x v="3"/>
    <x v="35"/>
    <x v="38"/>
    <x v="1"/>
    <n v="40"/>
    <n v="275"/>
    <n v="11000"/>
    <x v="542"/>
    <n v="0.35"/>
    <x v="2"/>
  </r>
  <r>
    <x v="4"/>
    <x v="1"/>
    <x v="265"/>
    <x v="3"/>
    <x v="35"/>
    <x v="38"/>
    <x v="2"/>
    <n v="35"/>
    <n v="250"/>
    <n v="8750"/>
    <x v="193"/>
    <n v="0.35"/>
    <x v="2"/>
  </r>
  <r>
    <x v="4"/>
    <x v="1"/>
    <x v="265"/>
    <x v="3"/>
    <x v="35"/>
    <x v="38"/>
    <x v="3"/>
    <n v="35"/>
    <n v="200"/>
    <n v="7000"/>
    <x v="262"/>
    <n v="0.35"/>
    <x v="2"/>
  </r>
  <r>
    <x v="4"/>
    <x v="1"/>
    <x v="265"/>
    <x v="3"/>
    <x v="35"/>
    <x v="38"/>
    <x v="4"/>
    <n v="44.999999999999993"/>
    <n v="225"/>
    <n v="10124.999999999998"/>
    <x v="1194"/>
    <n v="0.35"/>
    <x v="2"/>
  </r>
  <r>
    <x v="4"/>
    <x v="1"/>
    <x v="265"/>
    <x v="3"/>
    <x v="35"/>
    <x v="38"/>
    <x v="5"/>
    <n v="44.999999999999993"/>
    <n v="325"/>
    <n v="14624.999999999998"/>
    <x v="1153"/>
    <n v="0.35"/>
    <x v="2"/>
  </r>
  <r>
    <x v="4"/>
    <x v="1"/>
    <x v="298"/>
    <x v="3"/>
    <x v="35"/>
    <x v="38"/>
    <x v="0"/>
    <n v="40"/>
    <n v="575"/>
    <n v="23000"/>
    <x v="1195"/>
    <n v="0.35"/>
    <x v="2"/>
  </r>
  <r>
    <x v="4"/>
    <x v="1"/>
    <x v="298"/>
    <x v="3"/>
    <x v="35"/>
    <x v="38"/>
    <x v="1"/>
    <n v="35"/>
    <n v="325"/>
    <n v="11375"/>
    <x v="279"/>
    <n v="0.35"/>
    <x v="2"/>
  </r>
  <r>
    <x v="4"/>
    <x v="1"/>
    <x v="298"/>
    <x v="3"/>
    <x v="35"/>
    <x v="38"/>
    <x v="2"/>
    <n v="40"/>
    <n v="300"/>
    <n v="12000"/>
    <x v="215"/>
    <n v="0.35"/>
    <x v="2"/>
  </r>
  <r>
    <x v="4"/>
    <x v="1"/>
    <x v="298"/>
    <x v="3"/>
    <x v="35"/>
    <x v="38"/>
    <x v="3"/>
    <n v="40"/>
    <n v="275"/>
    <n v="11000"/>
    <x v="542"/>
    <n v="0.35"/>
    <x v="2"/>
  </r>
  <r>
    <x v="4"/>
    <x v="1"/>
    <x v="298"/>
    <x v="3"/>
    <x v="35"/>
    <x v="38"/>
    <x v="4"/>
    <n v="54.999999999999993"/>
    <n v="275"/>
    <n v="15124.999999999998"/>
    <x v="1196"/>
    <n v="0.35"/>
    <x v="2"/>
  </r>
  <r>
    <x v="4"/>
    <x v="1"/>
    <x v="298"/>
    <x v="3"/>
    <x v="35"/>
    <x v="38"/>
    <x v="5"/>
    <n v="60"/>
    <n v="450"/>
    <n v="27000"/>
    <x v="55"/>
    <n v="0.35"/>
    <x v="2"/>
  </r>
  <r>
    <x v="4"/>
    <x v="1"/>
    <x v="326"/>
    <x v="3"/>
    <x v="35"/>
    <x v="38"/>
    <x v="0"/>
    <n v="54.999999999999993"/>
    <n v="675"/>
    <n v="37124.999999999993"/>
    <x v="1197"/>
    <n v="0.35"/>
    <x v="2"/>
  </r>
  <r>
    <x v="4"/>
    <x v="1"/>
    <x v="326"/>
    <x v="3"/>
    <x v="35"/>
    <x v="38"/>
    <x v="1"/>
    <n v="50"/>
    <n v="425"/>
    <n v="21250"/>
    <x v="46"/>
    <n v="0.35"/>
    <x v="2"/>
  </r>
  <r>
    <x v="4"/>
    <x v="1"/>
    <x v="326"/>
    <x v="3"/>
    <x v="35"/>
    <x v="38"/>
    <x v="2"/>
    <n v="45"/>
    <n v="350"/>
    <n v="15750"/>
    <x v="538"/>
    <n v="0.35"/>
    <x v="2"/>
  </r>
  <r>
    <x v="4"/>
    <x v="1"/>
    <x v="326"/>
    <x v="3"/>
    <x v="35"/>
    <x v="38"/>
    <x v="3"/>
    <n v="45"/>
    <n v="300"/>
    <n v="13500"/>
    <x v="204"/>
    <n v="0.35"/>
    <x v="2"/>
  </r>
  <r>
    <x v="4"/>
    <x v="1"/>
    <x v="326"/>
    <x v="3"/>
    <x v="35"/>
    <x v="38"/>
    <x v="4"/>
    <n v="60"/>
    <n v="325"/>
    <n v="19500"/>
    <x v="222"/>
    <n v="0.35"/>
    <x v="2"/>
  </r>
  <r>
    <x v="4"/>
    <x v="1"/>
    <x v="326"/>
    <x v="3"/>
    <x v="35"/>
    <x v="38"/>
    <x v="5"/>
    <n v="65"/>
    <n v="500"/>
    <n v="32500"/>
    <x v="115"/>
    <n v="0.35"/>
    <x v="2"/>
  </r>
  <r>
    <x v="4"/>
    <x v="1"/>
    <x v="358"/>
    <x v="3"/>
    <x v="35"/>
    <x v="38"/>
    <x v="0"/>
    <n v="60"/>
    <n v="650"/>
    <n v="39000"/>
    <x v="106"/>
    <n v="0.35"/>
    <x v="2"/>
  </r>
  <r>
    <x v="4"/>
    <x v="1"/>
    <x v="358"/>
    <x v="3"/>
    <x v="35"/>
    <x v="38"/>
    <x v="1"/>
    <n v="55.000000000000007"/>
    <n v="425"/>
    <n v="23375.000000000004"/>
    <x v="543"/>
    <n v="0.35"/>
    <x v="2"/>
  </r>
  <r>
    <x v="4"/>
    <x v="1"/>
    <x v="358"/>
    <x v="3"/>
    <x v="35"/>
    <x v="38"/>
    <x v="2"/>
    <n v="50"/>
    <n v="350"/>
    <n v="17500"/>
    <x v="746"/>
    <n v="0.35"/>
    <x v="2"/>
  </r>
  <r>
    <x v="4"/>
    <x v="1"/>
    <x v="358"/>
    <x v="3"/>
    <x v="35"/>
    <x v="38"/>
    <x v="3"/>
    <n v="40"/>
    <n v="300"/>
    <n v="12000"/>
    <x v="215"/>
    <n v="0.35"/>
    <x v="2"/>
  </r>
  <r>
    <x v="4"/>
    <x v="1"/>
    <x v="358"/>
    <x v="3"/>
    <x v="35"/>
    <x v="38"/>
    <x v="4"/>
    <n v="50"/>
    <n v="275"/>
    <n v="13750"/>
    <x v="658"/>
    <n v="0.35"/>
    <x v="2"/>
  </r>
  <r>
    <x v="4"/>
    <x v="1"/>
    <x v="358"/>
    <x v="3"/>
    <x v="35"/>
    <x v="38"/>
    <x v="5"/>
    <n v="55.000000000000007"/>
    <n v="450"/>
    <n v="24750.000000000004"/>
    <x v="145"/>
    <n v="0.35"/>
    <x v="2"/>
  </r>
  <r>
    <x v="4"/>
    <x v="1"/>
    <x v="388"/>
    <x v="3"/>
    <x v="35"/>
    <x v="38"/>
    <x v="0"/>
    <n v="50"/>
    <n v="550"/>
    <n v="27500"/>
    <x v="138"/>
    <n v="0.35"/>
    <x v="2"/>
  </r>
  <r>
    <x v="4"/>
    <x v="1"/>
    <x v="388"/>
    <x v="3"/>
    <x v="35"/>
    <x v="38"/>
    <x v="1"/>
    <n v="40.000000000000014"/>
    <n v="350"/>
    <n v="14000.000000000005"/>
    <x v="1198"/>
    <n v="0.35"/>
    <x v="2"/>
  </r>
  <r>
    <x v="4"/>
    <x v="1"/>
    <x v="388"/>
    <x v="3"/>
    <x v="35"/>
    <x v="38"/>
    <x v="2"/>
    <n v="15.000000000000007"/>
    <n v="250"/>
    <n v="3750.0000000000018"/>
    <x v="1199"/>
    <n v="0.35"/>
    <x v="2"/>
  </r>
  <r>
    <x v="4"/>
    <x v="1"/>
    <x v="388"/>
    <x v="3"/>
    <x v="35"/>
    <x v="38"/>
    <x v="3"/>
    <n v="15.000000000000007"/>
    <n v="225"/>
    <n v="3375.0000000000018"/>
    <x v="1200"/>
    <n v="0.35"/>
    <x v="2"/>
  </r>
  <r>
    <x v="4"/>
    <x v="1"/>
    <x v="388"/>
    <x v="3"/>
    <x v="35"/>
    <x v="38"/>
    <x v="4"/>
    <n v="25.000000000000007"/>
    <n v="225"/>
    <n v="5625.0000000000018"/>
    <x v="1201"/>
    <n v="0.35"/>
    <x v="2"/>
  </r>
  <r>
    <x v="4"/>
    <x v="1"/>
    <x v="388"/>
    <x v="3"/>
    <x v="35"/>
    <x v="38"/>
    <x v="5"/>
    <n v="30.000000000000011"/>
    <n v="325"/>
    <n v="9750.0000000000036"/>
    <x v="1202"/>
    <n v="0.35"/>
    <x v="2"/>
  </r>
  <r>
    <x v="4"/>
    <x v="1"/>
    <x v="420"/>
    <x v="3"/>
    <x v="35"/>
    <x v="38"/>
    <x v="0"/>
    <n v="30.000000000000011"/>
    <n v="500"/>
    <n v="15000.000000000005"/>
    <x v="1084"/>
    <n v="0.35"/>
    <x v="2"/>
  </r>
  <r>
    <x v="4"/>
    <x v="1"/>
    <x v="420"/>
    <x v="3"/>
    <x v="35"/>
    <x v="38"/>
    <x v="1"/>
    <n v="20.000000000000011"/>
    <n v="325"/>
    <n v="6500.0000000000036"/>
    <x v="1203"/>
    <n v="0.35"/>
    <x v="2"/>
  </r>
  <r>
    <x v="4"/>
    <x v="1"/>
    <x v="420"/>
    <x v="3"/>
    <x v="35"/>
    <x v="38"/>
    <x v="2"/>
    <n v="20.000000000000011"/>
    <n v="200"/>
    <n v="4000.0000000000023"/>
    <x v="1204"/>
    <n v="0.35"/>
    <x v="2"/>
  </r>
  <r>
    <x v="4"/>
    <x v="1"/>
    <x v="420"/>
    <x v="3"/>
    <x v="35"/>
    <x v="38"/>
    <x v="3"/>
    <n v="20.000000000000011"/>
    <n v="175"/>
    <n v="3500.0000000000018"/>
    <x v="1205"/>
    <n v="0.35"/>
    <x v="2"/>
  </r>
  <r>
    <x v="4"/>
    <x v="1"/>
    <x v="420"/>
    <x v="3"/>
    <x v="35"/>
    <x v="38"/>
    <x v="4"/>
    <n v="30.000000000000011"/>
    <n v="175"/>
    <n v="5250.0000000000018"/>
    <x v="1206"/>
    <n v="0.35"/>
    <x v="2"/>
  </r>
  <r>
    <x v="0"/>
    <x v="1"/>
    <x v="420"/>
    <x v="3"/>
    <x v="35"/>
    <x v="38"/>
    <x v="5"/>
    <n v="30.000000000000004"/>
    <n v="300"/>
    <n v="9000.0000000000018"/>
    <x v="271"/>
    <n v="0.35"/>
    <x v="2"/>
  </r>
  <r>
    <x v="0"/>
    <x v="1"/>
    <x v="450"/>
    <x v="3"/>
    <x v="35"/>
    <x v="38"/>
    <x v="0"/>
    <n v="25.000000000000011"/>
    <n v="450"/>
    <n v="11250.000000000005"/>
    <x v="917"/>
    <n v="0.35"/>
    <x v="2"/>
  </r>
  <r>
    <x v="0"/>
    <x v="1"/>
    <x v="450"/>
    <x v="3"/>
    <x v="35"/>
    <x v="38"/>
    <x v="1"/>
    <n v="15.000000000000014"/>
    <n v="275"/>
    <n v="4125.0000000000036"/>
    <x v="1207"/>
    <n v="0.35"/>
    <x v="2"/>
  </r>
  <r>
    <x v="0"/>
    <x v="1"/>
    <x v="450"/>
    <x v="3"/>
    <x v="35"/>
    <x v="38"/>
    <x v="2"/>
    <n v="25.000000000000018"/>
    <n v="220"/>
    <n v="5500.0000000000036"/>
    <x v="1208"/>
    <n v="0.35"/>
    <x v="2"/>
  </r>
  <r>
    <x v="0"/>
    <x v="1"/>
    <x v="450"/>
    <x v="3"/>
    <x v="35"/>
    <x v="38"/>
    <x v="3"/>
    <n v="55.000000000000014"/>
    <n v="275"/>
    <n v="15125.000000000004"/>
    <x v="1209"/>
    <n v="0.35"/>
    <x v="2"/>
  </r>
  <r>
    <x v="0"/>
    <x v="1"/>
    <x v="450"/>
    <x v="3"/>
    <x v="35"/>
    <x v="38"/>
    <x v="4"/>
    <n v="75.000000000000014"/>
    <n v="250"/>
    <n v="18750.000000000004"/>
    <x v="1006"/>
    <n v="0.35"/>
    <x v="2"/>
  </r>
  <r>
    <x v="0"/>
    <x v="1"/>
    <x v="450"/>
    <x v="3"/>
    <x v="35"/>
    <x v="38"/>
    <x v="5"/>
    <n v="75"/>
    <n v="350"/>
    <n v="26250"/>
    <x v="51"/>
    <n v="0.35"/>
    <x v="2"/>
  </r>
  <r>
    <x v="0"/>
    <x v="1"/>
    <x v="479"/>
    <x v="3"/>
    <x v="35"/>
    <x v="38"/>
    <x v="0"/>
    <n v="70"/>
    <n v="600"/>
    <n v="42000"/>
    <x v="112"/>
    <n v="0.35"/>
    <x v="2"/>
  </r>
  <r>
    <x v="0"/>
    <x v="1"/>
    <x v="479"/>
    <x v="3"/>
    <x v="35"/>
    <x v="38"/>
    <x v="1"/>
    <n v="60.000000000000007"/>
    <n v="400"/>
    <n v="24000.000000000004"/>
    <x v="97"/>
    <n v="0.35"/>
    <x v="2"/>
  </r>
  <r>
    <x v="0"/>
    <x v="1"/>
    <x v="479"/>
    <x v="3"/>
    <x v="35"/>
    <x v="38"/>
    <x v="2"/>
    <n v="60.000000000000007"/>
    <n v="350"/>
    <n v="21000.000000000004"/>
    <x v="226"/>
    <n v="0.35"/>
    <x v="2"/>
  </r>
  <r>
    <x v="0"/>
    <x v="1"/>
    <x v="479"/>
    <x v="3"/>
    <x v="35"/>
    <x v="38"/>
    <x v="3"/>
    <n v="60.000000000000007"/>
    <n v="300"/>
    <n v="18000.000000000004"/>
    <x v="99"/>
    <n v="0.35"/>
    <x v="2"/>
  </r>
  <r>
    <x v="0"/>
    <x v="1"/>
    <x v="479"/>
    <x v="3"/>
    <x v="35"/>
    <x v="38"/>
    <x v="4"/>
    <n v="70"/>
    <n v="300"/>
    <n v="21000"/>
    <x v="535"/>
    <n v="0.35"/>
    <x v="2"/>
  </r>
  <r>
    <x v="0"/>
    <x v="1"/>
    <x v="479"/>
    <x v="3"/>
    <x v="35"/>
    <x v="38"/>
    <x v="5"/>
    <n v="75"/>
    <n v="400"/>
    <n v="30000"/>
    <x v="147"/>
    <n v="0.35"/>
    <x v="2"/>
  </r>
  <r>
    <x v="0"/>
    <x v="0"/>
    <x v="176"/>
    <x v="3"/>
    <x v="35"/>
    <x v="38"/>
    <x v="0"/>
    <n v="40"/>
    <n v="475"/>
    <n v="19000"/>
    <x v="579"/>
    <n v="0.35"/>
    <x v="2"/>
  </r>
  <r>
    <x v="0"/>
    <x v="0"/>
    <x v="176"/>
    <x v="3"/>
    <x v="35"/>
    <x v="38"/>
    <x v="1"/>
    <n v="40"/>
    <n v="275"/>
    <n v="11000"/>
    <x v="338"/>
    <n v="0.3"/>
    <x v="2"/>
  </r>
  <r>
    <x v="0"/>
    <x v="0"/>
    <x v="176"/>
    <x v="3"/>
    <x v="35"/>
    <x v="38"/>
    <x v="2"/>
    <n v="30.000000000000004"/>
    <n v="275"/>
    <n v="8250.0000000000018"/>
    <x v="741"/>
    <n v="0.3"/>
    <x v="2"/>
  </r>
  <r>
    <x v="0"/>
    <x v="0"/>
    <x v="176"/>
    <x v="3"/>
    <x v="35"/>
    <x v="38"/>
    <x v="3"/>
    <n v="35"/>
    <n v="125"/>
    <n v="4375"/>
    <x v="491"/>
    <n v="0.3"/>
    <x v="2"/>
  </r>
  <r>
    <x v="0"/>
    <x v="0"/>
    <x v="176"/>
    <x v="3"/>
    <x v="35"/>
    <x v="38"/>
    <x v="4"/>
    <n v="49.999999999999993"/>
    <n v="175"/>
    <n v="8749.9999999999982"/>
    <x v="1210"/>
    <n v="0.35"/>
    <x v="2"/>
  </r>
  <r>
    <x v="0"/>
    <x v="0"/>
    <x v="176"/>
    <x v="3"/>
    <x v="35"/>
    <x v="38"/>
    <x v="5"/>
    <n v="40"/>
    <n v="275"/>
    <n v="11000"/>
    <x v="278"/>
    <n v="0.4"/>
    <x v="2"/>
  </r>
  <r>
    <x v="0"/>
    <x v="0"/>
    <x v="207"/>
    <x v="3"/>
    <x v="35"/>
    <x v="38"/>
    <x v="0"/>
    <n v="40"/>
    <n v="525"/>
    <n v="21000"/>
    <x v="535"/>
    <n v="0.35"/>
    <x v="2"/>
  </r>
  <r>
    <x v="0"/>
    <x v="0"/>
    <x v="207"/>
    <x v="3"/>
    <x v="35"/>
    <x v="38"/>
    <x v="1"/>
    <n v="40"/>
    <n v="175"/>
    <n v="7000"/>
    <x v="190"/>
    <n v="0.3"/>
    <x v="2"/>
  </r>
  <r>
    <x v="0"/>
    <x v="0"/>
    <x v="207"/>
    <x v="3"/>
    <x v="35"/>
    <x v="38"/>
    <x v="2"/>
    <n v="30.000000000000004"/>
    <n v="225"/>
    <n v="6750.0000000000009"/>
    <x v="475"/>
    <n v="0.3"/>
    <x v="2"/>
  </r>
  <r>
    <x v="0"/>
    <x v="0"/>
    <x v="207"/>
    <x v="3"/>
    <x v="36"/>
    <x v="39"/>
    <x v="3"/>
    <n v="35"/>
    <n v="100"/>
    <n v="3500"/>
    <x v="493"/>
    <n v="0.3"/>
    <x v="2"/>
  </r>
  <r>
    <x v="0"/>
    <x v="0"/>
    <x v="207"/>
    <x v="3"/>
    <x v="36"/>
    <x v="39"/>
    <x v="4"/>
    <n v="49.999999999999993"/>
    <n v="175"/>
    <n v="8749.9999999999982"/>
    <x v="1210"/>
    <n v="0.35"/>
    <x v="2"/>
  </r>
  <r>
    <x v="0"/>
    <x v="0"/>
    <x v="207"/>
    <x v="3"/>
    <x v="36"/>
    <x v="39"/>
    <x v="5"/>
    <n v="35"/>
    <n v="275"/>
    <n v="9625"/>
    <x v="766"/>
    <n v="0.4"/>
    <x v="2"/>
  </r>
  <r>
    <x v="0"/>
    <x v="0"/>
    <x v="216"/>
    <x v="3"/>
    <x v="36"/>
    <x v="39"/>
    <x v="0"/>
    <n v="40"/>
    <n v="495"/>
    <n v="19800"/>
    <x v="1211"/>
    <n v="0.35"/>
    <x v="2"/>
  </r>
  <r>
    <x v="0"/>
    <x v="0"/>
    <x v="216"/>
    <x v="3"/>
    <x v="36"/>
    <x v="39"/>
    <x v="1"/>
    <n v="40"/>
    <n v="200"/>
    <n v="8000"/>
    <x v="497"/>
    <n v="0.3"/>
    <x v="2"/>
  </r>
  <r>
    <x v="0"/>
    <x v="0"/>
    <x v="216"/>
    <x v="3"/>
    <x v="36"/>
    <x v="39"/>
    <x v="2"/>
    <n v="30.000000000000004"/>
    <n v="225"/>
    <n v="6750.0000000000009"/>
    <x v="475"/>
    <n v="0.3"/>
    <x v="2"/>
  </r>
  <r>
    <x v="0"/>
    <x v="0"/>
    <x v="216"/>
    <x v="3"/>
    <x v="36"/>
    <x v="39"/>
    <x v="3"/>
    <n v="35"/>
    <n v="75"/>
    <n v="2625"/>
    <x v="599"/>
    <n v="0.3"/>
    <x v="2"/>
  </r>
  <r>
    <x v="0"/>
    <x v="0"/>
    <x v="216"/>
    <x v="3"/>
    <x v="36"/>
    <x v="39"/>
    <x v="4"/>
    <n v="50"/>
    <n v="125"/>
    <n v="6250"/>
    <x v="267"/>
    <n v="0.35"/>
    <x v="2"/>
  </r>
  <r>
    <x v="0"/>
    <x v="0"/>
    <x v="216"/>
    <x v="3"/>
    <x v="36"/>
    <x v="39"/>
    <x v="5"/>
    <n v="40"/>
    <n v="225"/>
    <n v="9000"/>
    <x v="202"/>
    <n v="0.4"/>
    <x v="2"/>
  </r>
  <r>
    <x v="0"/>
    <x v="0"/>
    <x v="235"/>
    <x v="3"/>
    <x v="36"/>
    <x v="39"/>
    <x v="0"/>
    <n v="40"/>
    <n v="450"/>
    <n v="18000"/>
    <x v="146"/>
    <n v="0.35"/>
    <x v="2"/>
  </r>
  <r>
    <x v="0"/>
    <x v="0"/>
    <x v="235"/>
    <x v="3"/>
    <x v="36"/>
    <x v="39"/>
    <x v="1"/>
    <n v="40"/>
    <n v="150"/>
    <n v="6000"/>
    <x v="285"/>
    <n v="0.3"/>
    <x v="2"/>
  </r>
  <r>
    <x v="0"/>
    <x v="0"/>
    <x v="235"/>
    <x v="3"/>
    <x v="36"/>
    <x v="39"/>
    <x v="2"/>
    <n v="30.000000000000004"/>
    <n v="150"/>
    <n v="4500.0000000000009"/>
    <x v="1172"/>
    <n v="0.3"/>
    <x v="2"/>
  </r>
  <r>
    <x v="0"/>
    <x v="0"/>
    <x v="235"/>
    <x v="3"/>
    <x v="36"/>
    <x v="39"/>
    <x v="3"/>
    <n v="35"/>
    <n v="75"/>
    <n v="2625"/>
    <x v="599"/>
    <n v="0.3"/>
    <x v="2"/>
  </r>
  <r>
    <x v="0"/>
    <x v="0"/>
    <x v="235"/>
    <x v="3"/>
    <x v="36"/>
    <x v="39"/>
    <x v="4"/>
    <n v="60"/>
    <n v="100"/>
    <n v="6000"/>
    <x v="190"/>
    <n v="0.35"/>
    <x v="2"/>
  </r>
  <r>
    <x v="0"/>
    <x v="0"/>
    <x v="235"/>
    <x v="3"/>
    <x v="36"/>
    <x v="39"/>
    <x v="5"/>
    <n v="50"/>
    <n v="225"/>
    <n v="11250"/>
    <x v="341"/>
    <n v="0.4"/>
    <x v="2"/>
  </r>
  <r>
    <x v="0"/>
    <x v="0"/>
    <x v="266"/>
    <x v="3"/>
    <x v="36"/>
    <x v="39"/>
    <x v="0"/>
    <n v="60"/>
    <n v="495"/>
    <n v="29700"/>
    <x v="1212"/>
    <n v="0.35"/>
    <x v="2"/>
  </r>
  <r>
    <x v="0"/>
    <x v="0"/>
    <x v="266"/>
    <x v="3"/>
    <x v="36"/>
    <x v="39"/>
    <x v="1"/>
    <n v="50"/>
    <n v="200"/>
    <n v="10000"/>
    <x v="225"/>
    <n v="0.3"/>
    <x v="2"/>
  </r>
  <r>
    <x v="0"/>
    <x v="0"/>
    <x v="266"/>
    <x v="3"/>
    <x v="36"/>
    <x v="39"/>
    <x v="2"/>
    <n v="45"/>
    <n v="175"/>
    <n v="7875"/>
    <x v="595"/>
    <n v="0.3"/>
    <x v="2"/>
  </r>
  <r>
    <x v="0"/>
    <x v="0"/>
    <x v="266"/>
    <x v="3"/>
    <x v="36"/>
    <x v="39"/>
    <x v="3"/>
    <n v="45"/>
    <n v="100"/>
    <n v="4500"/>
    <x v="187"/>
    <n v="0.3"/>
    <x v="2"/>
  </r>
  <r>
    <x v="0"/>
    <x v="0"/>
    <x v="266"/>
    <x v="3"/>
    <x v="36"/>
    <x v="39"/>
    <x v="4"/>
    <n v="54.999999999999993"/>
    <n v="125"/>
    <n v="6874.9999999999991"/>
    <x v="258"/>
    <n v="0.35"/>
    <x v="2"/>
  </r>
  <r>
    <x v="0"/>
    <x v="0"/>
    <x v="266"/>
    <x v="3"/>
    <x v="36"/>
    <x v="39"/>
    <x v="5"/>
    <n v="60"/>
    <n v="250"/>
    <n v="15000"/>
    <x v="50"/>
    <n v="0.4"/>
    <x v="2"/>
  </r>
  <r>
    <x v="0"/>
    <x v="0"/>
    <x v="296"/>
    <x v="3"/>
    <x v="36"/>
    <x v="39"/>
    <x v="0"/>
    <n v="45"/>
    <n v="500"/>
    <n v="22500"/>
    <x v="41"/>
    <n v="0.35"/>
    <x v="2"/>
  </r>
  <r>
    <x v="0"/>
    <x v="0"/>
    <x v="296"/>
    <x v="3"/>
    <x v="36"/>
    <x v="39"/>
    <x v="1"/>
    <n v="40.000000000000007"/>
    <n v="250"/>
    <n v="10000.000000000002"/>
    <x v="489"/>
    <n v="0.3"/>
    <x v="2"/>
  </r>
  <r>
    <x v="0"/>
    <x v="0"/>
    <x v="296"/>
    <x v="3"/>
    <x v="36"/>
    <x v="39"/>
    <x v="2"/>
    <n v="35"/>
    <n v="200"/>
    <n v="7000"/>
    <x v="190"/>
    <n v="0.3"/>
    <x v="2"/>
  </r>
  <r>
    <x v="0"/>
    <x v="0"/>
    <x v="296"/>
    <x v="3"/>
    <x v="36"/>
    <x v="39"/>
    <x v="3"/>
    <n v="35"/>
    <n v="175"/>
    <n v="6125"/>
    <x v="479"/>
    <n v="0.3"/>
    <x v="2"/>
  </r>
  <r>
    <x v="0"/>
    <x v="0"/>
    <x v="296"/>
    <x v="3"/>
    <x v="36"/>
    <x v="39"/>
    <x v="4"/>
    <n v="45"/>
    <n v="175"/>
    <n v="7875"/>
    <x v="182"/>
    <n v="0.35"/>
    <x v="2"/>
  </r>
  <r>
    <x v="0"/>
    <x v="0"/>
    <x v="296"/>
    <x v="3"/>
    <x v="36"/>
    <x v="39"/>
    <x v="5"/>
    <n v="55.000000000000007"/>
    <n v="325"/>
    <n v="17875.000000000004"/>
    <x v="322"/>
    <n v="0.4"/>
    <x v="2"/>
  </r>
  <r>
    <x v="0"/>
    <x v="0"/>
    <x v="325"/>
    <x v="3"/>
    <x v="36"/>
    <x v="39"/>
    <x v="0"/>
    <n v="50"/>
    <n v="550"/>
    <n v="27500"/>
    <x v="138"/>
    <n v="0.35"/>
    <x v="2"/>
  </r>
  <r>
    <x v="0"/>
    <x v="0"/>
    <x v="325"/>
    <x v="3"/>
    <x v="36"/>
    <x v="39"/>
    <x v="1"/>
    <n v="45.000000000000007"/>
    <n v="300"/>
    <n v="13500.000000000002"/>
    <x v="482"/>
    <n v="0.3"/>
    <x v="2"/>
  </r>
  <r>
    <x v="0"/>
    <x v="0"/>
    <x v="325"/>
    <x v="3"/>
    <x v="36"/>
    <x v="39"/>
    <x v="2"/>
    <n v="40"/>
    <n v="225"/>
    <n v="9000"/>
    <x v="483"/>
    <n v="0.3"/>
    <x v="2"/>
  </r>
  <r>
    <x v="0"/>
    <x v="0"/>
    <x v="325"/>
    <x v="3"/>
    <x v="36"/>
    <x v="39"/>
    <x v="3"/>
    <n v="40"/>
    <n v="175"/>
    <n v="7000"/>
    <x v="190"/>
    <n v="0.3"/>
    <x v="2"/>
  </r>
  <r>
    <x v="0"/>
    <x v="0"/>
    <x v="325"/>
    <x v="3"/>
    <x v="36"/>
    <x v="39"/>
    <x v="4"/>
    <n v="50"/>
    <n v="200"/>
    <n v="10000"/>
    <x v="185"/>
    <n v="0.35"/>
    <x v="2"/>
  </r>
  <r>
    <x v="0"/>
    <x v="0"/>
    <x v="325"/>
    <x v="3"/>
    <x v="36"/>
    <x v="39"/>
    <x v="5"/>
    <n v="55.000000000000007"/>
    <n v="375"/>
    <n v="20625.000000000004"/>
    <x v="509"/>
    <n v="0.4"/>
    <x v="2"/>
  </r>
  <r>
    <x v="0"/>
    <x v="0"/>
    <x v="357"/>
    <x v="3"/>
    <x v="36"/>
    <x v="39"/>
    <x v="0"/>
    <n v="50"/>
    <n v="525"/>
    <n v="26250"/>
    <x v="51"/>
    <n v="0.35"/>
    <x v="2"/>
  </r>
  <r>
    <x v="0"/>
    <x v="0"/>
    <x v="357"/>
    <x v="3"/>
    <x v="36"/>
    <x v="39"/>
    <x v="1"/>
    <n v="45.000000000000007"/>
    <n v="300"/>
    <n v="13500.000000000002"/>
    <x v="482"/>
    <n v="0.3"/>
    <x v="2"/>
  </r>
  <r>
    <x v="0"/>
    <x v="0"/>
    <x v="357"/>
    <x v="3"/>
    <x v="36"/>
    <x v="39"/>
    <x v="2"/>
    <n v="40"/>
    <n v="225"/>
    <n v="9000"/>
    <x v="483"/>
    <n v="0.3"/>
    <x v="2"/>
  </r>
  <r>
    <x v="0"/>
    <x v="0"/>
    <x v="357"/>
    <x v="3"/>
    <x v="36"/>
    <x v="39"/>
    <x v="3"/>
    <n v="40"/>
    <n v="200"/>
    <n v="8000"/>
    <x v="497"/>
    <n v="0.3"/>
    <x v="2"/>
  </r>
  <r>
    <x v="0"/>
    <x v="0"/>
    <x v="357"/>
    <x v="3"/>
    <x v="36"/>
    <x v="39"/>
    <x v="4"/>
    <n v="50"/>
    <n v="175"/>
    <n v="8750"/>
    <x v="193"/>
    <n v="0.35"/>
    <x v="2"/>
  </r>
  <r>
    <x v="0"/>
    <x v="0"/>
    <x v="357"/>
    <x v="3"/>
    <x v="36"/>
    <x v="39"/>
    <x v="5"/>
    <n v="55.000000000000007"/>
    <n v="350"/>
    <n v="19250.000000000004"/>
    <x v="374"/>
    <n v="0.4"/>
    <x v="2"/>
  </r>
  <r>
    <x v="0"/>
    <x v="0"/>
    <x v="389"/>
    <x v="3"/>
    <x v="36"/>
    <x v="39"/>
    <x v="0"/>
    <n v="45"/>
    <n v="475"/>
    <n v="21375"/>
    <x v="986"/>
    <n v="0.35"/>
    <x v="2"/>
  </r>
  <r>
    <x v="0"/>
    <x v="0"/>
    <x v="389"/>
    <x v="3"/>
    <x v="36"/>
    <x v="39"/>
    <x v="1"/>
    <n v="40.000000000000007"/>
    <n v="275"/>
    <n v="11000.000000000002"/>
    <x v="275"/>
    <n v="0.3"/>
    <x v="2"/>
  </r>
  <r>
    <x v="0"/>
    <x v="0"/>
    <x v="389"/>
    <x v="3"/>
    <x v="36"/>
    <x v="39"/>
    <x v="2"/>
    <n v="35"/>
    <n v="175"/>
    <n v="6125"/>
    <x v="479"/>
    <n v="0.3"/>
    <x v="2"/>
  </r>
  <r>
    <x v="0"/>
    <x v="0"/>
    <x v="389"/>
    <x v="3"/>
    <x v="36"/>
    <x v="39"/>
    <x v="3"/>
    <n v="35"/>
    <n v="150"/>
    <n v="5250"/>
    <x v="464"/>
    <n v="0.3"/>
    <x v="2"/>
  </r>
  <r>
    <x v="0"/>
    <x v="0"/>
    <x v="389"/>
    <x v="3"/>
    <x v="36"/>
    <x v="39"/>
    <x v="4"/>
    <n v="45"/>
    <n v="150"/>
    <n v="6750"/>
    <x v="595"/>
    <n v="0.35"/>
    <x v="2"/>
  </r>
  <r>
    <x v="0"/>
    <x v="0"/>
    <x v="389"/>
    <x v="3"/>
    <x v="36"/>
    <x v="39"/>
    <x v="5"/>
    <n v="50"/>
    <n v="225"/>
    <n v="11250"/>
    <x v="341"/>
    <n v="0.4"/>
    <x v="2"/>
  </r>
  <r>
    <x v="0"/>
    <x v="0"/>
    <x v="418"/>
    <x v="3"/>
    <x v="36"/>
    <x v="39"/>
    <x v="0"/>
    <n v="54.999999999999993"/>
    <n v="400"/>
    <n v="21999.999999999996"/>
    <x v="1213"/>
    <n v="0.35"/>
    <x v="2"/>
  </r>
  <r>
    <x v="0"/>
    <x v="0"/>
    <x v="418"/>
    <x v="3"/>
    <x v="36"/>
    <x v="39"/>
    <x v="1"/>
    <n v="45"/>
    <n v="250"/>
    <n v="11250"/>
    <x v="283"/>
    <n v="0.3"/>
    <x v="2"/>
  </r>
  <r>
    <x v="0"/>
    <x v="0"/>
    <x v="418"/>
    <x v="3"/>
    <x v="36"/>
    <x v="39"/>
    <x v="2"/>
    <n v="45"/>
    <n v="150"/>
    <n v="6750"/>
    <x v="487"/>
    <n v="0.3"/>
    <x v="2"/>
  </r>
  <r>
    <x v="0"/>
    <x v="0"/>
    <x v="418"/>
    <x v="3"/>
    <x v="36"/>
    <x v="39"/>
    <x v="3"/>
    <n v="45"/>
    <n v="125"/>
    <n v="5625"/>
    <x v="656"/>
    <n v="0.3"/>
    <x v="2"/>
  </r>
  <r>
    <x v="0"/>
    <x v="0"/>
    <x v="418"/>
    <x v="3"/>
    <x v="36"/>
    <x v="39"/>
    <x v="4"/>
    <n v="54.999999999999993"/>
    <n v="125"/>
    <n v="6874.9999999999991"/>
    <x v="258"/>
    <n v="0.35"/>
    <x v="2"/>
  </r>
  <r>
    <x v="2"/>
    <x v="0"/>
    <x v="418"/>
    <x v="3"/>
    <x v="36"/>
    <x v="39"/>
    <x v="5"/>
    <n v="59.999999999999986"/>
    <n v="250"/>
    <n v="14999.999999999996"/>
    <x v="1010"/>
    <n v="0.4"/>
    <x v="2"/>
  </r>
  <r>
    <x v="2"/>
    <x v="0"/>
    <x v="449"/>
    <x v="3"/>
    <x v="36"/>
    <x v="39"/>
    <x v="0"/>
    <n v="54.999999999999993"/>
    <n v="400"/>
    <n v="21999.999999999996"/>
    <x v="1213"/>
    <n v="0.35"/>
    <x v="2"/>
  </r>
  <r>
    <x v="2"/>
    <x v="0"/>
    <x v="449"/>
    <x v="3"/>
    <x v="36"/>
    <x v="39"/>
    <x v="1"/>
    <n v="45"/>
    <n v="250"/>
    <n v="11250"/>
    <x v="283"/>
    <n v="0.3"/>
    <x v="2"/>
  </r>
  <r>
    <x v="2"/>
    <x v="0"/>
    <x v="449"/>
    <x v="3"/>
    <x v="36"/>
    <x v="39"/>
    <x v="2"/>
    <n v="45"/>
    <n v="195"/>
    <n v="8775"/>
    <x v="1214"/>
    <n v="0.3"/>
    <x v="2"/>
  </r>
  <r>
    <x v="2"/>
    <x v="0"/>
    <x v="449"/>
    <x v="3"/>
    <x v="36"/>
    <x v="39"/>
    <x v="3"/>
    <n v="45"/>
    <n v="175"/>
    <n v="7875"/>
    <x v="595"/>
    <n v="0.3"/>
    <x v="2"/>
  </r>
  <r>
    <x v="2"/>
    <x v="0"/>
    <x v="449"/>
    <x v="3"/>
    <x v="36"/>
    <x v="39"/>
    <x v="4"/>
    <n v="60"/>
    <n v="150"/>
    <n v="9000"/>
    <x v="186"/>
    <n v="0.35"/>
    <x v="2"/>
  </r>
  <r>
    <x v="2"/>
    <x v="0"/>
    <x v="449"/>
    <x v="3"/>
    <x v="36"/>
    <x v="39"/>
    <x v="5"/>
    <n v="64.999999999999986"/>
    <n v="250"/>
    <n v="16249.999999999996"/>
    <x v="1215"/>
    <n v="0.4"/>
    <x v="2"/>
  </r>
  <r>
    <x v="2"/>
    <x v="0"/>
    <x v="478"/>
    <x v="3"/>
    <x v="36"/>
    <x v="39"/>
    <x v="0"/>
    <n v="60"/>
    <n v="500"/>
    <n v="30000"/>
    <x v="147"/>
    <n v="0.35"/>
    <x v="2"/>
  </r>
  <r>
    <x v="2"/>
    <x v="0"/>
    <x v="478"/>
    <x v="3"/>
    <x v="36"/>
    <x v="39"/>
    <x v="1"/>
    <n v="50"/>
    <n v="300"/>
    <n v="15000"/>
    <x v="341"/>
    <n v="0.3"/>
    <x v="2"/>
  </r>
  <r>
    <x v="2"/>
    <x v="0"/>
    <x v="478"/>
    <x v="3"/>
    <x v="36"/>
    <x v="39"/>
    <x v="2"/>
    <n v="50"/>
    <n v="250"/>
    <n v="12500"/>
    <x v="220"/>
    <n v="0.3"/>
    <x v="2"/>
  </r>
  <r>
    <x v="2"/>
    <x v="0"/>
    <x v="478"/>
    <x v="3"/>
    <x v="36"/>
    <x v="39"/>
    <x v="3"/>
    <n v="50"/>
    <n v="200"/>
    <n v="10000"/>
    <x v="225"/>
    <n v="0.3"/>
    <x v="2"/>
  </r>
  <r>
    <x v="2"/>
    <x v="0"/>
    <x v="478"/>
    <x v="3"/>
    <x v="36"/>
    <x v="39"/>
    <x v="4"/>
    <n v="60"/>
    <n v="200"/>
    <n v="12000"/>
    <x v="215"/>
    <n v="0.35"/>
    <x v="2"/>
  </r>
  <r>
    <x v="2"/>
    <x v="0"/>
    <x v="478"/>
    <x v="3"/>
    <x v="36"/>
    <x v="39"/>
    <x v="5"/>
    <n v="64.999999999999986"/>
    <n v="300"/>
    <n v="19499.999999999996"/>
    <x v="540"/>
    <n v="0.4"/>
    <x v="2"/>
  </r>
  <r>
    <x v="2"/>
    <x v="0"/>
    <x v="173"/>
    <x v="3"/>
    <x v="36"/>
    <x v="39"/>
    <x v="0"/>
    <n v="35"/>
    <n v="475"/>
    <n v="16625"/>
    <x v="866"/>
    <n v="0.35"/>
    <x v="2"/>
  </r>
  <r>
    <x v="2"/>
    <x v="0"/>
    <x v="173"/>
    <x v="3"/>
    <x v="36"/>
    <x v="39"/>
    <x v="1"/>
    <n v="35"/>
    <n v="275"/>
    <n v="9625"/>
    <x v="347"/>
    <n v="0.3"/>
    <x v="2"/>
  </r>
  <r>
    <x v="2"/>
    <x v="0"/>
    <x v="173"/>
    <x v="3"/>
    <x v="36"/>
    <x v="39"/>
    <x v="2"/>
    <n v="25.000000000000007"/>
    <n v="275"/>
    <n v="6875.0000000000018"/>
    <x v="1216"/>
    <n v="0.3"/>
    <x v="2"/>
  </r>
  <r>
    <x v="2"/>
    <x v="0"/>
    <x v="173"/>
    <x v="3"/>
    <x v="36"/>
    <x v="39"/>
    <x v="3"/>
    <n v="30.000000000000004"/>
    <n v="125"/>
    <n v="3750.0000000000005"/>
    <x v="470"/>
    <n v="0.3"/>
    <x v="2"/>
  </r>
  <r>
    <x v="2"/>
    <x v="0"/>
    <x v="173"/>
    <x v="3"/>
    <x v="36"/>
    <x v="39"/>
    <x v="4"/>
    <n v="44.999999999999993"/>
    <n v="175"/>
    <n v="7874.9999999999991"/>
    <x v="1217"/>
    <n v="0.35"/>
    <x v="2"/>
  </r>
  <r>
    <x v="2"/>
    <x v="0"/>
    <x v="173"/>
    <x v="3"/>
    <x v="36"/>
    <x v="39"/>
    <x v="5"/>
    <n v="35"/>
    <n v="275"/>
    <n v="9625"/>
    <x v="766"/>
    <n v="0.4"/>
    <x v="2"/>
  </r>
  <r>
    <x v="2"/>
    <x v="0"/>
    <x v="204"/>
    <x v="3"/>
    <x v="36"/>
    <x v="39"/>
    <x v="0"/>
    <n v="35"/>
    <n v="525"/>
    <n v="18375"/>
    <x v="863"/>
    <n v="0.35"/>
    <x v="2"/>
  </r>
  <r>
    <x v="2"/>
    <x v="0"/>
    <x v="204"/>
    <x v="3"/>
    <x v="36"/>
    <x v="39"/>
    <x v="1"/>
    <n v="35"/>
    <n v="175"/>
    <n v="6125"/>
    <x v="479"/>
    <n v="0.3"/>
    <x v="2"/>
  </r>
  <r>
    <x v="2"/>
    <x v="0"/>
    <x v="204"/>
    <x v="3"/>
    <x v="36"/>
    <x v="39"/>
    <x v="2"/>
    <n v="25.000000000000007"/>
    <n v="225"/>
    <n v="5625.0000000000018"/>
    <x v="1218"/>
    <n v="0.3"/>
    <x v="2"/>
  </r>
  <r>
    <x v="2"/>
    <x v="0"/>
    <x v="204"/>
    <x v="3"/>
    <x v="37"/>
    <x v="40"/>
    <x v="3"/>
    <n v="30.000000000000004"/>
    <n v="100"/>
    <n v="3000.0000000000005"/>
    <x v="472"/>
    <n v="0.3"/>
    <x v="2"/>
  </r>
  <r>
    <x v="2"/>
    <x v="0"/>
    <x v="204"/>
    <x v="3"/>
    <x v="37"/>
    <x v="40"/>
    <x v="4"/>
    <n v="44.999999999999993"/>
    <n v="175"/>
    <n v="7874.9999999999991"/>
    <x v="1217"/>
    <n v="0.35"/>
    <x v="2"/>
  </r>
  <r>
    <x v="2"/>
    <x v="0"/>
    <x v="204"/>
    <x v="3"/>
    <x v="37"/>
    <x v="40"/>
    <x v="5"/>
    <n v="24.999999999999996"/>
    <n v="275"/>
    <n v="6874.9999999999991"/>
    <x v="664"/>
    <n v="0.4"/>
    <x v="2"/>
  </r>
  <r>
    <x v="2"/>
    <x v="0"/>
    <x v="710"/>
    <x v="3"/>
    <x v="37"/>
    <x v="40"/>
    <x v="0"/>
    <n v="30.000000000000004"/>
    <n v="495"/>
    <n v="14850.000000000002"/>
    <x v="1219"/>
    <n v="0.35"/>
    <x v="2"/>
  </r>
  <r>
    <x v="2"/>
    <x v="0"/>
    <x v="710"/>
    <x v="3"/>
    <x v="37"/>
    <x v="40"/>
    <x v="1"/>
    <n v="30.000000000000004"/>
    <n v="200"/>
    <n v="6000.0000000000009"/>
    <x v="653"/>
    <n v="0.3"/>
    <x v="2"/>
  </r>
  <r>
    <x v="2"/>
    <x v="0"/>
    <x v="710"/>
    <x v="3"/>
    <x v="37"/>
    <x v="40"/>
    <x v="2"/>
    <n v="20.000000000000004"/>
    <n v="225"/>
    <n v="4500.0000000000009"/>
    <x v="1172"/>
    <n v="0.3"/>
    <x v="2"/>
  </r>
  <r>
    <x v="2"/>
    <x v="0"/>
    <x v="710"/>
    <x v="3"/>
    <x v="37"/>
    <x v="40"/>
    <x v="3"/>
    <n v="24.999999999999996"/>
    <n v="75"/>
    <n v="1874.9999999999998"/>
    <x v="1220"/>
    <n v="0.3"/>
    <x v="2"/>
  </r>
  <r>
    <x v="2"/>
    <x v="0"/>
    <x v="710"/>
    <x v="3"/>
    <x v="37"/>
    <x v="40"/>
    <x v="4"/>
    <n v="40"/>
    <n v="125"/>
    <n v="5000"/>
    <x v="284"/>
    <n v="0.35"/>
    <x v="2"/>
  </r>
  <r>
    <x v="2"/>
    <x v="0"/>
    <x v="710"/>
    <x v="3"/>
    <x v="37"/>
    <x v="40"/>
    <x v="5"/>
    <n v="30.000000000000004"/>
    <n v="225"/>
    <n v="6750.0000000000009"/>
    <x v="820"/>
    <n v="0.4"/>
    <x v="2"/>
  </r>
  <r>
    <x v="2"/>
    <x v="0"/>
    <x v="232"/>
    <x v="3"/>
    <x v="37"/>
    <x v="40"/>
    <x v="0"/>
    <n v="30.000000000000004"/>
    <n v="450"/>
    <n v="13500.000000000002"/>
    <x v="204"/>
    <n v="0.35"/>
    <x v="2"/>
  </r>
  <r>
    <x v="2"/>
    <x v="0"/>
    <x v="232"/>
    <x v="3"/>
    <x v="37"/>
    <x v="40"/>
    <x v="1"/>
    <n v="30.000000000000004"/>
    <n v="150"/>
    <n v="4500.0000000000009"/>
    <x v="1172"/>
    <n v="0.3"/>
    <x v="2"/>
  </r>
  <r>
    <x v="2"/>
    <x v="0"/>
    <x v="232"/>
    <x v="3"/>
    <x v="37"/>
    <x v="40"/>
    <x v="2"/>
    <n v="20.000000000000004"/>
    <n v="150"/>
    <n v="3000.0000000000005"/>
    <x v="472"/>
    <n v="0.3"/>
    <x v="2"/>
  </r>
  <r>
    <x v="2"/>
    <x v="0"/>
    <x v="232"/>
    <x v="3"/>
    <x v="37"/>
    <x v="40"/>
    <x v="3"/>
    <n v="24.999999999999996"/>
    <n v="75"/>
    <n v="1874.9999999999998"/>
    <x v="1220"/>
    <n v="0.3"/>
    <x v="2"/>
  </r>
  <r>
    <x v="2"/>
    <x v="0"/>
    <x v="232"/>
    <x v="3"/>
    <x v="37"/>
    <x v="40"/>
    <x v="4"/>
    <n v="60"/>
    <n v="100"/>
    <n v="6000"/>
    <x v="190"/>
    <n v="0.35"/>
    <x v="0"/>
  </r>
  <r>
    <x v="2"/>
    <x v="0"/>
    <x v="232"/>
    <x v="3"/>
    <x v="37"/>
    <x v="40"/>
    <x v="5"/>
    <n v="50"/>
    <n v="225"/>
    <n v="11250"/>
    <x v="341"/>
    <n v="0.4"/>
    <x v="0"/>
  </r>
  <r>
    <x v="2"/>
    <x v="0"/>
    <x v="263"/>
    <x v="3"/>
    <x v="37"/>
    <x v="40"/>
    <x v="0"/>
    <n v="60"/>
    <n v="495"/>
    <n v="29700"/>
    <x v="1212"/>
    <n v="0.35"/>
    <x v="0"/>
  </r>
  <r>
    <x v="2"/>
    <x v="0"/>
    <x v="263"/>
    <x v="3"/>
    <x v="37"/>
    <x v="40"/>
    <x v="1"/>
    <n v="45"/>
    <n v="200"/>
    <n v="9000"/>
    <x v="483"/>
    <n v="0.3"/>
    <x v="0"/>
  </r>
  <r>
    <x v="2"/>
    <x v="0"/>
    <x v="263"/>
    <x v="3"/>
    <x v="37"/>
    <x v="40"/>
    <x v="2"/>
    <n v="40"/>
    <n v="175"/>
    <n v="7000"/>
    <x v="190"/>
    <n v="0.3"/>
    <x v="0"/>
  </r>
  <r>
    <x v="2"/>
    <x v="0"/>
    <x v="263"/>
    <x v="3"/>
    <x v="37"/>
    <x v="40"/>
    <x v="3"/>
    <n v="40"/>
    <n v="100"/>
    <n v="4000"/>
    <x v="257"/>
    <n v="0.3"/>
    <x v="0"/>
  </r>
  <r>
    <x v="2"/>
    <x v="0"/>
    <x v="263"/>
    <x v="3"/>
    <x v="37"/>
    <x v="40"/>
    <x v="4"/>
    <n v="49.999999999999993"/>
    <n v="125"/>
    <n v="6249.9999999999991"/>
    <x v="676"/>
    <n v="0.35"/>
    <x v="0"/>
  </r>
  <r>
    <x v="2"/>
    <x v="0"/>
    <x v="263"/>
    <x v="3"/>
    <x v="37"/>
    <x v="40"/>
    <x v="5"/>
    <n v="54.999999999999993"/>
    <n v="250"/>
    <n v="13749.999999999998"/>
    <x v="296"/>
    <n v="0.4"/>
    <x v="0"/>
  </r>
  <r>
    <x v="2"/>
    <x v="0"/>
    <x v="293"/>
    <x v="3"/>
    <x v="37"/>
    <x v="40"/>
    <x v="0"/>
    <n v="40"/>
    <n v="500"/>
    <n v="20000"/>
    <x v="424"/>
    <n v="0.35"/>
    <x v="0"/>
  </r>
  <r>
    <x v="2"/>
    <x v="0"/>
    <x v="293"/>
    <x v="3"/>
    <x v="37"/>
    <x v="40"/>
    <x v="1"/>
    <n v="35.000000000000007"/>
    <n v="250"/>
    <n v="8750.0000000000018"/>
    <x v="1221"/>
    <n v="0.3"/>
    <x v="0"/>
  </r>
  <r>
    <x v="2"/>
    <x v="0"/>
    <x v="293"/>
    <x v="3"/>
    <x v="37"/>
    <x v="40"/>
    <x v="2"/>
    <n v="30.000000000000004"/>
    <n v="200"/>
    <n v="6000.0000000000009"/>
    <x v="653"/>
    <n v="0.3"/>
    <x v="0"/>
  </r>
  <r>
    <x v="2"/>
    <x v="0"/>
    <x v="293"/>
    <x v="3"/>
    <x v="37"/>
    <x v="40"/>
    <x v="3"/>
    <n v="30.000000000000004"/>
    <n v="175"/>
    <n v="5250.0000000000009"/>
    <x v="468"/>
    <n v="0.3"/>
    <x v="0"/>
  </r>
  <r>
    <x v="2"/>
    <x v="0"/>
    <x v="293"/>
    <x v="3"/>
    <x v="37"/>
    <x v="40"/>
    <x v="4"/>
    <n v="40"/>
    <n v="175"/>
    <n v="7000"/>
    <x v="262"/>
    <n v="0.35"/>
    <x v="0"/>
  </r>
  <r>
    <x v="2"/>
    <x v="0"/>
    <x v="293"/>
    <x v="3"/>
    <x v="37"/>
    <x v="40"/>
    <x v="5"/>
    <n v="55.000000000000007"/>
    <n v="325"/>
    <n v="17875.000000000004"/>
    <x v="322"/>
    <n v="0.4"/>
    <x v="0"/>
  </r>
  <r>
    <x v="2"/>
    <x v="0"/>
    <x v="322"/>
    <x v="3"/>
    <x v="37"/>
    <x v="40"/>
    <x v="0"/>
    <n v="50"/>
    <n v="550"/>
    <n v="27500"/>
    <x v="138"/>
    <n v="0.35"/>
    <x v="0"/>
  </r>
  <r>
    <x v="2"/>
    <x v="0"/>
    <x v="322"/>
    <x v="3"/>
    <x v="37"/>
    <x v="40"/>
    <x v="1"/>
    <n v="45.000000000000007"/>
    <n v="300"/>
    <n v="13500.000000000002"/>
    <x v="482"/>
    <n v="0.3"/>
    <x v="0"/>
  </r>
  <r>
    <x v="2"/>
    <x v="0"/>
    <x v="322"/>
    <x v="3"/>
    <x v="37"/>
    <x v="40"/>
    <x v="2"/>
    <n v="40"/>
    <n v="225"/>
    <n v="9000"/>
    <x v="483"/>
    <n v="0.3"/>
    <x v="0"/>
  </r>
  <r>
    <x v="2"/>
    <x v="0"/>
    <x v="322"/>
    <x v="3"/>
    <x v="37"/>
    <x v="40"/>
    <x v="3"/>
    <n v="40"/>
    <n v="175"/>
    <n v="7000"/>
    <x v="190"/>
    <n v="0.3"/>
    <x v="0"/>
  </r>
  <r>
    <x v="2"/>
    <x v="0"/>
    <x v="322"/>
    <x v="3"/>
    <x v="37"/>
    <x v="40"/>
    <x v="4"/>
    <n v="50"/>
    <n v="200"/>
    <n v="10000"/>
    <x v="185"/>
    <n v="0.35"/>
    <x v="0"/>
  </r>
  <r>
    <x v="2"/>
    <x v="0"/>
    <x v="322"/>
    <x v="3"/>
    <x v="37"/>
    <x v="40"/>
    <x v="5"/>
    <n v="55.000000000000007"/>
    <n v="375"/>
    <n v="20625.000000000004"/>
    <x v="509"/>
    <n v="0.4"/>
    <x v="0"/>
  </r>
  <r>
    <x v="2"/>
    <x v="0"/>
    <x v="354"/>
    <x v="3"/>
    <x v="37"/>
    <x v="40"/>
    <x v="0"/>
    <n v="50"/>
    <n v="525"/>
    <n v="26250"/>
    <x v="51"/>
    <n v="0.35"/>
    <x v="0"/>
  </r>
  <r>
    <x v="2"/>
    <x v="0"/>
    <x v="354"/>
    <x v="3"/>
    <x v="37"/>
    <x v="40"/>
    <x v="1"/>
    <n v="45.000000000000007"/>
    <n v="300"/>
    <n v="13500.000000000002"/>
    <x v="482"/>
    <n v="0.3"/>
    <x v="0"/>
  </r>
  <r>
    <x v="2"/>
    <x v="0"/>
    <x v="354"/>
    <x v="3"/>
    <x v="37"/>
    <x v="40"/>
    <x v="2"/>
    <n v="40"/>
    <n v="225"/>
    <n v="9000"/>
    <x v="483"/>
    <n v="0.3"/>
    <x v="0"/>
  </r>
  <r>
    <x v="2"/>
    <x v="0"/>
    <x v="354"/>
    <x v="3"/>
    <x v="37"/>
    <x v="40"/>
    <x v="3"/>
    <n v="40"/>
    <n v="200"/>
    <n v="8000"/>
    <x v="497"/>
    <n v="0.3"/>
    <x v="0"/>
  </r>
  <r>
    <x v="2"/>
    <x v="0"/>
    <x v="354"/>
    <x v="3"/>
    <x v="37"/>
    <x v="40"/>
    <x v="4"/>
    <n v="50"/>
    <n v="175"/>
    <n v="8750"/>
    <x v="193"/>
    <n v="0.35"/>
    <x v="0"/>
  </r>
  <r>
    <x v="2"/>
    <x v="0"/>
    <x v="354"/>
    <x v="3"/>
    <x v="37"/>
    <x v="40"/>
    <x v="5"/>
    <n v="55.000000000000007"/>
    <n v="350"/>
    <n v="19250.000000000004"/>
    <x v="374"/>
    <n v="0.4"/>
    <x v="0"/>
  </r>
  <r>
    <x v="2"/>
    <x v="0"/>
    <x v="386"/>
    <x v="3"/>
    <x v="37"/>
    <x v="40"/>
    <x v="0"/>
    <n v="40"/>
    <n v="475"/>
    <n v="19000"/>
    <x v="579"/>
    <n v="0.35"/>
    <x v="0"/>
  </r>
  <r>
    <x v="2"/>
    <x v="0"/>
    <x v="386"/>
    <x v="3"/>
    <x v="37"/>
    <x v="40"/>
    <x v="1"/>
    <n v="35.000000000000007"/>
    <n v="275"/>
    <n v="9625.0000000000018"/>
    <x v="272"/>
    <n v="0.3"/>
    <x v="0"/>
  </r>
  <r>
    <x v="2"/>
    <x v="0"/>
    <x v="386"/>
    <x v="3"/>
    <x v="37"/>
    <x v="40"/>
    <x v="2"/>
    <n v="30.000000000000004"/>
    <n v="175"/>
    <n v="5250.0000000000009"/>
    <x v="468"/>
    <n v="0.3"/>
    <x v="0"/>
  </r>
  <r>
    <x v="2"/>
    <x v="0"/>
    <x v="386"/>
    <x v="3"/>
    <x v="37"/>
    <x v="40"/>
    <x v="3"/>
    <n v="30.000000000000004"/>
    <n v="150"/>
    <n v="4500.0000000000009"/>
    <x v="1172"/>
    <n v="0.3"/>
    <x v="0"/>
  </r>
  <r>
    <x v="2"/>
    <x v="0"/>
    <x v="386"/>
    <x v="3"/>
    <x v="37"/>
    <x v="40"/>
    <x v="4"/>
    <n v="40"/>
    <n v="150"/>
    <n v="6000"/>
    <x v="190"/>
    <n v="0.35"/>
    <x v="0"/>
  </r>
  <r>
    <x v="2"/>
    <x v="0"/>
    <x v="386"/>
    <x v="3"/>
    <x v="37"/>
    <x v="40"/>
    <x v="5"/>
    <n v="45"/>
    <n v="225"/>
    <n v="10125"/>
    <x v="931"/>
    <n v="0.4"/>
    <x v="0"/>
  </r>
  <r>
    <x v="2"/>
    <x v="0"/>
    <x v="415"/>
    <x v="3"/>
    <x v="37"/>
    <x v="40"/>
    <x v="0"/>
    <n v="49.999999999999993"/>
    <n v="400"/>
    <n v="19999.999999999996"/>
    <x v="921"/>
    <n v="0.35"/>
    <x v="0"/>
  </r>
  <r>
    <x v="2"/>
    <x v="0"/>
    <x v="415"/>
    <x v="3"/>
    <x v="37"/>
    <x v="40"/>
    <x v="1"/>
    <n v="40"/>
    <n v="250"/>
    <n v="10000"/>
    <x v="225"/>
    <n v="0.3"/>
    <x v="0"/>
  </r>
  <r>
    <x v="2"/>
    <x v="0"/>
    <x v="415"/>
    <x v="3"/>
    <x v="37"/>
    <x v="40"/>
    <x v="2"/>
    <n v="40"/>
    <n v="150"/>
    <n v="6000"/>
    <x v="285"/>
    <n v="0.3"/>
    <x v="0"/>
  </r>
  <r>
    <x v="2"/>
    <x v="0"/>
    <x v="415"/>
    <x v="3"/>
    <x v="37"/>
    <x v="40"/>
    <x v="3"/>
    <n v="40"/>
    <n v="125"/>
    <n v="5000"/>
    <x v="465"/>
    <n v="0.3"/>
    <x v="0"/>
  </r>
  <r>
    <x v="2"/>
    <x v="0"/>
    <x v="415"/>
    <x v="3"/>
    <x v="37"/>
    <x v="40"/>
    <x v="4"/>
    <n v="49.999999999999993"/>
    <n v="125"/>
    <n v="6249.9999999999991"/>
    <x v="676"/>
    <n v="0.35"/>
    <x v="0"/>
  </r>
  <r>
    <x v="0"/>
    <x v="0"/>
    <x v="415"/>
    <x v="3"/>
    <x v="37"/>
    <x v="40"/>
    <x v="5"/>
    <n v="54.999999999999986"/>
    <n v="250"/>
    <n v="13749.999999999996"/>
    <x v="297"/>
    <n v="0.4"/>
    <x v="0"/>
  </r>
  <r>
    <x v="0"/>
    <x v="0"/>
    <x v="446"/>
    <x v="3"/>
    <x v="37"/>
    <x v="40"/>
    <x v="0"/>
    <n v="49.999999999999993"/>
    <n v="400"/>
    <n v="19999.999999999996"/>
    <x v="921"/>
    <n v="0.35"/>
    <x v="0"/>
  </r>
  <r>
    <x v="0"/>
    <x v="0"/>
    <x v="446"/>
    <x v="3"/>
    <x v="37"/>
    <x v="40"/>
    <x v="1"/>
    <n v="40"/>
    <n v="250"/>
    <n v="10000"/>
    <x v="225"/>
    <n v="0.3"/>
    <x v="0"/>
  </r>
  <r>
    <x v="0"/>
    <x v="0"/>
    <x v="446"/>
    <x v="3"/>
    <x v="37"/>
    <x v="40"/>
    <x v="2"/>
    <n v="40"/>
    <n v="195"/>
    <n v="7800"/>
    <x v="1222"/>
    <n v="0.3"/>
    <x v="0"/>
  </r>
  <r>
    <x v="0"/>
    <x v="0"/>
    <x v="446"/>
    <x v="3"/>
    <x v="37"/>
    <x v="40"/>
    <x v="3"/>
    <n v="40"/>
    <n v="175"/>
    <n v="7000"/>
    <x v="190"/>
    <n v="0.3"/>
    <x v="0"/>
  </r>
  <r>
    <x v="0"/>
    <x v="0"/>
    <x v="446"/>
    <x v="3"/>
    <x v="37"/>
    <x v="40"/>
    <x v="4"/>
    <n v="60"/>
    <n v="150"/>
    <n v="9000"/>
    <x v="186"/>
    <n v="0.35"/>
    <x v="0"/>
  </r>
  <r>
    <x v="0"/>
    <x v="0"/>
    <x v="446"/>
    <x v="3"/>
    <x v="37"/>
    <x v="40"/>
    <x v="5"/>
    <n v="64.999999999999986"/>
    <n v="250"/>
    <n v="16249.999999999996"/>
    <x v="1215"/>
    <n v="0.4"/>
    <x v="0"/>
  </r>
  <r>
    <x v="0"/>
    <x v="0"/>
    <x v="475"/>
    <x v="3"/>
    <x v="37"/>
    <x v="40"/>
    <x v="0"/>
    <n v="60"/>
    <n v="500"/>
    <n v="30000"/>
    <x v="147"/>
    <n v="0.35"/>
    <x v="0"/>
  </r>
  <r>
    <x v="0"/>
    <x v="0"/>
    <x v="475"/>
    <x v="3"/>
    <x v="37"/>
    <x v="40"/>
    <x v="1"/>
    <n v="50"/>
    <n v="300"/>
    <n v="15000"/>
    <x v="341"/>
    <n v="0.3"/>
    <x v="0"/>
  </r>
  <r>
    <x v="0"/>
    <x v="0"/>
    <x v="475"/>
    <x v="3"/>
    <x v="37"/>
    <x v="40"/>
    <x v="2"/>
    <n v="50"/>
    <n v="250"/>
    <n v="12500"/>
    <x v="220"/>
    <n v="0.3"/>
    <x v="0"/>
  </r>
  <r>
    <x v="0"/>
    <x v="0"/>
    <x v="475"/>
    <x v="3"/>
    <x v="37"/>
    <x v="40"/>
    <x v="3"/>
    <n v="50"/>
    <n v="200"/>
    <n v="10000"/>
    <x v="225"/>
    <n v="0.3"/>
    <x v="0"/>
  </r>
  <r>
    <x v="0"/>
    <x v="0"/>
    <x v="475"/>
    <x v="3"/>
    <x v="37"/>
    <x v="40"/>
    <x v="4"/>
    <n v="60"/>
    <n v="200"/>
    <n v="12000"/>
    <x v="215"/>
    <n v="0.35"/>
    <x v="0"/>
  </r>
  <r>
    <x v="0"/>
    <x v="0"/>
    <x v="475"/>
    <x v="3"/>
    <x v="37"/>
    <x v="40"/>
    <x v="5"/>
    <n v="64.999999999999986"/>
    <n v="300"/>
    <n v="19499.999999999996"/>
    <x v="540"/>
    <n v="0.4"/>
    <x v="0"/>
  </r>
  <r>
    <x v="0"/>
    <x v="0"/>
    <x v="170"/>
    <x v="3"/>
    <x v="37"/>
    <x v="40"/>
    <x v="0"/>
    <n v="30.000000000000004"/>
    <n v="450"/>
    <n v="13500.000000000002"/>
    <x v="482"/>
    <n v="0.3"/>
    <x v="0"/>
  </r>
  <r>
    <x v="0"/>
    <x v="0"/>
    <x v="170"/>
    <x v="3"/>
    <x v="37"/>
    <x v="40"/>
    <x v="1"/>
    <n v="30.000000000000004"/>
    <n v="250"/>
    <n v="7500.0000000000009"/>
    <x v="188"/>
    <n v="0.35"/>
    <x v="0"/>
  </r>
  <r>
    <x v="0"/>
    <x v="0"/>
    <x v="170"/>
    <x v="3"/>
    <x v="37"/>
    <x v="40"/>
    <x v="2"/>
    <n v="20.000000000000007"/>
    <n v="250"/>
    <n v="5000.0000000000018"/>
    <x v="1223"/>
    <n v="0.3"/>
    <x v="0"/>
  </r>
  <r>
    <x v="0"/>
    <x v="0"/>
    <x v="170"/>
    <x v="3"/>
    <x v="37"/>
    <x v="40"/>
    <x v="3"/>
    <n v="25.000000000000007"/>
    <n v="100"/>
    <n v="2500.0000000000009"/>
    <x v="1224"/>
    <n v="0.3"/>
    <x v="0"/>
  </r>
  <r>
    <x v="0"/>
    <x v="0"/>
    <x v="170"/>
    <x v="3"/>
    <x v="37"/>
    <x v="40"/>
    <x v="4"/>
    <n v="40"/>
    <n v="150"/>
    <n v="6000"/>
    <x v="225"/>
    <n v="0.5"/>
    <x v="0"/>
  </r>
  <r>
    <x v="0"/>
    <x v="0"/>
    <x v="170"/>
    <x v="3"/>
    <x v="37"/>
    <x v="40"/>
    <x v="5"/>
    <n v="30.000000000000004"/>
    <n v="250"/>
    <n v="7500.0000000000009"/>
    <x v="489"/>
    <n v="0.4"/>
    <x v="0"/>
  </r>
  <r>
    <x v="0"/>
    <x v="0"/>
    <x v="201"/>
    <x v="3"/>
    <x v="37"/>
    <x v="40"/>
    <x v="0"/>
    <n v="30.000000000000004"/>
    <n v="500"/>
    <n v="15000.000000000002"/>
    <x v="341"/>
    <n v="0.3"/>
    <x v="0"/>
  </r>
  <r>
    <x v="0"/>
    <x v="0"/>
    <x v="201"/>
    <x v="3"/>
    <x v="37"/>
    <x v="40"/>
    <x v="1"/>
    <n v="30.000000000000004"/>
    <n v="150"/>
    <n v="4500.0000000000009"/>
    <x v="468"/>
    <n v="0.35"/>
    <x v="0"/>
  </r>
  <r>
    <x v="0"/>
    <x v="0"/>
    <x v="201"/>
    <x v="3"/>
    <x v="37"/>
    <x v="40"/>
    <x v="2"/>
    <n v="20.000000000000007"/>
    <n v="200"/>
    <n v="4000.0000000000014"/>
    <x v="1225"/>
    <n v="0.3"/>
    <x v="0"/>
  </r>
  <r>
    <x v="0"/>
    <x v="0"/>
    <x v="201"/>
    <x v="3"/>
    <x v="38"/>
    <x v="41"/>
    <x v="3"/>
    <n v="25.000000000000007"/>
    <n v="75"/>
    <n v="1875.0000000000005"/>
    <x v="1226"/>
    <n v="0.3"/>
    <x v="0"/>
  </r>
  <r>
    <x v="0"/>
    <x v="0"/>
    <x v="201"/>
    <x v="3"/>
    <x v="38"/>
    <x v="41"/>
    <x v="4"/>
    <n v="40"/>
    <n v="150"/>
    <n v="6000"/>
    <x v="225"/>
    <n v="0.5"/>
    <x v="0"/>
  </r>
  <r>
    <x v="0"/>
    <x v="0"/>
    <x v="201"/>
    <x v="3"/>
    <x v="38"/>
    <x v="41"/>
    <x v="5"/>
    <n v="14.999999999999996"/>
    <n v="250"/>
    <n v="3749.9999999999991"/>
    <x v="1227"/>
    <n v="0.4"/>
    <x v="0"/>
  </r>
  <r>
    <x v="0"/>
    <x v="0"/>
    <x v="707"/>
    <x v="3"/>
    <x v="38"/>
    <x v="41"/>
    <x v="0"/>
    <n v="20.000000000000004"/>
    <n v="470"/>
    <n v="9400.0000000000018"/>
    <x v="1228"/>
    <n v="0.3"/>
    <x v="0"/>
  </r>
  <r>
    <x v="0"/>
    <x v="0"/>
    <x v="707"/>
    <x v="3"/>
    <x v="38"/>
    <x v="41"/>
    <x v="1"/>
    <n v="20.000000000000004"/>
    <n v="175"/>
    <n v="3500.0000000000005"/>
    <x v="591"/>
    <n v="0.35"/>
    <x v="0"/>
  </r>
  <r>
    <x v="0"/>
    <x v="0"/>
    <x v="707"/>
    <x v="3"/>
    <x v="38"/>
    <x v="41"/>
    <x v="2"/>
    <n v="10.000000000000004"/>
    <n v="225"/>
    <n v="2250.0000000000009"/>
    <x v="1229"/>
    <n v="0.3"/>
    <x v="0"/>
  </r>
  <r>
    <x v="0"/>
    <x v="0"/>
    <x v="707"/>
    <x v="3"/>
    <x v="38"/>
    <x v="41"/>
    <x v="3"/>
    <n v="14.999999999999996"/>
    <n v="100"/>
    <n v="1499.9999999999995"/>
    <x v="1230"/>
    <n v="0.3"/>
    <x v="0"/>
  </r>
  <r>
    <x v="0"/>
    <x v="0"/>
    <x v="707"/>
    <x v="3"/>
    <x v="38"/>
    <x v="41"/>
    <x v="4"/>
    <n v="30.000000000000004"/>
    <n v="150"/>
    <n v="4500.0000000000009"/>
    <x v="685"/>
    <n v="0.5"/>
    <x v="0"/>
  </r>
  <r>
    <x v="0"/>
    <x v="0"/>
    <x v="707"/>
    <x v="3"/>
    <x v="38"/>
    <x v="41"/>
    <x v="5"/>
    <n v="20.000000000000004"/>
    <n v="250"/>
    <n v="5000.0000000000009"/>
    <x v="1231"/>
    <n v="0.4"/>
    <x v="0"/>
  </r>
  <r>
    <x v="0"/>
    <x v="0"/>
    <x v="229"/>
    <x v="3"/>
    <x v="38"/>
    <x v="41"/>
    <x v="0"/>
    <n v="20.000000000000004"/>
    <n v="475"/>
    <n v="9500.0000000000018"/>
    <x v="339"/>
    <n v="0.3"/>
    <x v="0"/>
  </r>
  <r>
    <x v="0"/>
    <x v="0"/>
    <x v="229"/>
    <x v="3"/>
    <x v="38"/>
    <x v="41"/>
    <x v="1"/>
    <n v="20.000000000000004"/>
    <n v="175"/>
    <n v="3500.0000000000005"/>
    <x v="591"/>
    <n v="0.35"/>
    <x v="0"/>
  </r>
  <r>
    <x v="0"/>
    <x v="0"/>
    <x v="229"/>
    <x v="3"/>
    <x v="38"/>
    <x v="41"/>
    <x v="2"/>
    <n v="10.000000000000004"/>
    <n v="175"/>
    <n v="1750.0000000000007"/>
    <x v="1232"/>
    <n v="0.3"/>
    <x v="0"/>
  </r>
  <r>
    <x v="0"/>
    <x v="0"/>
    <x v="229"/>
    <x v="3"/>
    <x v="38"/>
    <x v="41"/>
    <x v="3"/>
    <n v="14.999999999999996"/>
    <n v="100"/>
    <n v="1499.9999999999995"/>
    <x v="1230"/>
    <n v="0.3"/>
    <x v="0"/>
  </r>
  <r>
    <x v="0"/>
    <x v="0"/>
    <x v="229"/>
    <x v="3"/>
    <x v="38"/>
    <x v="41"/>
    <x v="4"/>
    <n v="60"/>
    <n v="125"/>
    <n v="7500"/>
    <x v="220"/>
    <n v="0.5"/>
    <x v="0"/>
  </r>
  <r>
    <x v="0"/>
    <x v="0"/>
    <x v="229"/>
    <x v="3"/>
    <x v="38"/>
    <x v="41"/>
    <x v="5"/>
    <n v="50"/>
    <n v="250"/>
    <n v="12500"/>
    <x v="386"/>
    <n v="0.4"/>
    <x v="0"/>
  </r>
  <r>
    <x v="0"/>
    <x v="0"/>
    <x v="260"/>
    <x v="3"/>
    <x v="38"/>
    <x v="41"/>
    <x v="0"/>
    <n v="60"/>
    <n v="520"/>
    <n v="31200"/>
    <x v="1111"/>
    <n v="0.3"/>
    <x v="0"/>
  </r>
  <r>
    <x v="0"/>
    <x v="0"/>
    <x v="260"/>
    <x v="3"/>
    <x v="38"/>
    <x v="41"/>
    <x v="1"/>
    <n v="40"/>
    <n v="225"/>
    <n v="9000"/>
    <x v="186"/>
    <n v="0.35"/>
    <x v="0"/>
  </r>
  <r>
    <x v="0"/>
    <x v="0"/>
    <x v="260"/>
    <x v="3"/>
    <x v="38"/>
    <x v="41"/>
    <x v="2"/>
    <n v="35"/>
    <n v="200"/>
    <n v="7000"/>
    <x v="190"/>
    <n v="0.3"/>
    <x v="0"/>
  </r>
  <r>
    <x v="0"/>
    <x v="0"/>
    <x v="260"/>
    <x v="3"/>
    <x v="38"/>
    <x v="41"/>
    <x v="3"/>
    <n v="35"/>
    <n v="125"/>
    <n v="4375"/>
    <x v="491"/>
    <n v="0.3"/>
    <x v="0"/>
  </r>
  <r>
    <x v="0"/>
    <x v="0"/>
    <x v="260"/>
    <x v="3"/>
    <x v="38"/>
    <x v="41"/>
    <x v="4"/>
    <n v="44.999999999999993"/>
    <n v="150"/>
    <n v="6749.9999999999991"/>
    <x v="602"/>
    <n v="0.5"/>
    <x v="0"/>
  </r>
  <r>
    <x v="0"/>
    <x v="0"/>
    <x v="260"/>
    <x v="3"/>
    <x v="38"/>
    <x v="41"/>
    <x v="5"/>
    <n v="49.999999999999993"/>
    <n v="275"/>
    <n v="13749.999999999998"/>
    <x v="296"/>
    <n v="0.4"/>
    <x v="0"/>
  </r>
  <r>
    <x v="0"/>
    <x v="0"/>
    <x v="290"/>
    <x v="3"/>
    <x v="38"/>
    <x v="41"/>
    <x v="0"/>
    <n v="35"/>
    <n v="525"/>
    <n v="18375"/>
    <x v="538"/>
    <n v="0.3"/>
    <x v="0"/>
  </r>
  <r>
    <x v="0"/>
    <x v="0"/>
    <x v="290"/>
    <x v="3"/>
    <x v="38"/>
    <x v="41"/>
    <x v="1"/>
    <n v="30.000000000000011"/>
    <n v="275"/>
    <n v="8250.0000000000036"/>
    <x v="1161"/>
    <n v="0.35"/>
    <x v="0"/>
  </r>
  <r>
    <x v="0"/>
    <x v="0"/>
    <x v="290"/>
    <x v="3"/>
    <x v="38"/>
    <x v="41"/>
    <x v="2"/>
    <n v="25.000000000000007"/>
    <n v="200"/>
    <n v="5000.0000000000018"/>
    <x v="1223"/>
    <n v="0.3"/>
    <x v="0"/>
  </r>
  <r>
    <x v="0"/>
    <x v="0"/>
    <x v="290"/>
    <x v="3"/>
    <x v="38"/>
    <x v="41"/>
    <x v="3"/>
    <n v="25.000000000000007"/>
    <n v="175"/>
    <n v="4375.0000000000009"/>
    <x v="1233"/>
    <n v="0.3"/>
    <x v="0"/>
  </r>
  <r>
    <x v="0"/>
    <x v="0"/>
    <x v="290"/>
    <x v="3"/>
    <x v="38"/>
    <x v="41"/>
    <x v="4"/>
    <n v="35"/>
    <n v="175"/>
    <n v="6125"/>
    <x v="193"/>
    <n v="0.5"/>
    <x v="0"/>
  </r>
  <r>
    <x v="0"/>
    <x v="0"/>
    <x v="290"/>
    <x v="3"/>
    <x v="38"/>
    <x v="41"/>
    <x v="5"/>
    <n v="55.000000000000007"/>
    <n v="325"/>
    <n v="17875.000000000004"/>
    <x v="322"/>
    <n v="0.4"/>
    <x v="0"/>
  </r>
  <r>
    <x v="0"/>
    <x v="0"/>
    <x v="319"/>
    <x v="3"/>
    <x v="38"/>
    <x v="41"/>
    <x v="0"/>
    <n v="50"/>
    <n v="550"/>
    <n v="27500"/>
    <x v="530"/>
    <n v="0.3"/>
    <x v="0"/>
  </r>
  <r>
    <x v="0"/>
    <x v="0"/>
    <x v="319"/>
    <x v="3"/>
    <x v="38"/>
    <x v="41"/>
    <x v="1"/>
    <n v="45.000000000000007"/>
    <n v="300"/>
    <n v="13500.000000000002"/>
    <x v="204"/>
    <n v="0.35"/>
    <x v="0"/>
  </r>
  <r>
    <x v="0"/>
    <x v="0"/>
    <x v="319"/>
    <x v="3"/>
    <x v="38"/>
    <x v="41"/>
    <x v="2"/>
    <n v="40"/>
    <n v="225"/>
    <n v="9000"/>
    <x v="483"/>
    <n v="0.3"/>
    <x v="0"/>
  </r>
  <r>
    <x v="0"/>
    <x v="0"/>
    <x v="319"/>
    <x v="3"/>
    <x v="38"/>
    <x v="41"/>
    <x v="3"/>
    <n v="40"/>
    <n v="175"/>
    <n v="7000"/>
    <x v="190"/>
    <n v="0.3"/>
    <x v="0"/>
  </r>
  <r>
    <x v="0"/>
    <x v="0"/>
    <x v="319"/>
    <x v="3"/>
    <x v="38"/>
    <x v="41"/>
    <x v="4"/>
    <n v="50"/>
    <n v="200"/>
    <n v="10000"/>
    <x v="386"/>
    <n v="0.5"/>
    <x v="0"/>
  </r>
  <r>
    <x v="0"/>
    <x v="0"/>
    <x v="319"/>
    <x v="3"/>
    <x v="38"/>
    <x v="41"/>
    <x v="5"/>
    <n v="55.000000000000007"/>
    <n v="375"/>
    <n v="20625.000000000004"/>
    <x v="509"/>
    <n v="0.4"/>
    <x v="0"/>
  </r>
  <r>
    <x v="0"/>
    <x v="0"/>
    <x v="351"/>
    <x v="3"/>
    <x v="38"/>
    <x v="41"/>
    <x v="0"/>
    <n v="50"/>
    <n v="525"/>
    <n v="26250"/>
    <x v="144"/>
    <n v="0.3"/>
    <x v="0"/>
  </r>
  <r>
    <x v="0"/>
    <x v="0"/>
    <x v="351"/>
    <x v="3"/>
    <x v="38"/>
    <x v="41"/>
    <x v="1"/>
    <n v="45.000000000000007"/>
    <n v="300"/>
    <n v="13500.000000000002"/>
    <x v="204"/>
    <n v="0.35"/>
    <x v="0"/>
  </r>
  <r>
    <x v="0"/>
    <x v="0"/>
    <x v="351"/>
    <x v="3"/>
    <x v="38"/>
    <x v="41"/>
    <x v="2"/>
    <n v="40"/>
    <n v="225"/>
    <n v="9000"/>
    <x v="483"/>
    <n v="0.3"/>
    <x v="0"/>
  </r>
  <r>
    <x v="0"/>
    <x v="0"/>
    <x v="351"/>
    <x v="3"/>
    <x v="38"/>
    <x v="41"/>
    <x v="3"/>
    <n v="40"/>
    <n v="200"/>
    <n v="8000"/>
    <x v="497"/>
    <n v="0.3"/>
    <x v="0"/>
  </r>
  <r>
    <x v="0"/>
    <x v="0"/>
    <x v="351"/>
    <x v="3"/>
    <x v="38"/>
    <x v="41"/>
    <x v="4"/>
    <n v="50"/>
    <n v="175"/>
    <n v="8750"/>
    <x v="207"/>
    <n v="0.5"/>
    <x v="0"/>
  </r>
  <r>
    <x v="0"/>
    <x v="0"/>
    <x v="351"/>
    <x v="3"/>
    <x v="38"/>
    <x v="41"/>
    <x v="5"/>
    <n v="55.000000000000007"/>
    <n v="350"/>
    <n v="19250.000000000004"/>
    <x v="374"/>
    <n v="0.4"/>
    <x v="0"/>
  </r>
  <r>
    <x v="0"/>
    <x v="0"/>
    <x v="383"/>
    <x v="3"/>
    <x v="38"/>
    <x v="41"/>
    <x v="0"/>
    <n v="35"/>
    <n v="475"/>
    <n v="16625"/>
    <x v="223"/>
    <n v="0.3"/>
    <x v="0"/>
  </r>
  <r>
    <x v="0"/>
    <x v="0"/>
    <x v="383"/>
    <x v="3"/>
    <x v="38"/>
    <x v="41"/>
    <x v="1"/>
    <n v="30.000000000000011"/>
    <n v="275"/>
    <n v="8250.0000000000036"/>
    <x v="1161"/>
    <n v="0.35"/>
    <x v="0"/>
  </r>
  <r>
    <x v="0"/>
    <x v="0"/>
    <x v="383"/>
    <x v="3"/>
    <x v="38"/>
    <x v="41"/>
    <x v="2"/>
    <n v="25.000000000000007"/>
    <n v="175"/>
    <n v="4375.0000000000009"/>
    <x v="1233"/>
    <n v="0.3"/>
    <x v="0"/>
  </r>
  <r>
    <x v="0"/>
    <x v="0"/>
    <x v="383"/>
    <x v="3"/>
    <x v="38"/>
    <x v="41"/>
    <x v="3"/>
    <n v="25.000000000000007"/>
    <n v="150"/>
    <n v="3750.0000000000009"/>
    <x v="1234"/>
    <n v="0.3"/>
    <x v="0"/>
  </r>
  <r>
    <x v="0"/>
    <x v="0"/>
    <x v="383"/>
    <x v="3"/>
    <x v="38"/>
    <x v="41"/>
    <x v="4"/>
    <n v="35"/>
    <n v="150"/>
    <n v="5250"/>
    <x v="188"/>
    <n v="0.5"/>
    <x v="0"/>
  </r>
  <r>
    <x v="0"/>
    <x v="0"/>
    <x v="383"/>
    <x v="3"/>
    <x v="38"/>
    <x v="41"/>
    <x v="5"/>
    <n v="40"/>
    <n v="225"/>
    <n v="9000"/>
    <x v="202"/>
    <n v="0.4"/>
    <x v="0"/>
  </r>
  <r>
    <x v="0"/>
    <x v="0"/>
    <x v="412"/>
    <x v="3"/>
    <x v="38"/>
    <x v="41"/>
    <x v="0"/>
    <n v="44.999999999999993"/>
    <n v="400"/>
    <n v="17999.999999999996"/>
    <x v="1009"/>
    <n v="0.3"/>
    <x v="0"/>
  </r>
  <r>
    <x v="0"/>
    <x v="0"/>
    <x v="412"/>
    <x v="3"/>
    <x v="38"/>
    <x v="41"/>
    <x v="1"/>
    <n v="35"/>
    <n v="250"/>
    <n v="8750"/>
    <x v="193"/>
    <n v="0.35"/>
    <x v="0"/>
  </r>
  <r>
    <x v="0"/>
    <x v="0"/>
    <x v="412"/>
    <x v="3"/>
    <x v="38"/>
    <x v="41"/>
    <x v="2"/>
    <n v="35"/>
    <n v="150"/>
    <n v="5250"/>
    <x v="464"/>
    <n v="0.3"/>
    <x v="0"/>
  </r>
  <r>
    <x v="0"/>
    <x v="0"/>
    <x v="412"/>
    <x v="3"/>
    <x v="38"/>
    <x v="41"/>
    <x v="3"/>
    <n v="35"/>
    <n v="125"/>
    <n v="4375"/>
    <x v="491"/>
    <n v="0.3"/>
    <x v="0"/>
  </r>
  <r>
    <x v="0"/>
    <x v="0"/>
    <x v="412"/>
    <x v="3"/>
    <x v="38"/>
    <x v="41"/>
    <x v="4"/>
    <n v="44.999999999999993"/>
    <n v="125"/>
    <n v="5624.9999999999991"/>
    <x v="1235"/>
    <n v="0.5"/>
    <x v="0"/>
  </r>
  <r>
    <x v="3"/>
    <x v="0"/>
    <x v="412"/>
    <x v="3"/>
    <x v="38"/>
    <x v="41"/>
    <x v="5"/>
    <n v="49.999999999999986"/>
    <n v="250"/>
    <n v="12499.999999999996"/>
    <x v="1059"/>
    <n v="0.4"/>
    <x v="0"/>
  </r>
  <r>
    <x v="3"/>
    <x v="0"/>
    <x v="443"/>
    <x v="3"/>
    <x v="38"/>
    <x v="41"/>
    <x v="0"/>
    <n v="44.999999999999993"/>
    <n v="400"/>
    <n v="17999.999999999996"/>
    <x v="1009"/>
    <n v="0.3"/>
    <x v="0"/>
  </r>
  <r>
    <x v="3"/>
    <x v="0"/>
    <x v="443"/>
    <x v="3"/>
    <x v="38"/>
    <x v="41"/>
    <x v="1"/>
    <n v="35"/>
    <n v="275"/>
    <n v="9625"/>
    <x v="178"/>
    <n v="0.35"/>
    <x v="0"/>
  </r>
  <r>
    <x v="3"/>
    <x v="0"/>
    <x v="443"/>
    <x v="3"/>
    <x v="38"/>
    <x v="41"/>
    <x v="2"/>
    <n v="35"/>
    <n v="220"/>
    <n v="7700"/>
    <x v="1236"/>
    <n v="0.3"/>
    <x v="0"/>
  </r>
  <r>
    <x v="3"/>
    <x v="0"/>
    <x v="443"/>
    <x v="3"/>
    <x v="38"/>
    <x v="41"/>
    <x v="3"/>
    <n v="35"/>
    <n v="200"/>
    <n v="7000"/>
    <x v="190"/>
    <n v="0.3"/>
    <x v="0"/>
  </r>
  <r>
    <x v="3"/>
    <x v="0"/>
    <x v="443"/>
    <x v="3"/>
    <x v="38"/>
    <x v="41"/>
    <x v="4"/>
    <n v="60"/>
    <n v="175"/>
    <n v="10500"/>
    <x v="213"/>
    <n v="0.5"/>
    <x v="0"/>
  </r>
  <r>
    <x v="3"/>
    <x v="0"/>
    <x v="443"/>
    <x v="3"/>
    <x v="38"/>
    <x v="41"/>
    <x v="5"/>
    <n v="64.999999999999986"/>
    <n v="275"/>
    <n v="17874.999999999996"/>
    <x v="711"/>
    <n v="0.4"/>
    <x v="0"/>
  </r>
  <r>
    <x v="3"/>
    <x v="0"/>
    <x v="472"/>
    <x v="3"/>
    <x v="38"/>
    <x v="41"/>
    <x v="0"/>
    <n v="60"/>
    <n v="525"/>
    <n v="31500"/>
    <x v="55"/>
    <n v="0.3"/>
    <x v="0"/>
  </r>
  <r>
    <x v="3"/>
    <x v="0"/>
    <x v="472"/>
    <x v="3"/>
    <x v="38"/>
    <x v="41"/>
    <x v="1"/>
    <n v="50"/>
    <n v="325"/>
    <n v="16250"/>
    <x v="302"/>
    <n v="0.35"/>
    <x v="0"/>
  </r>
  <r>
    <x v="3"/>
    <x v="0"/>
    <x v="472"/>
    <x v="3"/>
    <x v="38"/>
    <x v="41"/>
    <x v="2"/>
    <n v="50"/>
    <n v="275"/>
    <n v="13750"/>
    <x v="281"/>
    <n v="0.3"/>
    <x v="0"/>
  </r>
  <r>
    <x v="3"/>
    <x v="0"/>
    <x v="472"/>
    <x v="3"/>
    <x v="38"/>
    <x v="41"/>
    <x v="3"/>
    <n v="50"/>
    <n v="225"/>
    <n v="11250"/>
    <x v="283"/>
    <n v="0.3"/>
    <x v="0"/>
  </r>
  <r>
    <x v="3"/>
    <x v="0"/>
    <x v="472"/>
    <x v="3"/>
    <x v="38"/>
    <x v="41"/>
    <x v="4"/>
    <n v="60"/>
    <n v="225"/>
    <n v="13500"/>
    <x v="53"/>
    <n v="0.5"/>
    <x v="0"/>
  </r>
  <r>
    <x v="3"/>
    <x v="0"/>
    <x v="472"/>
    <x v="3"/>
    <x v="38"/>
    <x v="41"/>
    <x v="5"/>
    <n v="64.999999999999986"/>
    <n v="325"/>
    <n v="21124.999999999996"/>
    <x v="1118"/>
    <n v="0.4"/>
    <x v="0"/>
  </r>
  <r>
    <x v="3"/>
    <x v="0"/>
    <x v="167"/>
    <x v="3"/>
    <x v="38"/>
    <x v="41"/>
    <x v="0"/>
    <n v="30.000000000000004"/>
    <n v="450"/>
    <n v="13500.000000000002"/>
    <x v="482"/>
    <n v="0.3"/>
    <x v="0"/>
  </r>
  <r>
    <x v="3"/>
    <x v="0"/>
    <x v="167"/>
    <x v="3"/>
    <x v="38"/>
    <x v="41"/>
    <x v="1"/>
    <n v="30.000000000000004"/>
    <n v="250"/>
    <n v="7500.0000000000009"/>
    <x v="188"/>
    <n v="0.35"/>
    <x v="0"/>
  </r>
  <r>
    <x v="3"/>
    <x v="0"/>
    <x v="167"/>
    <x v="3"/>
    <x v="38"/>
    <x v="41"/>
    <x v="2"/>
    <n v="20.000000000000007"/>
    <n v="250"/>
    <n v="5000.0000000000018"/>
    <x v="1223"/>
    <n v="0.3"/>
    <x v="0"/>
  </r>
  <r>
    <x v="3"/>
    <x v="0"/>
    <x v="167"/>
    <x v="3"/>
    <x v="38"/>
    <x v="41"/>
    <x v="3"/>
    <n v="25.000000000000007"/>
    <n v="100"/>
    <n v="2500.0000000000009"/>
    <x v="1224"/>
    <n v="0.3"/>
    <x v="0"/>
  </r>
  <r>
    <x v="3"/>
    <x v="0"/>
    <x v="167"/>
    <x v="3"/>
    <x v="38"/>
    <x v="41"/>
    <x v="4"/>
    <n v="40"/>
    <n v="150"/>
    <n v="6000"/>
    <x v="225"/>
    <n v="0.5"/>
    <x v="0"/>
  </r>
  <r>
    <x v="3"/>
    <x v="0"/>
    <x v="167"/>
    <x v="3"/>
    <x v="38"/>
    <x v="41"/>
    <x v="5"/>
    <n v="30.000000000000004"/>
    <n v="250"/>
    <n v="7500.0000000000009"/>
    <x v="489"/>
    <n v="0.4"/>
    <x v="0"/>
  </r>
  <r>
    <x v="3"/>
    <x v="0"/>
    <x v="198"/>
    <x v="3"/>
    <x v="38"/>
    <x v="41"/>
    <x v="0"/>
    <n v="30.000000000000004"/>
    <n v="500"/>
    <n v="15000.000000000002"/>
    <x v="341"/>
    <n v="0.3"/>
    <x v="0"/>
  </r>
  <r>
    <x v="3"/>
    <x v="0"/>
    <x v="198"/>
    <x v="3"/>
    <x v="38"/>
    <x v="41"/>
    <x v="1"/>
    <n v="30.000000000000004"/>
    <n v="150"/>
    <n v="4500.0000000000009"/>
    <x v="468"/>
    <n v="0.35"/>
    <x v="0"/>
  </r>
  <r>
    <x v="3"/>
    <x v="0"/>
    <x v="198"/>
    <x v="3"/>
    <x v="38"/>
    <x v="41"/>
    <x v="2"/>
    <n v="20.000000000000007"/>
    <n v="200"/>
    <n v="4000.0000000000014"/>
    <x v="1225"/>
    <n v="0.3"/>
    <x v="0"/>
  </r>
  <r>
    <x v="3"/>
    <x v="0"/>
    <x v="198"/>
    <x v="3"/>
    <x v="39"/>
    <x v="42"/>
    <x v="3"/>
    <n v="25.000000000000007"/>
    <n v="75"/>
    <n v="1875.0000000000005"/>
    <x v="1226"/>
    <n v="0.3"/>
    <x v="0"/>
  </r>
  <r>
    <x v="3"/>
    <x v="0"/>
    <x v="198"/>
    <x v="3"/>
    <x v="39"/>
    <x v="42"/>
    <x v="4"/>
    <n v="40"/>
    <n v="150"/>
    <n v="6000"/>
    <x v="225"/>
    <n v="0.5"/>
    <x v="0"/>
  </r>
  <r>
    <x v="3"/>
    <x v="0"/>
    <x v="198"/>
    <x v="3"/>
    <x v="39"/>
    <x v="42"/>
    <x v="5"/>
    <n v="14.999999999999996"/>
    <n v="250"/>
    <n v="3749.9999999999991"/>
    <x v="1227"/>
    <n v="0.4"/>
    <x v="0"/>
  </r>
  <r>
    <x v="3"/>
    <x v="0"/>
    <x v="704"/>
    <x v="3"/>
    <x v="39"/>
    <x v="42"/>
    <x v="0"/>
    <n v="20.000000000000004"/>
    <n v="470"/>
    <n v="9400.0000000000018"/>
    <x v="1228"/>
    <n v="0.3"/>
    <x v="0"/>
  </r>
  <r>
    <x v="3"/>
    <x v="0"/>
    <x v="704"/>
    <x v="3"/>
    <x v="39"/>
    <x v="42"/>
    <x v="1"/>
    <n v="20.000000000000004"/>
    <n v="175"/>
    <n v="3500.0000000000005"/>
    <x v="591"/>
    <n v="0.35"/>
    <x v="0"/>
  </r>
  <r>
    <x v="3"/>
    <x v="0"/>
    <x v="704"/>
    <x v="3"/>
    <x v="39"/>
    <x v="42"/>
    <x v="2"/>
    <n v="10.000000000000004"/>
    <n v="225"/>
    <n v="2250.0000000000009"/>
    <x v="1229"/>
    <n v="0.3"/>
    <x v="0"/>
  </r>
  <r>
    <x v="3"/>
    <x v="0"/>
    <x v="704"/>
    <x v="3"/>
    <x v="39"/>
    <x v="42"/>
    <x v="3"/>
    <n v="14.999999999999996"/>
    <n v="75"/>
    <n v="1124.9999999999998"/>
    <x v="1237"/>
    <n v="0.3"/>
    <x v="0"/>
  </r>
  <r>
    <x v="3"/>
    <x v="0"/>
    <x v="704"/>
    <x v="3"/>
    <x v="39"/>
    <x v="42"/>
    <x v="4"/>
    <n v="30.000000000000004"/>
    <n v="125"/>
    <n v="3750.0000000000005"/>
    <x v="1238"/>
    <n v="0.5"/>
    <x v="0"/>
  </r>
  <r>
    <x v="3"/>
    <x v="0"/>
    <x v="704"/>
    <x v="3"/>
    <x v="39"/>
    <x v="42"/>
    <x v="5"/>
    <n v="20.000000000000004"/>
    <n v="225"/>
    <n v="4500.0000000000009"/>
    <x v="594"/>
    <n v="0.4"/>
    <x v="0"/>
  </r>
  <r>
    <x v="3"/>
    <x v="0"/>
    <x v="721"/>
    <x v="3"/>
    <x v="39"/>
    <x v="42"/>
    <x v="0"/>
    <n v="20.000000000000004"/>
    <n v="450"/>
    <n v="9000.0000000000018"/>
    <x v="820"/>
    <n v="0.3"/>
    <x v="0"/>
  </r>
  <r>
    <x v="3"/>
    <x v="0"/>
    <x v="721"/>
    <x v="3"/>
    <x v="39"/>
    <x v="42"/>
    <x v="1"/>
    <n v="20.000000000000004"/>
    <n v="150"/>
    <n v="3000.0000000000005"/>
    <x v="493"/>
    <n v="0.35"/>
    <x v="0"/>
  </r>
  <r>
    <x v="3"/>
    <x v="0"/>
    <x v="721"/>
    <x v="3"/>
    <x v="39"/>
    <x v="42"/>
    <x v="2"/>
    <n v="10.000000000000004"/>
    <n v="150"/>
    <n v="1500.0000000000005"/>
    <x v="1239"/>
    <n v="0.3"/>
    <x v="0"/>
  </r>
  <r>
    <x v="3"/>
    <x v="0"/>
    <x v="721"/>
    <x v="3"/>
    <x v="39"/>
    <x v="42"/>
    <x v="3"/>
    <n v="14.999999999999996"/>
    <n v="75"/>
    <n v="1124.9999999999998"/>
    <x v="1237"/>
    <n v="0.3"/>
    <x v="0"/>
  </r>
  <r>
    <x v="3"/>
    <x v="0"/>
    <x v="721"/>
    <x v="3"/>
    <x v="39"/>
    <x v="42"/>
    <x v="4"/>
    <n v="60"/>
    <n v="100"/>
    <n v="6000"/>
    <x v="225"/>
    <n v="0.5"/>
    <x v="0"/>
  </r>
  <r>
    <x v="3"/>
    <x v="0"/>
    <x v="721"/>
    <x v="3"/>
    <x v="39"/>
    <x v="42"/>
    <x v="5"/>
    <n v="50"/>
    <n v="225"/>
    <n v="11250"/>
    <x v="341"/>
    <n v="0.4"/>
    <x v="0"/>
  </r>
  <r>
    <x v="3"/>
    <x v="0"/>
    <x v="257"/>
    <x v="3"/>
    <x v="39"/>
    <x v="42"/>
    <x v="0"/>
    <n v="60"/>
    <n v="495"/>
    <n v="29700"/>
    <x v="1240"/>
    <n v="0.3"/>
    <x v="0"/>
  </r>
  <r>
    <x v="3"/>
    <x v="0"/>
    <x v="257"/>
    <x v="3"/>
    <x v="39"/>
    <x v="42"/>
    <x v="1"/>
    <n v="40"/>
    <n v="200"/>
    <n v="8000"/>
    <x v="195"/>
    <n v="0.35"/>
    <x v="0"/>
  </r>
  <r>
    <x v="3"/>
    <x v="0"/>
    <x v="257"/>
    <x v="3"/>
    <x v="39"/>
    <x v="42"/>
    <x v="2"/>
    <n v="35"/>
    <n v="175"/>
    <n v="6125"/>
    <x v="479"/>
    <n v="0.3"/>
    <x v="0"/>
  </r>
  <r>
    <x v="3"/>
    <x v="0"/>
    <x v="257"/>
    <x v="3"/>
    <x v="39"/>
    <x v="42"/>
    <x v="3"/>
    <n v="35"/>
    <n v="150"/>
    <n v="5250"/>
    <x v="464"/>
    <n v="0.3"/>
    <x v="0"/>
  </r>
  <r>
    <x v="3"/>
    <x v="0"/>
    <x v="257"/>
    <x v="3"/>
    <x v="39"/>
    <x v="42"/>
    <x v="4"/>
    <n v="44.999999999999993"/>
    <n v="175"/>
    <n v="7874.9999999999991"/>
    <x v="200"/>
    <n v="0.5"/>
    <x v="0"/>
  </r>
  <r>
    <x v="3"/>
    <x v="0"/>
    <x v="257"/>
    <x v="3"/>
    <x v="39"/>
    <x v="42"/>
    <x v="5"/>
    <n v="49.999999999999993"/>
    <n v="300"/>
    <n v="14999.999999999998"/>
    <x v="50"/>
    <n v="0.4"/>
    <x v="0"/>
  </r>
  <r>
    <x v="3"/>
    <x v="0"/>
    <x v="287"/>
    <x v="3"/>
    <x v="39"/>
    <x v="42"/>
    <x v="0"/>
    <n v="35"/>
    <n v="550"/>
    <n v="19250"/>
    <x v="1241"/>
    <n v="0.3"/>
    <x v="0"/>
  </r>
  <r>
    <x v="3"/>
    <x v="0"/>
    <x v="287"/>
    <x v="3"/>
    <x v="39"/>
    <x v="42"/>
    <x v="1"/>
    <n v="30.000000000000011"/>
    <n v="300"/>
    <n v="9000.0000000000036"/>
    <x v="1242"/>
    <n v="0.35"/>
    <x v="0"/>
  </r>
  <r>
    <x v="3"/>
    <x v="0"/>
    <x v="287"/>
    <x v="3"/>
    <x v="39"/>
    <x v="42"/>
    <x v="2"/>
    <n v="25.000000000000007"/>
    <n v="200"/>
    <n v="5000.0000000000018"/>
    <x v="1223"/>
    <n v="0.3"/>
    <x v="0"/>
  </r>
  <r>
    <x v="3"/>
    <x v="0"/>
    <x v="287"/>
    <x v="3"/>
    <x v="39"/>
    <x v="42"/>
    <x v="3"/>
    <n v="25.000000000000007"/>
    <n v="175"/>
    <n v="4375.0000000000009"/>
    <x v="1233"/>
    <n v="0.3"/>
    <x v="0"/>
  </r>
  <r>
    <x v="3"/>
    <x v="0"/>
    <x v="287"/>
    <x v="3"/>
    <x v="39"/>
    <x v="42"/>
    <x v="4"/>
    <n v="35"/>
    <n v="175"/>
    <n v="6125"/>
    <x v="193"/>
    <n v="0.5"/>
    <x v="0"/>
  </r>
  <r>
    <x v="3"/>
    <x v="0"/>
    <x v="287"/>
    <x v="3"/>
    <x v="39"/>
    <x v="42"/>
    <x v="5"/>
    <n v="55.000000000000007"/>
    <n v="325"/>
    <n v="17875.000000000004"/>
    <x v="322"/>
    <n v="0.4"/>
    <x v="0"/>
  </r>
  <r>
    <x v="3"/>
    <x v="0"/>
    <x v="316"/>
    <x v="3"/>
    <x v="39"/>
    <x v="42"/>
    <x v="0"/>
    <n v="50"/>
    <n v="550"/>
    <n v="27500"/>
    <x v="530"/>
    <n v="0.3"/>
    <x v="0"/>
  </r>
  <r>
    <x v="3"/>
    <x v="0"/>
    <x v="316"/>
    <x v="3"/>
    <x v="39"/>
    <x v="42"/>
    <x v="1"/>
    <n v="45.000000000000007"/>
    <n v="300"/>
    <n v="13500.000000000002"/>
    <x v="204"/>
    <n v="0.35"/>
    <x v="0"/>
  </r>
  <r>
    <x v="3"/>
    <x v="0"/>
    <x v="316"/>
    <x v="3"/>
    <x v="39"/>
    <x v="42"/>
    <x v="2"/>
    <n v="40"/>
    <n v="225"/>
    <n v="9000"/>
    <x v="483"/>
    <n v="0.3"/>
    <x v="0"/>
  </r>
  <r>
    <x v="3"/>
    <x v="0"/>
    <x v="316"/>
    <x v="3"/>
    <x v="39"/>
    <x v="42"/>
    <x v="3"/>
    <n v="40"/>
    <n v="175"/>
    <n v="7000"/>
    <x v="190"/>
    <n v="0.3"/>
    <x v="0"/>
  </r>
  <r>
    <x v="3"/>
    <x v="0"/>
    <x v="316"/>
    <x v="3"/>
    <x v="39"/>
    <x v="42"/>
    <x v="4"/>
    <n v="50"/>
    <n v="200"/>
    <n v="10000"/>
    <x v="386"/>
    <n v="0.5"/>
    <x v="0"/>
  </r>
  <r>
    <x v="3"/>
    <x v="0"/>
    <x v="316"/>
    <x v="3"/>
    <x v="39"/>
    <x v="42"/>
    <x v="5"/>
    <n v="55.000000000000007"/>
    <n v="375"/>
    <n v="20625.000000000004"/>
    <x v="509"/>
    <n v="0.4"/>
    <x v="0"/>
  </r>
  <r>
    <x v="3"/>
    <x v="0"/>
    <x v="348"/>
    <x v="3"/>
    <x v="39"/>
    <x v="42"/>
    <x v="0"/>
    <n v="50"/>
    <n v="525"/>
    <n v="26250"/>
    <x v="144"/>
    <n v="0.3"/>
    <x v="0"/>
  </r>
  <r>
    <x v="3"/>
    <x v="0"/>
    <x v="348"/>
    <x v="3"/>
    <x v="39"/>
    <x v="42"/>
    <x v="1"/>
    <n v="45.000000000000007"/>
    <n v="300"/>
    <n v="13500.000000000002"/>
    <x v="204"/>
    <n v="0.35"/>
    <x v="0"/>
  </r>
  <r>
    <x v="3"/>
    <x v="0"/>
    <x v="348"/>
    <x v="3"/>
    <x v="39"/>
    <x v="42"/>
    <x v="2"/>
    <n v="40"/>
    <n v="225"/>
    <n v="9000"/>
    <x v="483"/>
    <n v="0.3"/>
    <x v="0"/>
  </r>
  <r>
    <x v="3"/>
    <x v="0"/>
    <x v="348"/>
    <x v="3"/>
    <x v="39"/>
    <x v="42"/>
    <x v="3"/>
    <n v="40"/>
    <n v="200"/>
    <n v="8000"/>
    <x v="497"/>
    <n v="0.3"/>
    <x v="0"/>
  </r>
  <r>
    <x v="3"/>
    <x v="0"/>
    <x v="348"/>
    <x v="3"/>
    <x v="39"/>
    <x v="42"/>
    <x v="4"/>
    <n v="50"/>
    <n v="175"/>
    <n v="8750"/>
    <x v="207"/>
    <n v="0.5"/>
    <x v="0"/>
  </r>
  <r>
    <x v="3"/>
    <x v="0"/>
    <x v="348"/>
    <x v="3"/>
    <x v="39"/>
    <x v="42"/>
    <x v="5"/>
    <n v="55.000000000000007"/>
    <n v="350"/>
    <n v="19250.000000000004"/>
    <x v="374"/>
    <n v="0.4"/>
    <x v="0"/>
  </r>
  <r>
    <x v="3"/>
    <x v="0"/>
    <x v="380"/>
    <x v="3"/>
    <x v="39"/>
    <x v="42"/>
    <x v="0"/>
    <n v="35"/>
    <n v="475"/>
    <n v="16625"/>
    <x v="223"/>
    <n v="0.3"/>
    <x v="0"/>
  </r>
  <r>
    <x v="3"/>
    <x v="0"/>
    <x v="380"/>
    <x v="3"/>
    <x v="39"/>
    <x v="42"/>
    <x v="1"/>
    <n v="30.000000000000011"/>
    <n v="250"/>
    <n v="7500.0000000000027"/>
    <x v="1243"/>
    <n v="0.35"/>
    <x v="0"/>
  </r>
  <r>
    <x v="3"/>
    <x v="0"/>
    <x v="380"/>
    <x v="3"/>
    <x v="39"/>
    <x v="42"/>
    <x v="2"/>
    <n v="25.000000000000007"/>
    <n v="150"/>
    <n v="3750.0000000000009"/>
    <x v="1234"/>
    <n v="0.3"/>
    <x v="0"/>
  </r>
  <r>
    <x v="3"/>
    <x v="0"/>
    <x v="380"/>
    <x v="3"/>
    <x v="39"/>
    <x v="42"/>
    <x v="3"/>
    <n v="25.000000000000007"/>
    <n v="125"/>
    <n v="3125.0000000000009"/>
    <x v="1244"/>
    <n v="0.3"/>
    <x v="0"/>
  </r>
  <r>
    <x v="3"/>
    <x v="0"/>
    <x v="380"/>
    <x v="3"/>
    <x v="39"/>
    <x v="42"/>
    <x v="4"/>
    <n v="35"/>
    <n v="125"/>
    <n v="4375"/>
    <x v="267"/>
    <n v="0.5"/>
    <x v="0"/>
  </r>
  <r>
    <x v="3"/>
    <x v="0"/>
    <x v="380"/>
    <x v="3"/>
    <x v="39"/>
    <x v="42"/>
    <x v="5"/>
    <n v="40"/>
    <n v="200"/>
    <n v="8000"/>
    <x v="199"/>
    <n v="0.4"/>
    <x v="0"/>
  </r>
  <r>
    <x v="3"/>
    <x v="0"/>
    <x v="409"/>
    <x v="3"/>
    <x v="39"/>
    <x v="42"/>
    <x v="0"/>
    <n v="44.999999999999993"/>
    <n v="375"/>
    <n v="16874.999999999996"/>
    <x v="1245"/>
    <n v="0.3"/>
    <x v="0"/>
  </r>
  <r>
    <x v="3"/>
    <x v="0"/>
    <x v="409"/>
    <x v="3"/>
    <x v="39"/>
    <x v="42"/>
    <x v="1"/>
    <n v="35"/>
    <n v="225"/>
    <n v="7875"/>
    <x v="182"/>
    <n v="0.35"/>
    <x v="0"/>
  </r>
  <r>
    <x v="3"/>
    <x v="0"/>
    <x v="409"/>
    <x v="3"/>
    <x v="39"/>
    <x v="42"/>
    <x v="2"/>
    <n v="35"/>
    <n v="125"/>
    <n v="4375"/>
    <x v="491"/>
    <n v="0.3"/>
    <x v="0"/>
  </r>
  <r>
    <x v="3"/>
    <x v="0"/>
    <x v="409"/>
    <x v="3"/>
    <x v="39"/>
    <x v="42"/>
    <x v="3"/>
    <n v="35"/>
    <n v="125"/>
    <n v="4375"/>
    <x v="491"/>
    <n v="0.3"/>
    <x v="0"/>
  </r>
  <r>
    <x v="3"/>
    <x v="0"/>
    <x v="409"/>
    <x v="3"/>
    <x v="39"/>
    <x v="42"/>
    <x v="4"/>
    <n v="44.999999999999993"/>
    <n v="125"/>
    <n v="5624.9999999999991"/>
    <x v="1235"/>
    <n v="0.5"/>
    <x v="0"/>
  </r>
  <r>
    <x v="3"/>
    <x v="0"/>
    <x v="409"/>
    <x v="3"/>
    <x v="39"/>
    <x v="42"/>
    <x v="5"/>
    <n v="49.999999999999986"/>
    <n v="250"/>
    <n v="12499.999999999996"/>
    <x v="1059"/>
    <n v="0.4"/>
    <x v="0"/>
  </r>
  <r>
    <x v="3"/>
    <x v="0"/>
    <x v="440"/>
    <x v="3"/>
    <x v="39"/>
    <x v="42"/>
    <x v="0"/>
    <n v="44.999999999999993"/>
    <n v="400"/>
    <n v="17999.999999999996"/>
    <x v="1009"/>
    <n v="0.3"/>
    <x v="0"/>
  </r>
  <r>
    <x v="3"/>
    <x v="0"/>
    <x v="440"/>
    <x v="3"/>
    <x v="39"/>
    <x v="42"/>
    <x v="1"/>
    <n v="35"/>
    <n v="300"/>
    <n v="10500"/>
    <x v="289"/>
    <n v="0.35"/>
    <x v="0"/>
  </r>
  <r>
    <x v="3"/>
    <x v="0"/>
    <x v="440"/>
    <x v="3"/>
    <x v="39"/>
    <x v="42"/>
    <x v="2"/>
    <n v="35"/>
    <n v="245"/>
    <n v="8575"/>
    <x v="1246"/>
    <n v="0.3"/>
    <x v="0"/>
  </r>
  <r>
    <x v="3"/>
    <x v="0"/>
    <x v="440"/>
    <x v="3"/>
    <x v="39"/>
    <x v="42"/>
    <x v="3"/>
    <n v="35"/>
    <n v="225"/>
    <n v="7875"/>
    <x v="595"/>
    <n v="0.3"/>
    <x v="0"/>
  </r>
  <r>
    <x v="3"/>
    <x v="0"/>
    <x v="440"/>
    <x v="3"/>
    <x v="39"/>
    <x v="42"/>
    <x v="4"/>
    <n v="60"/>
    <n v="200"/>
    <n v="12000"/>
    <x v="50"/>
    <n v="0.5"/>
    <x v="0"/>
  </r>
  <r>
    <x v="3"/>
    <x v="0"/>
    <x v="440"/>
    <x v="3"/>
    <x v="39"/>
    <x v="42"/>
    <x v="5"/>
    <n v="64.999999999999986"/>
    <n v="300"/>
    <n v="19499.999999999996"/>
    <x v="540"/>
    <n v="0.4"/>
    <x v="0"/>
  </r>
  <r>
    <x v="3"/>
    <x v="0"/>
    <x v="469"/>
    <x v="3"/>
    <x v="39"/>
    <x v="42"/>
    <x v="0"/>
    <n v="60"/>
    <n v="550"/>
    <n v="33000"/>
    <x v="184"/>
    <n v="0.3"/>
    <x v="0"/>
  </r>
  <r>
    <x v="3"/>
    <x v="0"/>
    <x v="469"/>
    <x v="3"/>
    <x v="39"/>
    <x v="42"/>
    <x v="1"/>
    <n v="50"/>
    <n v="350"/>
    <n v="17500"/>
    <x v="746"/>
    <n v="0.35"/>
    <x v="0"/>
  </r>
  <r>
    <x v="3"/>
    <x v="0"/>
    <x v="469"/>
    <x v="3"/>
    <x v="39"/>
    <x v="42"/>
    <x v="2"/>
    <n v="50"/>
    <n v="300"/>
    <n v="15000"/>
    <x v="341"/>
    <n v="0.3"/>
    <x v="0"/>
  </r>
  <r>
    <x v="3"/>
    <x v="0"/>
    <x v="469"/>
    <x v="3"/>
    <x v="39"/>
    <x v="42"/>
    <x v="3"/>
    <n v="50"/>
    <n v="250"/>
    <n v="12500"/>
    <x v="220"/>
    <n v="0.3"/>
    <x v="0"/>
  </r>
  <r>
    <x v="3"/>
    <x v="0"/>
    <x v="469"/>
    <x v="3"/>
    <x v="39"/>
    <x v="42"/>
    <x v="4"/>
    <n v="60"/>
    <n v="250"/>
    <n v="15000"/>
    <x v="155"/>
    <n v="0.5"/>
    <x v="0"/>
  </r>
  <r>
    <x v="3"/>
    <x v="0"/>
    <x v="469"/>
    <x v="3"/>
    <x v="39"/>
    <x v="42"/>
    <x v="5"/>
    <n v="64.999999999999986"/>
    <n v="350"/>
    <n v="22749.999999999996"/>
    <x v="1247"/>
    <n v="0.4"/>
    <x v="0"/>
  </r>
  <r>
    <x v="3"/>
    <x v="0"/>
    <x v="174"/>
    <x v="3"/>
    <x v="39"/>
    <x v="42"/>
    <x v="0"/>
    <n v="35"/>
    <n v="500"/>
    <n v="17500"/>
    <x v="424"/>
    <n v="0.4"/>
    <x v="0"/>
  </r>
  <r>
    <x v="3"/>
    <x v="0"/>
    <x v="174"/>
    <x v="3"/>
    <x v="39"/>
    <x v="42"/>
    <x v="1"/>
    <n v="35"/>
    <n v="300"/>
    <n v="10500"/>
    <x v="215"/>
    <n v="0.4"/>
    <x v="0"/>
  </r>
  <r>
    <x v="3"/>
    <x v="0"/>
    <x v="174"/>
    <x v="3"/>
    <x v="39"/>
    <x v="42"/>
    <x v="2"/>
    <n v="25.000000000000007"/>
    <n v="300"/>
    <n v="7500.0000000000018"/>
    <x v="1221"/>
    <n v="0.35"/>
    <x v="0"/>
  </r>
  <r>
    <x v="3"/>
    <x v="0"/>
    <x v="174"/>
    <x v="3"/>
    <x v="39"/>
    <x v="42"/>
    <x v="3"/>
    <n v="30.000000000000004"/>
    <n v="150"/>
    <n v="4500.0000000000009"/>
    <x v="468"/>
    <n v="0.35"/>
    <x v="0"/>
  </r>
  <r>
    <x v="3"/>
    <x v="0"/>
    <x v="174"/>
    <x v="3"/>
    <x v="39"/>
    <x v="42"/>
    <x v="4"/>
    <n v="44.999999999999993"/>
    <n v="200"/>
    <n v="8999.9999999999982"/>
    <x v="1248"/>
    <n v="0.3"/>
    <x v="0"/>
  </r>
  <r>
    <x v="3"/>
    <x v="0"/>
    <x v="174"/>
    <x v="3"/>
    <x v="39"/>
    <x v="42"/>
    <x v="5"/>
    <n v="35"/>
    <n v="300"/>
    <n v="10500"/>
    <x v="215"/>
    <n v="0.4"/>
    <x v="0"/>
  </r>
  <r>
    <x v="3"/>
    <x v="0"/>
    <x v="205"/>
    <x v="3"/>
    <x v="39"/>
    <x v="42"/>
    <x v="0"/>
    <n v="35"/>
    <n v="550"/>
    <n v="19250"/>
    <x v="1117"/>
    <n v="0.4"/>
    <x v="0"/>
  </r>
  <r>
    <x v="3"/>
    <x v="0"/>
    <x v="205"/>
    <x v="3"/>
    <x v="39"/>
    <x v="42"/>
    <x v="1"/>
    <n v="35"/>
    <n v="200"/>
    <n v="7000"/>
    <x v="195"/>
    <n v="0.4"/>
    <x v="0"/>
  </r>
  <r>
    <x v="3"/>
    <x v="0"/>
    <x v="205"/>
    <x v="3"/>
    <x v="39"/>
    <x v="42"/>
    <x v="2"/>
    <n v="25.000000000000007"/>
    <n v="250"/>
    <n v="6250.0000000000018"/>
    <x v="1178"/>
    <n v="0.35"/>
    <x v="0"/>
  </r>
  <r>
    <x v="3"/>
    <x v="0"/>
    <x v="205"/>
    <x v="3"/>
    <x v="40"/>
    <x v="43"/>
    <x v="3"/>
    <n v="30.000000000000004"/>
    <n v="125"/>
    <n v="3750.0000000000005"/>
    <x v="491"/>
    <n v="0.35"/>
    <x v="0"/>
  </r>
  <r>
    <x v="3"/>
    <x v="0"/>
    <x v="205"/>
    <x v="3"/>
    <x v="40"/>
    <x v="43"/>
    <x v="4"/>
    <n v="44.999999999999993"/>
    <n v="200"/>
    <n v="8999.9999999999982"/>
    <x v="1248"/>
    <n v="0.3"/>
    <x v="0"/>
  </r>
  <r>
    <x v="3"/>
    <x v="0"/>
    <x v="205"/>
    <x v="3"/>
    <x v="40"/>
    <x v="43"/>
    <x v="5"/>
    <n v="19.999999999999996"/>
    <n v="300"/>
    <n v="5999.9999999999991"/>
    <x v="1123"/>
    <n v="0.4"/>
    <x v="0"/>
  </r>
  <r>
    <x v="3"/>
    <x v="0"/>
    <x v="214"/>
    <x v="3"/>
    <x v="40"/>
    <x v="43"/>
    <x v="0"/>
    <n v="25.000000000000007"/>
    <n v="520"/>
    <n v="13000.000000000004"/>
    <x v="1249"/>
    <n v="0.4"/>
    <x v="0"/>
  </r>
  <r>
    <x v="3"/>
    <x v="0"/>
    <x v="214"/>
    <x v="3"/>
    <x v="40"/>
    <x v="43"/>
    <x v="1"/>
    <n v="25.000000000000007"/>
    <n v="225"/>
    <n v="5625.0000000000018"/>
    <x v="1250"/>
    <n v="0.4"/>
    <x v="0"/>
  </r>
  <r>
    <x v="3"/>
    <x v="0"/>
    <x v="214"/>
    <x v="3"/>
    <x v="40"/>
    <x v="43"/>
    <x v="2"/>
    <n v="15.000000000000002"/>
    <n v="275"/>
    <n v="4125.0000000000009"/>
    <x v="1251"/>
    <n v="0.35"/>
    <x v="0"/>
  </r>
  <r>
    <x v="3"/>
    <x v="0"/>
    <x v="214"/>
    <x v="3"/>
    <x v="40"/>
    <x v="43"/>
    <x v="3"/>
    <n v="19.999999999999996"/>
    <n v="125"/>
    <n v="2499.9999999999995"/>
    <x v="593"/>
    <n v="0.35"/>
    <x v="0"/>
  </r>
  <r>
    <x v="3"/>
    <x v="0"/>
    <x v="214"/>
    <x v="3"/>
    <x v="40"/>
    <x v="43"/>
    <x v="4"/>
    <n v="35"/>
    <n v="175"/>
    <n v="6125"/>
    <x v="479"/>
    <n v="0.3"/>
    <x v="0"/>
  </r>
  <r>
    <x v="3"/>
    <x v="0"/>
    <x v="214"/>
    <x v="3"/>
    <x v="40"/>
    <x v="43"/>
    <x v="5"/>
    <n v="25.000000000000007"/>
    <n v="275"/>
    <n v="6875.0000000000018"/>
    <x v="879"/>
    <n v="0.4"/>
    <x v="0"/>
  </r>
  <r>
    <x v="3"/>
    <x v="0"/>
    <x v="233"/>
    <x v="3"/>
    <x v="40"/>
    <x v="43"/>
    <x v="0"/>
    <n v="25.000000000000007"/>
    <n v="500"/>
    <n v="12500.000000000004"/>
    <x v="545"/>
    <n v="0.4"/>
    <x v="0"/>
  </r>
  <r>
    <x v="3"/>
    <x v="0"/>
    <x v="233"/>
    <x v="3"/>
    <x v="40"/>
    <x v="43"/>
    <x v="1"/>
    <n v="25.000000000000007"/>
    <n v="200"/>
    <n v="5000.0000000000018"/>
    <x v="1252"/>
    <n v="0.4"/>
    <x v="0"/>
  </r>
  <r>
    <x v="3"/>
    <x v="0"/>
    <x v="233"/>
    <x v="3"/>
    <x v="40"/>
    <x v="43"/>
    <x v="2"/>
    <n v="15.000000000000002"/>
    <n v="200"/>
    <n v="3000.0000000000005"/>
    <x v="493"/>
    <n v="0.35"/>
    <x v="0"/>
  </r>
  <r>
    <x v="3"/>
    <x v="0"/>
    <x v="233"/>
    <x v="3"/>
    <x v="40"/>
    <x v="43"/>
    <x v="3"/>
    <n v="19.999999999999996"/>
    <n v="125"/>
    <n v="2499.9999999999995"/>
    <x v="593"/>
    <n v="0.35"/>
    <x v="0"/>
  </r>
  <r>
    <x v="3"/>
    <x v="0"/>
    <x v="233"/>
    <x v="3"/>
    <x v="40"/>
    <x v="43"/>
    <x v="4"/>
    <n v="65"/>
    <n v="150"/>
    <n v="9750"/>
    <x v="1253"/>
    <n v="0.3"/>
    <x v="0"/>
  </r>
  <r>
    <x v="3"/>
    <x v="0"/>
    <x v="233"/>
    <x v="3"/>
    <x v="40"/>
    <x v="43"/>
    <x v="5"/>
    <n v="50"/>
    <n v="275"/>
    <n v="13750"/>
    <x v="296"/>
    <n v="0.4"/>
    <x v="0"/>
  </r>
  <r>
    <x v="3"/>
    <x v="0"/>
    <x v="264"/>
    <x v="3"/>
    <x v="40"/>
    <x v="43"/>
    <x v="0"/>
    <n v="60"/>
    <n v="545"/>
    <n v="32700"/>
    <x v="1254"/>
    <n v="0.4"/>
    <x v="0"/>
  </r>
  <r>
    <x v="3"/>
    <x v="0"/>
    <x v="264"/>
    <x v="3"/>
    <x v="40"/>
    <x v="43"/>
    <x v="1"/>
    <n v="40"/>
    <n v="250"/>
    <n v="10000"/>
    <x v="214"/>
    <n v="0.4"/>
    <x v="0"/>
  </r>
  <r>
    <x v="3"/>
    <x v="0"/>
    <x v="264"/>
    <x v="3"/>
    <x v="40"/>
    <x v="43"/>
    <x v="2"/>
    <n v="35"/>
    <n v="225"/>
    <n v="7875"/>
    <x v="182"/>
    <n v="0.35"/>
    <x v="0"/>
  </r>
  <r>
    <x v="3"/>
    <x v="0"/>
    <x v="264"/>
    <x v="3"/>
    <x v="40"/>
    <x v="43"/>
    <x v="3"/>
    <n v="35"/>
    <n v="175"/>
    <n v="6125"/>
    <x v="486"/>
    <n v="0.35"/>
    <x v="0"/>
  </r>
  <r>
    <x v="3"/>
    <x v="0"/>
    <x v="264"/>
    <x v="3"/>
    <x v="40"/>
    <x v="43"/>
    <x v="4"/>
    <n v="44.999999999999993"/>
    <n v="200"/>
    <n v="8999.9999999999982"/>
    <x v="1248"/>
    <n v="0.3"/>
    <x v="0"/>
  </r>
  <r>
    <x v="3"/>
    <x v="0"/>
    <x v="264"/>
    <x v="3"/>
    <x v="40"/>
    <x v="43"/>
    <x v="5"/>
    <n v="54.999999999999993"/>
    <n v="325"/>
    <n v="17874.999999999996"/>
    <x v="711"/>
    <n v="0.4"/>
    <x v="0"/>
  </r>
  <r>
    <x v="3"/>
    <x v="0"/>
    <x v="294"/>
    <x v="3"/>
    <x v="40"/>
    <x v="43"/>
    <x v="0"/>
    <n v="40"/>
    <n v="575"/>
    <n v="23000"/>
    <x v="965"/>
    <n v="0.4"/>
    <x v="0"/>
  </r>
  <r>
    <x v="3"/>
    <x v="0"/>
    <x v="294"/>
    <x v="3"/>
    <x v="40"/>
    <x v="43"/>
    <x v="1"/>
    <n v="35.000000000000007"/>
    <n v="325"/>
    <n v="11375.000000000002"/>
    <x v="1255"/>
    <n v="0.4"/>
    <x v="0"/>
  </r>
  <r>
    <x v="3"/>
    <x v="0"/>
    <x v="294"/>
    <x v="3"/>
    <x v="40"/>
    <x v="43"/>
    <x v="2"/>
    <n v="30.000000000000004"/>
    <n v="200"/>
    <n v="6000.0000000000009"/>
    <x v="190"/>
    <n v="0.35"/>
    <x v="0"/>
  </r>
  <r>
    <x v="3"/>
    <x v="0"/>
    <x v="294"/>
    <x v="3"/>
    <x v="40"/>
    <x v="43"/>
    <x v="3"/>
    <n v="30.000000000000004"/>
    <n v="175"/>
    <n v="5250.0000000000009"/>
    <x v="480"/>
    <n v="0.35"/>
    <x v="0"/>
  </r>
  <r>
    <x v="3"/>
    <x v="0"/>
    <x v="294"/>
    <x v="3"/>
    <x v="40"/>
    <x v="43"/>
    <x v="4"/>
    <n v="40"/>
    <n v="175"/>
    <n v="7000"/>
    <x v="190"/>
    <n v="0.3"/>
    <x v="0"/>
  </r>
  <r>
    <x v="3"/>
    <x v="0"/>
    <x v="294"/>
    <x v="3"/>
    <x v="40"/>
    <x v="43"/>
    <x v="5"/>
    <n v="60.000000000000007"/>
    <n v="325"/>
    <n v="19500.000000000004"/>
    <x v="317"/>
    <n v="0.4"/>
    <x v="0"/>
  </r>
  <r>
    <x v="3"/>
    <x v="0"/>
    <x v="323"/>
    <x v="3"/>
    <x v="40"/>
    <x v="43"/>
    <x v="0"/>
    <n v="55.000000000000007"/>
    <n v="550"/>
    <n v="30250.000000000004"/>
    <x v="1156"/>
    <n v="0.4"/>
    <x v="0"/>
  </r>
  <r>
    <x v="3"/>
    <x v="0"/>
    <x v="323"/>
    <x v="3"/>
    <x v="40"/>
    <x v="43"/>
    <x v="1"/>
    <n v="50.000000000000014"/>
    <n v="300"/>
    <n v="15000.000000000004"/>
    <x v="1256"/>
    <n v="0.4"/>
    <x v="0"/>
  </r>
  <r>
    <x v="3"/>
    <x v="0"/>
    <x v="323"/>
    <x v="3"/>
    <x v="40"/>
    <x v="43"/>
    <x v="2"/>
    <n v="45"/>
    <n v="225"/>
    <n v="10125"/>
    <x v="255"/>
    <n v="0.35"/>
    <x v="0"/>
  </r>
  <r>
    <x v="3"/>
    <x v="0"/>
    <x v="323"/>
    <x v="3"/>
    <x v="40"/>
    <x v="43"/>
    <x v="3"/>
    <n v="45"/>
    <n v="175"/>
    <n v="7875"/>
    <x v="182"/>
    <n v="0.35"/>
    <x v="0"/>
  </r>
  <r>
    <x v="3"/>
    <x v="0"/>
    <x v="323"/>
    <x v="3"/>
    <x v="40"/>
    <x v="43"/>
    <x v="4"/>
    <n v="55.000000000000007"/>
    <n v="200"/>
    <n v="11000.000000000002"/>
    <x v="275"/>
    <n v="0.3"/>
    <x v="0"/>
  </r>
  <r>
    <x v="3"/>
    <x v="0"/>
    <x v="323"/>
    <x v="3"/>
    <x v="40"/>
    <x v="43"/>
    <x v="5"/>
    <n v="60.000000000000007"/>
    <n v="375"/>
    <n v="22500.000000000004"/>
    <x v="229"/>
    <n v="0.4"/>
    <x v="0"/>
  </r>
  <r>
    <x v="3"/>
    <x v="0"/>
    <x v="355"/>
    <x v="3"/>
    <x v="40"/>
    <x v="43"/>
    <x v="0"/>
    <n v="50"/>
    <n v="525"/>
    <n v="26250"/>
    <x v="147"/>
    <n v="0.4"/>
    <x v="0"/>
  </r>
  <r>
    <x v="3"/>
    <x v="0"/>
    <x v="355"/>
    <x v="3"/>
    <x v="40"/>
    <x v="43"/>
    <x v="1"/>
    <n v="45.000000000000007"/>
    <n v="300"/>
    <n v="13500.000000000002"/>
    <x v="519"/>
    <n v="0.4"/>
    <x v="0"/>
  </r>
  <r>
    <x v="3"/>
    <x v="0"/>
    <x v="355"/>
    <x v="3"/>
    <x v="40"/>
    <x v="43"/>
    <x v="2"/>
    <n v="40"/>
    <n v="225"/>
    <n v="9000"/>
    <x v="186"/>
    <n v="0.35"/>
    <x v="0"/>
  </r>
  <r>
    <x v="3"/>
    <x v="0"/>
    <x v="355"/>
    <x v="3"/>
    <x v="40"/>
    <x v="43"/>
    <x v="3"/>
    <n v="40"/>
    <n v="200"/>
    <n v="8000"/>
    <x v="195"/>
    <n v="0.35"/>
    <x v="0"/>
  </r>
  <r>
    <x v="3"/>
    <x v="0"/>
    <x v="355"/>
    <x v="3"/>
    <x v="40"/>
    <x v="43"/>
    <x v="4"/>
    <n v="50"/>
    <n v="175"/>
    <n v="8750"/>
    <x v="188"/>
    <n v="0.3"/>
    <x v="0"/>
  </r>
  <r>
    <x v="3"/>
    <x v="0"/>
    <x v="355"/>
    <x v="3"/>
    <x v="40"/>
    <x v="43"/>
    <x v="5"/>
    <n v="55.000000000000007"/>
    <n v="350"/>
    <n v="19250.000000000004"/>
    <x v="374"/>
    <n v="0.4"/>
    <x v="0"/>
  </r>
  <r>
    <x v="3"/>
    <x v="0"/>
    <x v="387"/>
    <x v="3"/>
    <x v="40"/>
    <x v="43"/>
    <x v="0"/>
    <n v="35"/>
    <n v="475"/>
    <n v="16625"/>
    <x v="579"/>
    <n v="0.4"/>
    <x v="0"/>
  </r>
  <r>
    <x v="3"/>
    <x v="0"/>
    <x v="387"/>
    <x v="3"/>
    <x v="40"/>
    <x v="43"/>
    <x v="1"/>
    <n v="30.000000000000011"/>
    <n v="275"/>
    <n v="8250.0000000000036"/>
    <x v="1257"/>
    <n v="0.4"/>
    <x v="0"/>
  </r>
  <r>
    <x v="3"/>
    <x v="0"/>
    <x v="387"/>
    <x v="3"/>
    <x v="40"/>
    <x v="43"/>
    <x v="2"/>
    <n v="25.000000000000007"/>
    <n v="175"/>
    <n v="4375.0000000000009"/>
    <x v="1258"/>
    <n v="0.35"/>
    <x v="0"/>
  </r>
  <r>
    <x v="3"/>
    <x v="0"/>
    <x v="387"/>
    <x v="3"/>
    <x v="40"/>
    <x v="43"/>
    <x v="3"/>
    <n v="25.000000000000007"/>
    <n v="150"/>
    <n v="3750.0000000000009"/>
    <x v="1233"/>
    <n v="0.35"/>
    <x v="0"/>
  </r>
  <r>
    <x v="3"/>
    <x v="0"/>
    <x v="387"/>
    <x v="3"/>
    <x v="40"/>
    <x v="43"/>
    <x v="4"/>
    <n v="35"/>
    <n v="150"/>
    <n v="5250"/>
    <x v="464"/>
    <n v="0.3"/>
    <x v="0"/>
  </r>
  <r>
    <x v="3"/>
    <x v="0"/>
    <x v="387"/>
    <x v="3"/>
    <x v="40"/>
    <x v="43"/>
    <x v="5"/>
    <n v="40"/>
    <n v="225"/>
    <n v="9000"/>
    <x v="202"/>
    <n v="0.4"/>
    <x v="0"/>
  </r>
  <r>
    <x v="3"/>
    <x v="0"/>
    <x v="416"/>
    <x v="3"/>
    <x v="40"/>
    <x v="43"/>
    <x v="0"/>
    <n v="44.999999999999993"/>
    <n v="400"/>
    <n v="17999.999999999996"/>
    <x v="304"/>
    <n v="0.4"/>
    <x v="0"/>
  </r>
  <r>
    <x v="3"/>
    <x v="0"/>
    <x v="416"/>
    <x v="3"/>
    <x v="40"/>
    <x v="43"/>
    <x v="1"/>
    <n v="35"/>
    <n v="250"/>
    <n v="8750"/>
    <x v="185"/>
    <n v="0.4"/>
    <x v="0"/>
  </r>
  <r>
    <x v="3"/>
    <x v="0"/>
    <x v="416"/>
    <x v="3"/>
    <x v="40"/>
    <x v="43"/>
    <x v="2"/>
    <n v="35"/>
    <n v="150"/>
    <n v="5250"/>
    <x v="1259"/>
    <n v="0.35"/>
    <x v="0"/>
  </r>
  <r>
    <x v="3"/>
    <x v="0"/>
    <x v="416"/>
    <x v="3"/>
    <x v="40"/>
    <x v="43"/>
    <x v="3"/>
    <n v="35"/>
    <n v="150"/>
    <n v="5250"/>
    <x v="1259"/>
    <n v="0.35"/>
    <x v="0"/>
  </r>
  <r>
    <x v="3"/>
    <x v="0"/>
    <x v="416"/>
    <x v="3"/>
    <x v="40"/>
    <x v="43"/>
    <x v="4"/>
    <n v="44.999999999999993"/>
    <n v="150"/>
    <n v="6749.9999999999991"/>
    <x v="461"/>
    <n v="0.3"/>
    <x v="0"/>
  </r>
  <r>
    <x v="3"/>
    <x v="0"/>
    <x v="416"/>
    <x v="3"/>
    <x v="40"/>
    <x v="43"/>
    <x v="5"/>
    <n v="49.999999999999986"/>
    <n v="275"/>
    <n v="13749.999999999996"/>
    <x v="297"/>
    <n v="0.4"/>
    <x v="0"/>
  </r>
  <r>
    <x v="3"/>
    <x v="0"/>
    <x v="447"/>
    <x v="3"/>
    <x v="40"/>
    <x v="43"/>
    <x v="0"/>
    <n v="44.999999999999993"/>
    <n v="425"/>
    <n v="19124.999999999996"/>
    <x v="528"/>
    <n v="0.4"/>
    <x v="0"/>
  </r>
  <r>
    <x v="3"/>
    <x v="0"/>
    <x v="447"/>
    <x v="3"/>
    <x v="40"/>
    <x v="43"/>
    <x v="1"/>
    <n v="35"/>
    <n v="325"/>
    <n v="11375"/>
    <x v="277"/>
    <n v="0.4"/>
    <x v="0"/>
  </r>
  <r>
    <x v="3"/>
    <x v="0"/>
    <x v="447"/>
    <x v="3"/>
    <x v="40"/>
    <x v="43"/>
    <x v="2"/>
    <n v="35"/>
    <n v="270"/>
    <n v="9450"/>
    <x v="1260"/>
    <n v="0.35"/>
    <x v="0"/>
  </r>
  <r>
    <x v="3"/>
    <x v="0"/>
    <x v="447"/>
    <x v="3"/>
    <x v="40"/>
    <x v="43"/>
    <x v="3"/>
    <n v="35"/>
    <n v="275"/>
    <n v="9625"/>
    <x v="178"/>
    <n v="0.35"/>
    <x v="0"/>
  </r>
  <r>
    <x v="3"/>
    <x v="0"/>
    <x v="447"/>
    <x v="3"/>
    <x v="40"/>
    <x v="43"/>
    <x v="4"/>
    <n v="60"/>
    <n v="250"/>
    <n v="15000"/>
    <x v="341"/>
    <n v="0.3"/>
    <x v="0"/>
  </r>
  <r>
    <x v="3"/>
    <x v="0"/>
    <x v="447"/>
    <x v="3"/>
    <x v="40"/>
    <x v="43"/>
    <x v="5"/>
    <n v="64.999999999999986"/>
    <n v="350"/>
    <n v="22749.999999999996"/>
    <x v="1247"/>
    <n v="0.4"/>
    <x v="0"/>
  </r>
  <r>
    <x v="3"/>
    <x v="0"/>
    <x v="476"/>
    <x v="3"/>
    <x v="40"/>
    <x v="43"/>
    <x v="0"/>
    <n v="60"/>
    <n v="600"/>
    <n v="36000"/>
    <x v="154"/>
    <n v="0.4"/>
    <x v="0"/>
  </r>
  <r>
    <x v="3"/>
    <x v="0"/>
    <x v="476"/>
    <x v="3"/>
    <x v="40"/>
    <x v="43"/>
    <x v="1"/>
    <n v="50"/>
    <n v="400"/>
    <n v="20000"/>
    <x v="312"/>
    <n v="0.4"/>
    <x v="0"/>
  </r>
  <r>
    <x v="3"/>
    <x v="0"/>
    <x v="476"/>
    <x v="3"/>
    <x v="40"/>
    <x v="43"/>
    <x v="2"/>
    <n v="50"/>
    <n v="350"/>
    <n v="17500"/>
    <x v="746"/>
    <n v="0.35"/>
    <x v="0"/>
  </r>
  <r>
    <x v="3"/>
    <x v="0"/>
    <x v="476"/>
    <x v="3"/>
    <x v="40"/>
    <x v="43"/>
    <x v="3"/>
    <n v="50"/>
    <n v="300"/>
    <n v="15000"/>
    <x v="213"/>
    <n v="0.35"/>
    <x v="0"/>
  </r>
  <r>
    <x v="3"/>
    <x v="0"/>
    <x v="476"/>
    <x v="3"/>
    <x v="40"/>
    <x v="43"/>
    <x v="4"/>
    <n v="60"/>
    <n v="300"/>
    <n v="18000"/>
    <x v="291"/>
    <n v="0.3"/>
    <x v="0"/>
  </r>
  <r>
    <x v="3"/>
    <x v="0"/>
    <x v="476"/>
    <x v="3"/>
    <x v="40"/>
    <x v="43"/>
    <x v="5"/>
    <n v="64.999999999999986"/>
    <n v="400"/>
    <n v="25999.999999999993"/>
    <x v="1261"/>
    <n v="0.4"/>
    <x v="0"/>
  </r>
  <r>
    <x v="3"/>
    <x v="0"/>
    <x v="181"/>
    <x v="3"/>
    <x v="40"/>
    <x v="43"/>
    <x v="0"/>
    <n v="35"/>
    <n v="500"/>
    <n v="17500"/>
    <x v="424"/>
    <n v="0.4"/>
    <x v="0"/>
  </r>
  <r>
    <x v="3"/>
    <x v="0"/>
    <x v="181"/>
    <x v="3"/>
    <x v="40"/>
    <x v="43"/>
    <x v="1"/>
    <n v="35"/>
    <n v="300"/>
    <n v="10500"/>
    <x v="215"/>
    <n v="0.4"/>
    <x v="0"/>
  </r>
  <r>
    <x v="3"/>
    <x v="0"/>
    <x v="181"/>
    <x v="3"/>
    <x v="40"/>
    <x v="43"/>
    <x v="2"/>
    <n v="25.000000000000007"/>
    <n v="300"/>
    <n v="7500.0000000000018"/>
    <x v="988"/>
    <n v="0.4"/>
    <x v="0"/>
  </r>
  <r>
    <x v="3"/>
    <x v="0"/>
    <x v="181"/>
    <x v="3"/>
    <x v="40"/>
    <x v="43"/>
    <x v="3"/>
    <n v="30.000000000000004"/>
    <n v="150"/>
    <n v="4500.0000000000009"/>
    <x v="594"/>
    <n v="0.4"/>
    <x v="0"/>
  </r>
  <r>
    <x v="3"/>
    <x v="0"/>
    <x v="181"/>
    <x v="3"/>
    <x v="40"/>
    <x v="43"/>
    <x v="4"/>
    <n v="44.999999999999993"/>
    <n v="200"/>
    <n v="8999.9999999999982"/>
    <x v="659"/>
    <n v="0.4"/>
    <x v="0"/>
  </r>
  <r>
    <x v="3"/>
    <x v="0"/>
    <x v="181"/>
    <x v="3"/>
    <x v="40"/>
    <x v="43"/>
    <x v="5"/>
    <n v="35"/>
    <n v="300"/>
    <n v="10500"/>
    <x v="215"/>
    <n v="0.4"/>
    <x v="0"/>
  </r>
  <r>
    <x v="3"/>
    <x v="0"/>
    <x v="212"/>
    <x v="3"/>
    <x v="40"/>
    <x v="43"/>
    <x v="0"/>
    <n v="35"/>
    <n v="550"/>
    <n v="19250"/>
    <x v="1117"/>
    <n v="0.4"/>
    <x v="0"/>
  </r>
  <r>
    <x v="3"/>
    <x v="0"/>
    <x v="212"/>
    <x v="3"/>
    <x v="40"/>
    <x v="43"/>
    <x v="1"/>
    <n v="40"/>
    <n v="200"/>
    <n v="8000"/>
    <x v="199"/>
    <n v="0.4"/>
    <x v="0"/>
  </r>
  <r>
    <x v="3"/>
    <x v="0"/>
    <x v="212"/>
    <x v="3"/>
    <x v="40"/>
    <x v="43"/>
    <x v="2"/>
    <n v="30.000000000000004"/>
    <n v="300"/>
    <n v="9000.0000000000018"/>
    <x v="1108"/>
    <n v="0.4"/>
    <x v="0"/>
  </r>
  <r>
    <x v="3"/>
    <x v="0"/>
    <x v="212"/>
    <x v="0"/>
    <x v="41"/>
    <x v="31"/>
    <x v="3"/>
    <n v="35"/>
    <n v="175"/>
    <n v="6125"/>
    <x v="262"/>
    <n v="0.4"/>
    <x v="0"/>
  </r>
  <r>
    <x v="3"/>
    <x v="0"/>
    <x v="212"/>
    <x v="0"/>
    <x v="41"/>
    <x v="31"/>
    <x v="4"/>
    <n v="49.999999999999993"/>
    <n v="250"/>
    <n v="12499.999999999998"/>
    <x v="386"/>
    <n v="0.4"/>
    <x v="0"/>
  </r>
  <r>
    <x v="3"/>
    <x v="0"/>
    <x v="212"/>
    <x v="0"/>
    <x v="41"/>
    <x v="31"/>
    <x v="5"/>
    <n v="24.999999999999993"/>
    <n v="350"/>
    <n v="8749.9999999999982"/>
    <x v="1089"/>
    <n v="0.4"/>
    <x v="0"/>
  </r>
  <r>
    <x v="3"/>
    <x v="0"/>
    <x v="221"/>
    <x v="0"/>
    <x v="41"/>
    <x v="31"/>
    <x v="0"/>
    <n v="30.000000000000004"/>
    <n v="570"/>
    <n v="17100.000000000004"/>
    <x v="1262"/>
    <n v="0.4"/>
    <x v="0"/>
  </r>
  <r>
    <x v="3"/>
    <x v="0"/>
    <x v="221"/>
    <x v="0"/>
    <x v="41"/>
    <x v="31"/>
    <x v="1"/>
    <n v="30.000000000000004"/>
    <n v="275"/>
    <n v="8250.0000000000018"/>
    <x v="1263"/>
    <n v="0.4"/>
    <x v="0"/>
  </r>
  <r>
    <x v="3"/>
    <x v="0"/>
    <x v="221"/>
    <x v="0"/>
    <x v="41"/>
    <x v="31"/>
    <x v="2"/>
    <n v="20"/>
    <n v="325"/>
    <n v="6500"/>
    <x v="1264"/>
    <n v="0.4"/>
    <x v="0"/>
  </r>
  <r>
    <x v="3"/>
    <x v="0"/>
    <x v="221"/>
    <x v="0"/>
    <x v="41"/>
    <x v="31"/>
    <x v="3"/>
    <n v="24.999999999999993"/>
    <n v="175"/>
    <n v="4374.9999999999991"/>
    <x v="1265"/>
    <n v="0.4"/>
    <x v="0"/>
  </r>
  <r>
    <x v="3"/>
    <x v="0"/>
    <x v="221"/>
    <x v="0"/>
    <x v="41"/>
    <x v="31"/>
    <x v="4"/>
    <n v="40"/>
    <n v="225"/>
    <n v="9000"/>
    <x v="202"/>
    <n v="0.4"/>
    <x v="0"/>
  </r>
  <r>
    <x v="3"/>
    <x v="0"/>
    <x v="221"/>
    <x v="0"/>
    <x v="41"/>
    <x v="31"/>
    <x v="5"/>
    <n v="30.000000000000004"/>
    <n v="325"/>
    <n v="9750.0000000000018"/>
    <x v="1174"/>
    <n v="0.4"/>
    <x v="0"/>
  </r>
  <r>
    <x v="3"/>
    <x v="0"/>
    <x v="240"/>
    <x v="0"/>
    <x v="41"/>
    <x v="31"/>
    <x v="0"/>
    <n v="30.000000000000004"/>
    <n v="550"/>
    <n v="16500.000000000004"/>
    <x v="838"/>
    <n v="0.4"/>
    <x v="0"/>
  </r>
  <r>
    <x v="3"/>
    <x v="0"/>
    <x v="240"/>
    <x v="0"/>
    <x v="41"/>
    <x v="31"/>
    <x v="1"/>
    <n v="30.000000000000004"/>
    <n v="250"/>
    <n v="7500.0000000000009"/>
    <x v="489"/>
    <n v="0.4"/>
    <x v="0"/>
  </r>
  <r>
    <x v="3"/>
    <x v="0"/>
    <x v="240"/>
    <x v="0"/>
    <x v="41"/>
    <x v="31"/>
    <x v="2"/>
    <n v="20"/>
    <n v="250"/>
    <n v="5000"/>
    <x v="179"/>
    <n v="0.4"/>
    <x v="0"/>
  </r>
  <r>
    <x v="3"/>
    <x v="0"/>
    <x v="240"/>
    <x v="0"/>
    <x v="41"/>
    <x v="31"/>
    <x v="3"/>
    <n v="24.999999999999993"/>
    <n v="175"/>
    <n v="4374.9999999999991"/>
    <x v="1265"/>
    <n v="0.4"/>
    <x v="0"/>
  </r>
  <r>
    <x v="3"/>
    <x v="0"/>
    <x v="240"/>
    <x v="0"/>
    <x v="41"/>
    <x v="31"/>
    <x v="4"/>
    <n v="65"/>
    <n v="200"/>
    <n v="13000"/>
    <x v="520"/>
    <n v="0.4"/>
    <x v="0"/>
  </r>
  <r>
    <x v="3"/>
    <x v="0"/>
    <x v="240"/>
    <x v="0"/>
    <x v="41"/>
    <x v="31"/>
    <x v="5"/>
    <n v="50"/>
    <n v="325"/>
    <n v="16250"/>
    <x v="396"/>
    <n v="0.4"/>
    <x v="0"/>
  </r>
  <r>
    <x v="3"/>
    <x v="0"/>
    <x v="271"/>
    <x v="0"/>
    <x v="41"/>
    <x v="31"/>
    <x v="0"/>
    <n v="60"/>
    <n v="595"/>
    <n v="35700"/>
    <x v="1266"/>
    <n v="0.4"/>
    <x v="0"/>
  </r>
  <r>
    <x v="3"/>
    <x v="0"/>
    <x v="271"/>
    <x v="0"/>
    <x v="41"/>
    <x v="31"/>
    <x v="1"/>
    <n v="40"/>
    <n v="300"/>
    <n v="12000"/>
    <x v="518"/>
    <n v="0.4"/>
    <x v="0"/>
  </r>
  <r>
    <x v="3"/>
    <x v="0"/>
    <x v="271"/>
    <x v="0"/>
    <x v="41"/>
    <x v="31"/>
    <x v="2"/>
    <n v="35"/>
    <n v="275"/>
    <n v="9625"/>
    <x v="766"/>
    <n v="0.4"/>
    <x v="0"/>
  </r>
  <r>
    <x v="3"/>
    <x v="0"/>
    <x v="271"/>
    <x v="0"/>
    <x v="41"/>
    <x v="31"/>
    <x v="3"/>
    <n v="35"/>
    <n v="200"/>
    <n v="7000"/>
    <x v="195"/>
    <n v="0.4"/>
    <x v="0"/>
  </r>
  <r>
    <x v="3"/>
    <x v="0"/>
    <x v="271"/>
    <x v="0"/>
    <x v="41"/>
    <x v="31"/>
    <x v="4"/>
    <n v="44.999999999999993"/>
    <n v="225"/>
    <n v="10124.999999999998"/>
    <x v="661"/>
    <n v="0.4"/>
    <x v="0"/>
  </r>
  <r>
    <x v="3"/>
    <x v="0"/>
    <x v="271"/>
    <x v="0"/>
    <x v="41"/>
    <x v="31"/>
    <x v="5"/>
    <n v="54.999999999999993"/>
    <n v="350"/>
    <n v="19249.999999999996"/>
    <x v="345"/>
    <n v="0.4"/>
    <x v="0"/>
  </r>
  <r>
    <x v="3"/>
    <x v="0"/>
    <x v="301"/>
    <x v="0"/>
    <x v="41"/>
    <x v="31"/>
    <x v="0"/>
    <n v="45"/>
    <n v="600"/>
    <n v="27000"/>
    <x v="52"/>
    <n v="0.4"/>
    <x v="0"/>
  </r>
  <r>
    <x v="3"/>
    <x v="0"/>
    <x v="301"/>
    <x v="0"/>
    <x v="41"/>
    <x v="31"/>
    <x v="1"/>
    <n v="40.000000000000007"/>
    <n v="425"/>
    <n v="17000.000000000004"/>
    <x v="1267"/>
    <n v="0.4"/>
    <x v="0"/>
  </r>
  <r>
    <x v="3"/>
    <x v="0"/>
    <x v="301"/>
    <x v="0"/>
    <x v="41"/>
    <x v="31"/>
    <x v="2"/>
    <n v="35"/>
    <n v="300"/>
    <n v="10500"/>
    <x v="215"/>
    <n v="0.4"/>
    <x v="0"/>
  </r>
  <r>
    <x v="3"/>
    <x v="0"/>
    <x v="301"/>
    <x v="0"/>
    <x v="41"/>
    <x v="31"/>
    <x v="3"/>
    <n v="35"/>
    <n v="275"/>
    <n v="9625"/>
    <x v="766"/>
    <n v="0.4"/>
    <x v="0"/>
  </r>
  <r>
    <x v="3"/>
    <x v="0"/>
    <x v="301"/>
    <x v="0"/>
    <x v="41"/>
    <x v="31"/>
    <x v="4"/>
    <n v="45"/>
    <n v="275"/>
    <n v="12375"/>
    <x v="276"/>
    <n v="0.4"/>
    <x v="0"/>
  </r>
  <r>
    <x v="3"/>
    <x v="0"/>
    <x v="301"/>
    <x v="0"/>
    <x v="41"/>
    <x v="31"/>
    <x v="5"/>
    <n v="65.000000000000014"/>
    <n v="425"/>
    <n v="27625.000000000007"/>
    <x v="1268"/>
    <n v="0.4"/>
    <x v="0"/>
  </r>
  <r>
    <x v="3"/>
    <x v="0"/>
    <x v="330"/>
    <x v="0"/>
    <x v="41"/>
    <x v="31"/>
    <x v="0"/>
    <n v="60.000000000000007"/>
    <n v="650"/>
    <n v="39000.000000000007"/>
    <x v="369"/>
    <n v="0.4"/>
    <x v="0"/>
  </r>
  <r>
    <x v="3"/>
    <x v="0"/>
    <x v="330"/>
    <x v="0"/>
    <x v="41"/>
    <x v="31"/>
    <x v="1"/>
    <n v="55.000000000000014"/>
    <n v="400"/>
    <n v="22000.000000000007"/>
    <x v="1269"/>
    <n v="0.4"/>
    <x v="0"/>
  </r>
  <r>
    <x v="3"/>
    <x v="0"/>
    <x v="330"/>
    <x v="0"/>
    <x v="41"/>
    <x v="31"/>
    <x v="2"/>
    <n v="50"/>
    <n v="325"/>
    <n v="16250"/>
    <x v="396"/>
    <n v="0.4"/>
    <x v="0"/>
  </r>
  <r>
    <x v="3"/>
    <x v="0"/>
    <x v="330"/>
    <x v="0"/>
    <x v="41"/>
    <x v="31"/>
    <x v="3"/>
    <n v="50"/>
    <n v="275"/>
    <n v="13750"/>
    <x v="296"/>
    <n v="0.4"/>
    <x v="0"/>
  </r>
  <r>
    <x v="3"/>
    <x v="0"/>
    <x v="330"/>
    <x v="0"/>
    <x v="41"/>
    <x v="31"/>
    <x v="4"/>
    <n v="60.000000000000007"/>
    <n v="300"/>
    <n v="18000.000000000004"/>
    <x v="731"/>
    <n v="0.4"/>
    <x v="0"/>
  </r>
  <r>
    <x v="3"/>
    <x v="0"/>
    <x v="330"/>
    <x v="0"/>
    <x v="41"/>
    <x v="31"/>
    <x v="5"/>
    <n v="65.000000000000014"/>
    <n v="475"/>
    <n v="30875.000000000007"/>
    <x v="1270"/>
    <n v="0.4"/>
    <x v="0"/>
  </r>
  <r>
    <x v="3"/>
    <x v="0"/>
    <x v="362"/>
    <x v="0"/>
    <x v="41"/>
    <x v="31"/>
    <x v="0"/>
    <n v="50"/>
    <n v="525"/>
    <n v="26250"/>
    <x v="147"/>
    <n v="0.4"/>
    <x v="0"/>
  </r>
  <r>
    <x v="3"/>
    <x v="0"/>
    <x v="362"/>
    <x v="0"/>
    <x v="41"/>
    <x v="31"/>
    <x v="1"/>
    <n v="45.000000000000007"/>
    <n v="300"/>
    <n v="13500.000000000002"/>
    <x v="519"/>
    <n v="0.4"/>
    <x v="0"/>
  </r>
  <r>
    <x v="3"/>
    <x v="0"/>
    <x v="362"/>
    <x v="0"/>
    <x v="41"/>
    <x v="31"/>
    <x v="2"/>
    <n v="40"/>
    <n v="300"/>
    <n v="12000"/>
    <x v="518"/>
    <n v="0.4"/>
    <x v="0"/>
  </r>
  <r>
    <x v="3"/>
    <x v="0"/>
    <x v="362"/>
    <x v="0"/>
    <x v="41"/>
    <x v="31"/>
    <x v="3"/>
    <n v="40"/>
    <n v="275"/>
    <n v="11000"/>
    <x v="278"/>
    <n v="0.4"/>
    <x v="0"/>
  </r>
  <r>
    <x v="3"/>
    <x v="0"/>
    <x v="362"/>
    <x v="0"/>
    <x v="41"/>
    <x v="31"/>
    <x v="4"/>
    <n v="50"/>
    <n v="250"/>
    <n v="12500"/>
    <x v="386"/>
    <n v="0.4"/>
    <x v="0"/>
  </r>
  <r>
    <x v="3"/>
    <x v="0"/>
    <x v="362"/>
    <x v="0"/>
    <x v="41"/>
    <x v="31"/>
    <x v="5"/>
    <n v="55.000000000000007"/>
    <n v="425"/>
    <n v="23375.000000000004"/>
    <x v="379"/>
    <n v="0.4"/>
    <x v="0"/>
  </r>
  <r>
    <x v="3"/>
    <x v="0"/>
    <x v="394"/>
    <x v="0"/>
    <x v="41"/>
    <x v="31"/>
    <x v="0"/>
    <n v="35"/>
    <n v="550"/>
    <n v="19250"/>
    <x v="1117"/>
    <n v="0.4"/>
    <x v="0"/>
  </r>
  <r>
    <x v="3"/>
    <x v="0"/>
    <x v="394"/>
    <x v="0"/>
    <x v="41"/>
    <x v="31"/>
    <x v="1"/>
    <n v="30.000000000000011"/>
    <n v="350"/>
    <n v="10500.000000000004"/>
    <x v="1119"/>
    <n v="0.4"/>
    <x v="0"/>
  </r>
  <r>
    <x v="3"/>
    <x v="0"/>
    <x v="394"/>
    <x v="0"/>
    <x v="41"/>
    <x v="31"/>
    <x v="2"/>
    <n v="25.000000000000007"/>
    <n v="250"/>
    <n v="6250.0000000000018"/>
    <x v="823"/>
    <n v="0.4"/>
    <x v="0"/>
  </r>
  <r>
    <x v="3"/>
    <x v="0"/>
    <x v="394"/>
    <x v="0"/>
    <x v="41"/>
    <x v="31"/>
    <x v="3"/>
    <n v="25.000000000000007"/>
    <n v="225"/>
    <n v="5625.0000000000018"/>
    <x v="1250"/>
    <n v="0.4"/>
    <x v="0"/>
  </r>
  <r>
    <x v="3"/>
    <x v="0"/>
    <x v="394"/>
    <x v="0"/>
    <x v="41"/>
    <x v="31"/>
    <x v="4"/>
    <n v="35"/>
    <n v="225"/>
    <n v="7875"/>
    <x v="186"/>
    <n v="0.4"/>
    <x v="0"/>
  </r>
  <r>
    <x v="3"/>
    <x v="0"/>
    <x v="394"/>
    <x v="0"/>
    <x v="41"/>
    <x v="31"/>
    <x v="5"/>
    <n v="40"/>
    <n v="300"/>
    <n v="12000"/>
    <x v="518"/>
    <n v="0.4"/>
    <x v="0"/>
  </r>
  <r>
    <x v="3"/>
    <x v="0"/>
    <x v="423"/>
    <x v="0"/>
    <x v="41"/>
    <x v="31"/>
    <x v="0"/>
    <n v="44.999999999999993"/>
    <n v="425"/>
    <n v="19124.999999999996"/>
    <x v="528"/>
    <n v="0.4"/>
    <x v="0"/>
  </r>
  <r>
    <x v="3"/>
    <x v="0"/>
    <x v="423"/>
    <x v="0"/>
    <x v="41"/>
    <x v="31"/>
    <x v="1"/>
    <n v="35"/>
    <n v="275"/>
    <n v="9625"/>
    <x v="766"/>
    <n v="0.4"/>
    <x v="0"/>
  </r>
  <r>
    <x v="3"/>
    <x v="0"/>
    <x v="423"/>
    <x v="0"/>
    <x v="41"/>
    <x v="31"/>
    <x v="2"/>
    <n v="35"/>
    <n v="175"/>
    <n v="6125"/>
    <x v="262"/>
    <n v="0.4"/>
    <x v="0"/>
  </r>
  <r>
    <x v="3"/>
    <x v="0"/>
    <x v="423"/>
    <x v="0"/>
    <x v="41"/>
    <x v="31"/>
    <x v="3"/>
    <n v="35"/>
    <n v="175"/>
    <n v="6125"/>
    <x v="262"/>
    <n v="0.4"/>
    <x v="0"/>
  </r>
  <r>
    <x v="3"/>
    <x v="0"/>
    <x v="423"/>
    <x v="0"/>
    <x v="41"/>
    <x v="31"/>
    <x v="4"/>
    <n v="44.999999999999993"/>
    <n v="175"/>
    <n v="7874.9999999999991"/>
    <x v="186"/>
    <n v="0.4"/>
    <x v="0"/>
  </r>
  <r>
    <x v="0"/>
    <x v="0"/>
    <x v="423"/>
    <x v="0"/>
    <x v="41"/>
    <x v="31"/>
    <x v="5"/>
    <n v="49.999999999999986"/>
    <n v="300"/>
    <n v="14999.999999999996"/>
    <x v="1010"/>
    <n v="0.4"/>
    <x v="0"/>
  </r>
  <r>
    <x v="0"/>
    <x v="0"/>
    <x v="454"/>
    <x v="0"/>
    <x v="41"/>
    <x v="31"/>
    <x v="0"/>
    <n v="44.999999999999993"/>
    <n v="450"/>
    <n v="20249.999999999996"/>
    <x v="609"/>
    <n v="0.4"/>
    <x v="0"/>
  </r>
  <r>
    <x v="0"/>
    <x v="0"/>
    <x v="454"/>
    <x v="0"/>
    <x v="41"/>
    <x v="31"/>
    <x v="1"/>
    <n v="35"/>
    <n v="350"/>
    <n v="12250"/>
    <x v="136"/>
    <n v="0.4"/>
    <x v="0"/>
  </r>
  <r>
    <x v="0"/>
    <x v="0"/>
    <x v="454"/>
    <x v="0"/>
    <x v="41"/>
    <x v="31"/>
    <x v="2"/>
    <n v="35"/>
    <n v="295"/>
    <n v="10325"/>
    <x v="1271"/>
    <n v="0.4"/>
    <x v="0"/>
  </r>
  <r>
    <x v="0"/>
    <x v="0"/>
    <x v="454"/>
    <x v="0"/>
    <x v="41"/>
    <x v="31"/>
    <x v="3"/>
    <n v="40"/>
    <n v="325"/>
    <n v="13000"/>
    <x v="520"/>
    <n v="0.4"/>
    <x v="0"/>
  </r>
  <r>
    <x v="0"/>
    <x v="0"/>
    <x v="454"/>
    <x v="0"/>
    <x v="41"/>
    <x v="31"/>
    <x v="4"/>
    <n v="65"/>
    <n v="300"/>
    <n v="19500"/>
    <x v="156"/>
    <n v="0.4"/>
    <x v="0"/>
  </r>
  <r>
    <x v="0"/>
    <x v="0"/>
    <x v="454"/>
    <x v="0"/>
    <x v="41"/>
    <x v="31"/>
    <x v="5"/>
    <n v="70"/>
    <n v="400"/>
    <n v="28000"/>
    <x v="66"/>
    <n v="0.4"/>
    <x v="0"/>
  </r>
  <r>
    <x v="0"/>
    <x v="0"/>
    <x v="483"/>
    <x v="0"/>
    <x v="41"/>
    <x v="31"/>
    <x v="0"/>
    <n v="65"/>
    <n v="650"/>
    <n v="42250"/>
    <x v="248"/>
    <n v="0.4"/>
    <x v="0"/>
  </r>
  <r>
    <x v="0"/>
    <x v="0"/>
    <x v="483"/>
    <x v="0"/>
    <x v="41"/>
    <x v="31"/>
    <x v="1"/>
    <n v="55.000000000000007"/>
    <n v="450"/>
    <n v="24750.000000000004"/>
    <x v="410"/>
    <n v="0.4"/>
    <x v="0"/>
  </r>
  <r>
    <x v="3"/>
    <x v="0"/>
    <x v="483"/>
    <x v="0"/>
    <x v="41"/>
    <x v="31"/>
    <x v="2"/>
    <n v="55.000000000000007"/>
    <n v="400"/>
    <n v="22000.000000000004"/>
    <x v="989"/>
    <n v="0.4"/>
    <x v="0"/>
  </r>
  <r>
    <x v="0"/>
    <x v="0"/>
    <x v="483"/>
    <x v="0"/>
    <x v="41"/>
    <x v="31"/>
    <x v="3"/>
    <n v="55.000000000000007"/>
    <n v="350"/>
    <n v="19250.000000000004"/>
    <x v="374"/>
    <n v="0.4"/>
    <x v="0"/>
  </r>
  <r>
    <x v="0"/>
    <x v="0"/>
    <x v="483"/>
    <x v="0"/>
    <x v="41"/>
    <x v="31"/>
    <x v="4"/>
    <n v="65"/>
    <n v="350"/>
    <n v="22750"/>
    <x v="163"/>
    <n v="0.4"/>
    <x v="0"/>
  </r>
  <r>
    <x v="0"/>
    <x v="0"/>
    <x v="483"/>
    <x v="0"/>
    <x v="41"/>
    <x v="31"/>
    <x v="5"/>
    <n v="70"/>
    <n v="450"/>
    <n v="31500"/>
    <x v="12"/>
    <n v="0.4"/>
    <x v="0"/>
  </r>
  <r>
    <x v="0"/>
    <x v="0"/>
    <x v="188"/>
    <x v="0"/>
    <x v="41"/>
    <x v="31"/>
    <x v="0"/>
    <n v="35"/>
    <n v="425"/>
    <n v="14875"/>
    <x v="224"/>
    <n v="0.4"/>
    <x v="0"/>
  </r>
  <r>
    <x v="0"/>
    <x v="0"/>
    <x v="188"/>
    <x v="0"/>
    <x v="41"/>
    <x v="31"/>
    <x v="1"/>
    <n v="35"/>
    <n v="225"/>
    <n v="7875"/>
    <x v="182"/>
    <n v="0.35"/>
    <x v="0"/>
  </r>
  <r>
    <x v="0"/>
    <x v="0"/>
    <x v="188"/>
    <x v="0"/>
    <x v="41"/>
    <x v="31"/>
    <x v="2"/>
    <n v="25.000000000000007"/>
    <n v="225"/>
    <n v="5625.0000000000018"/>
    <x v="1201"/>
    <n v="0.35"/>
    <x v="0"/>
  </r>
  <r>
    <x v="0"/>
    <x v="0"/>
    <x v="188"/>
    <x v="0"/>
    <x v="41"/>
    <x v="31"/>
    <x v="3"/>
    <n v="30"/>
    <n v="75"/>
    <n v="2250"/>
    <x v="599"/>
    <n v="0.35"/>
    <x v="0"/>
  </r>
  <r>
    <x v="0"/>
    <x v="0"/>
    <x v="188"/>
    <x v="0"/>
    <x v="41"/>
    <x v="31"/>
    <x v="4"/>
    <n v="45"/>
    <n v="125"/>
    <n v="5625"/>
    <x v="656"/>
    <n v="0.3"/>
    <x v="0"/>
  </r>
  <r>
    <x v="0"/>
    <x v="0"/>
    <x v="188"/>
    <x v="0"/>
    <x v="41"/>
    <x v="31"/>
    <x v="5"/>
    <n v="35"/>
    <n v="225"/>
    <n v="7875"/>
    <x v="595"/>
    <n v="0.3"/>
    <x v="0"/>
  </r>
  <r>
    <x v="0"/>
    <x v="0"/>
    <x v="696"/>
    <x v="0"/>
    <x v="41"/>
    <x v="31"/>
    <x v="0"/>
    <n v="35"/>
    <n v="475"/>
    <n v="16625"/>
    <x v="579"/>
    <n v="0.4"/>
    <x v="0"/>
  </r>
  <r>
    <x v="3"/>
    <x v="0"/>
    <x v="696"/>
    <x v="0"/>
    <x v="41"/>
    <x v="31"/>
    <x v="1"/>
    <n v="35"/>
    <n v="125"/>
    <n v="4375"/>
    <x v="580"/>
    <n v="0.35"/>
    <x v="0"/>
  </r>
  <r>
    <x v="3"/>
    <x v="0"/>
    <x v="696"/>
    <x v="0"/>
    <x v="41"/>
    <x v="31"/>
    <x v="2"/>
    <n v="25.000000000000007"/>
    <n v="175"/>
    <n v="4375.0000000000009"/>
    <x v="1258"/>
    <n v="0.35"/>
    <x v="0"/>
  </r>
  <r>
    <x v="3"/>
    <x v="0"/>
    <x v="696"/>
    <x v="0"/>
    <x v="42"/>
    <x v="44"/>
    <x v="3"/>
    <n v="30"/>
    <n v="50"/>
    <n v="1500"/>
    <x v="600"/>
    <n v="0.35"/>
    <x v="0"/>
  </r>
  <r>
    <x v="3"/>
    <x v="0"/>
    <x v="696"/>
    <x v="0"/>
    <x v="42"/>
    <x v="44"/>
    <x v="4"/>
    <n v="45"/>
    <n v="125"/>
    <n v="5625"/>
    <x v="656"/>
    <n v="0.3"/>
    <x v="0"/>
  </r>
  <r>
    <x v="3"/>
    <x v="0"/>
    <x v="696"/>
    <x v="0"/>
    <x v="42"/>
    <x v="44"/>
    <x v="5"/>
    <n v="35"/>
    <n v="225"/>
    <n v="7875"/>
    <x v="595"/>
    <n v="0.3"/>
    <x v="0"/>
  </r>
  <r>
    <x v="3"/>
    <x v="0"/>
    <x v="225"/>
    <x v="0"/>
    <x v="42"/>
    <x v="44"/>
    <x v="0"/>
    <n v="35"/>
    <n v="445"/>
    <n v="15575"/>
    <x v="1272"/>
    <n v="0.4"/>
    <x v="0"/>
  </r>
  <r>
    <x v="3"/>
    <x v="0"/>
    <x v="225"/>
    <x v="0"/>
    <x v="42"/>
    <x v="44"/>
    <x v="1"/>
    <n v="35"/>
    <n v="150"/>
    <n v="5250"/>
    <x v="1259"/>
    <n v="0.35"/>
    <x v="0"/>
  </r>
  <r>
    <x v="3"/>
    <x v="0"/>
    <x v="225"/>
    <x v="0"/>
    <x v="42"/>
    <x v="44"/>
    <x v="2"/>
    <n v="25.000000000000007"/>
    <n v="175"/>
    <n v="4375.0000000000009"/>
    <x v="1258"/>
    <n v="0.35"/>
    <x v="0"/>
  </r>
  <r>
    <x v="3"/>
    <x v="0"/>
    <x v="225"/>
    <x v="0"/>
    <x v="42"/>
    <x v="44"/>
    <x v="3"/>
    <n v="30"/>
    <n v="25"/>
    <n v="750"/>
    <x v="1273"/>
    <n v="0.35"/>
    <x v="0"/>
  </r>
  <r>
    <x v="3"/>
    <x v="0"/>
    <x v="225"/>
    <x v="0"/>
    <x v="42"/>
    <x v="44"/>
    <x v="4"/>
    <n v="45"/>
    <n v="75"/>
    <n v="3375"/>
    <x v="1274"/>
    <n v="0.3"/>
    <x v="0"/>
  </r>
  <r>
    <x v="3"/>
    <x v="0"/>
    <x v="225"/>
    <x v="0"/>
    <x v="42"/>
    <x v="44"/>
    <x v="5"/>
    <n v="35"/>
    <n v="175"/>
    <n v="6125"/>
    <x v="479"/>
    <n v="0.3"/>
    <x v="0"/>
  </r>
  <r>
    <x v="3"/>
    <x v="0"/>
    <x v="244"/>
    <x v="0"/>
    <x v="42"/>
    <x v="44"/>
    <x v="0"/>
    <n v="35"/>
    <n v="425"/>
    <n v="14875"/>
    <x v="224"/>
    <n v="0.4"/>
    <x v="0"/>
  </r>
  <r>
    <x v="3"/>
    <x v="0"/>
    <x v="244"/>
    <x v="0"/>
    <x v="42"/>
    <x v="44"/>
    <x v="1"/>
    <n v="35"/>
    <n v="125"/>
    <n v="4375"/>
    <x v="580"/>
    <n v="0.35"/>
    <x v="0"/>
  </r>
  <r>
    <x v="3"/>
    <x v="0"/>
    <x v="244"/>
    <x v="0"/>
    <x v="42"/>
    <x v="44"/>
    <x v="2"/>
    <n v="25.000000000000007"/>
    <n v="125"/>
    <n v="3125.0000000000009"/>
    <x v="1275"/>
    <n v="0.35"/>
    <x v="0"/>
  </r>
  <r>
    <x v="3"/>
    <x v="0"/>
    <x v="244"/>
    <x v="0"/>
    <x v="42"/>
    <x v="44"/>
    <x v="3"/>
    <n v="30"/>
    <n v="50"/>
    <n v="1500"/>
    <x v="600"/>
    <n v="0.35"/>
    <x v="0"/>
  </r>
  <r>
    <x v="3"/>
    <x v="0"/>
    <x v="244"/>
    <x v="0"/>
    <x v="42"/>
    <x v="44"/>
    <x v="4"/>
    <n v="45"/>
    <n v="50"/>
    <n v="2250"/>
    <x v="1276"/>
    <n v="0.3"/>
    <x v="0"/>
  </r>
  <r>
    <x v="3"/>
    <x v="0"/>
    <x v="244"/>
    <x v="0"/>
    <x v="42"/>
    <x v="44"/>
    <x v="5"/>
    <n v="35"/>
    <n v="200"/>
    <n v="7000"/>
    <x v="190"/>
    <n v="0.3"/>
    <x v="0"/>
  </r>
  <r>
    <x v="3"/>
    <x v="0"/>
    <x v="273"/>
    <x v="0"/>
    <x v="42"/>
    <x v="44"/>
    <x v="0"/>
    <n v="49.999999999999993"/>
    <n v="470"/>
    <n v="23499.999999999996"/>
    <x v="1277"/>
    <n v="0.4"/>
    <x v="0"/>
  </r>
  <r>
    <x v="3"/>
    <x v="0"/>
    <x v="273"/>
    <x v="0"/>
    <x v="42"/>
    <x v="44"/>
    <x v="1"/>
    <n v="45"/>
    <n v="175"/>
    <n v="7875"/>
    <x v="182"/>
    <n v="0.35"/>
    <x v="0"/>
  </r>
  <r>
    <x v="3"/>
    <x v="0"/>
    <x v="273"/>
    <x v="0"/>
    <x v="42"/>
    <x v="44"/>
    <x v="2"/>
    <n v="40"/>
    <n v="150"/>
    <n v="6000"/>
    <x v="190"/>
    <n v="0.35"/>
    <x v="0"/>
  </r>
  <r>
    <x v="3"/>
    <x v="0"/>
    <x v="273"/>
    <x v="0"/>
    <x v="42"/>
    <x v="44"/>
    <x v="3"/>
    <n v="40"/>
    <n v="100"/>
    <n v="4000"/>
    <x v="583"/>
    <n v="0.35"/>
    <x v="0"/>
  </r>
  <r>
    <x v="3"/>
    <x v="0"/>
    <x v="273"/>
    <x v="0"/>
    <x v="42"/>
    <x v="44"/>
    <x v="4"/>
    <n v="49.999999999999993"/>
    <n v="125"/>
    <n v="6249.9999999999991"/>
    <x v="1278"/>
    <n v="0.3"/>
    <x v="0"/>
  </r>
  <r>
    <x v="3"/>
    <x v="0"/>
    <x v="273"/>
    <x v="0"/>
    <x v="42"/>
    <x v="44"/>
    <x v="5"/>
    <n v="54.999999999999993"/>
    <n v="250"/>
    <n v="13749.999999999998"/>
    <x v="300"/>
    <n v="0.3"/>
    <x v="0"/>
  </r>
  <r>
    <x v="3"/>
    <x v="0"/>
    <x v="306"/>
    <x v="0"/>
    <x v="42"/>
    <x v="44"/>
    <x v="0"/>
    <n v="49.999999999999993"/>
    <n v="500"/>
    <n v="24999.999999999996"/>
    <x v="160"/>
    <n v="0.4"/>
    <x v="0"/>
  </r>
  <r>
    <x v="3"/>
    <x v="0"/>
    <x v="306"/>
    <x v="0"/>
    <x v="42"/>
    <x v="44"/>
    <x v="1"/>
    <n v="45"/>
    <n v="250"/>
    <n v="11250"/>
    <x v="200"/>
    <n v="0.35"/>
    <x v="0"/>
  </r>
  <r>
    <x v="0"/>
    <x v="0"/>
    <x v="306"/>
    <x v="0"/>
    <x v="42"/>
    <x v="44"/>
    <x v="2"/>
    <n v="40"/>
    <n v="175"/>
    <n v="7000"/>
    <x v="262"/>
    <n v="0.35"/>
    <x v="0"/>
  </r>
  <r>
    <x v="0"/>
    <x v="0"/>
    <x v="306"/>
    <x v="0"/>
    <x v="42"/>
    <x v="44"/>
    <x v="3"/>
    <n v="40"/>
    <n v="150"/>
    <n v="6000"/>
    <x v="190"/>
    <n v="0.35"/>
    <x v="0"/>
  </r>
  <r>
    <x v="0"/>
    <x v="0"/>
    <x v="306"/>
    <x v="0"/>
    <x v="42"/>
    <x v="44"/>
    <x v="4"/>
    <n v="49.999999999999993"/>
    <n v="150"/>
    <n v="7499.9999999999991"/>
    <x v="1279"/>
    <n v="0.3"/>
    <x v="0"/>
  </r>
  <r>
    <x v="0"/>
    <x v="0"/>
    <x v="306"/>
    <x v="0"/>
    <x v="42"/>
    <x v="44"/>
    <x v="5"/>
    <n v="54.999999999999993"/>
    <n v="300"/>
    <n v="16499.999999999996"/>
    <x v="346"/>
    <n v="0.3"/>
    <x v="0"/>
  </r>
  <r>
    <x v="0"/>
    <x v="0"/>
    <x v="334"/>
    <x v="0"/>
    <x v="42"/>
    <x v="44"/>
    <x v="0"/>
    <n v="49.999999999999993"/>
    <n v="525"/>
    <n v="26249.999999999996"/>
    <x v="147"/>
    <n v="0.4"/>
    <x v="0"/>
  </r>
  <r>
    <x v="2"/>
    <x v="0"/>
    <x v="334"/>
    <x v="0"/>
    <x v="42"/>
    <x v="44"/>
    <x v="1"/>
    <n v="45"/>
    <n v="275"/>
    <n v="12375"/>
    <x v="177"/>
    <n v="0.35"/>
    <x v="0"/>
  </r>
  <r>
    <x v="2"/>
    <x v="0"/>
    <x v="334"/>
    <x v="0"/>
    <x v="42"/>
    <x v="44"/>
    <x v="2"/>
    <n v="40"/>
    <n v="200"/>
    <n v="8000"/>
    <x v="195"/>
    <n v="0.35"/>
    <x v="0"/>
  </r>
  <r>
    <x v="2"/>
    <x v="0"/>
    <x v="334"/>
    <x v="0"/>
    <x v="42"/>
    <x v="44"/>
    <x v="3"/>
    <n v="40"/>
    <n v="150"/>
    <n v="6000"/>
    <x v="190"/>
    <n v="0.35"/>
    <x v="0"/>
  </r>
  <r>
    <x v="2"/>
    <x v="0"/>
    <x v="334"/>
    <x v="0"/>
    <x v="42"/>
    <x v="44"/>
    <x v="4"/>
    <n v="49.999999999999993"/>
    <n v="175"/>
    <n v="8749.9999999999982"/>
    <x v="607"/>
    <n v="0.3"/>
    <x v="0"/>
  </r>
  <r>
    <x v="2"/>
    <x v="0"/>
    <x v="334"/>
    <x v="0"/>
    <x v="42"/>
    <x v="44"/>
    <x v="5"/>
    <n v="54.999999999999993"/>
    <n v="350"/>
    <n v="19249.999999999996"/>
    <x v="1280"/>
    <n v="0.3"/>
    <x v="0"/>
  </r>
  <r>
    <x v="2"/>
    <x v="0"/>
    <x v="366"/>
    <x v="0"/>
    <x v="42"/>
    <x v="44"/>
    <x v="0"/>
    <n v="49.999999999999993"/>
    <n v="500"/>
    <n v="24999.999999999996"/>
    <x v="160"/>
    <n v="0.4"/>
    <x v="0"/>
  </r>
  <r>
    <x v="2"/>
    <x v="0"/>
    <x v="366"/>
    <x v="0"/>
    <x v="42"/>
    <x v="44"/>
    <x v="1"/>
    <n v="45"/>
    <n v="275"/>
    <n v="12375"/>
    <x v="177"/>
    <n v="0.35"/>
    <x v="0"/>
  </r>
  <r>
    <x v="2"/>
    <x v="0"/>
    <x v="366"/>
    <x v="0"/>
    <x v="42"/>
    <x v="44"/>
    <x v="2"/>
    <n v="40"/>
    <n v="200"/>
    <n v="8000"/>
    <x v="195"/>
    <n v="0.35"/>
    <x v="0"/>
  </r>
  <r>
    <x v="2"/>
    <x v="0"/>
    <x v="366"/>
    <x v="0"/>
    <x v="42"/>
    <x v="44"/>
    <x v="3"/>
    <n v="40"/>
    <n v="150"/>
    <n v="6000"/>
    <x v="190"/>
    <n v="0.35"/>
    <x v="0"/>
  </r>
  <r>
    <x v="2"/>
    <x v="0"/>
    <x v="366"/>
    <x v="0"/>
    <x v="42"/>
    <x v="44"/>
    <x v="4"/>
    <n v="49.999999999999993"/>
    <n v="125"/>
    <n v="6249.9999999999991"/>
    <x v="1278"/>
    <n v="0.3"/>
    <x v="0"/>
  </r>
  <r>
    <x v="2"/>
    <x v="0"/>
    <x v="366"/>
    <x v="0"/>
    <x v="42"/>
    <x v="44"/>
    <x v="5"/>
    <n v="54.999999999999993"/>
    <n v="300"/>
    <n v="16499.999999999996"/>
    <x v="346"/>
    <n v="0.3"/>
    <x v="0"/>
  </r>
  <r>
    <x v="2"/>
    <x v="0"/>
    <x v="396"/>
    <x v="0"/>
    <x v="42"/>
    <x v="44"/>
    <x v="0"/>
    <n v="49.999999999999993"/>
    <n v="425"/>
    <n v="21249.999999999996"/>
    <x v="1281"/>
    <n v="0.4"/>
    <x v="0"/>
  </r>
  <r>
    <x v="2"/>
    <x v="0"/>
    <x v="396"/>
    <x v="0"/>
    <x v="42"/>
    <x v="44"/>
    <x v="1"/>
    <n v="45"/>
    <n v="225"/>
    <n v="10125"/>
    <x v="255"/>
    <n v="0.35"/>
    <x v="0"/>
  </r>
  <r>
    <x v="2"/>
    <x v="0"/>
    <x v="396"/>
    <x v="0"/>
    <x v="42"/>
    <x v="44"/>
    <x v="2"/>
    <n v="40"/>
    <n v="125"/>
    <n v="5000"/>
    <x v="284"/>
    <n v="0.35"/>
    <x v="0"/>
  </r>
  <r>
    <x v="2"/>
    <x v="0"/>
    <x v="396"/>
    <x v="0"/>
    <x v="42"/>
    <x v="44"/>
    <x v="3"/>
    <n v="40"/>
    <n v="100"/>
    <n v="4000"/>
    <x v="583"/>
    <n v="0.35"/>
    <x v="0"/>
  </r>
  <r>
    <x v="2"/>
    <x v="0"/>
    <x v="396"/>
    <x v="0"/>
    <x v="42"/>
    <x v="44"/>
    <x v="4"/>
    <n v="49.999999999999993"/>
    <n v="100"/>
    <n v="4999.9999999999991"/>
    <x v="1227"/>
    <n v="0.3"/>
    <x v="0"/>
  </r>
  <r>
    <x v="2"/>
    <x v="0"/>
    <x v="396"/>
    <x v="0"/>
    <x v="42"/>
    <x v="44"/>
    <x v="5"/>
    <n v="54.999999999999993"/>
    <n v="200"/>
    <n v="10999.999999999998"/>
    <x v="1282"/>
    <n v="0.3"/>
    <x v="0"/>
  </r>
  <r>
    <x v="2"/>
    <x v="0"/>
    <x v="428"/>
    <x v="0"/>
    <x v="42"/>
    <x v="44"/>
    <x v="0"/>
    <n v="54.999999999999993"/>
    <n v="375"/>
    <n v="20624.999999999996"/>
    <x v="1283"/>
    <n v="0.4"/>
    <x v="0"/>
  </r>
  <r>
    <x v="2"/>
    <x v="0"/>
    <x v="428"/>
    <x v="0"/>
    <x v="42"/>
    <x v="44"/>
    <x v="1"/>
    <n v="50"/>
    <n v="200"/>
    <n v="10000"/>
    <x v="185"/>
    <n v="0.35"/>
    <x v="0"/>
  </r>
  <r>
    <x v="2"/>
    <x v="0"/>
    <x v="428"/>
    <x v="0"/>
    <x v="42"/>
    <x v="44"/>
    <x v="2"/>
    <n v="50"/>
    <n v="100"/>
    <n v="5000"/>
    <x v="284"/>
    <n v="0.35"/>
    <x v="0"/>
  </r>
  <r>
    <x v="0"/>
    <x v="0"/>
    <x v="428"/>
    <x v="0"/>
    <x v="42"/>
    <x v="44"/>
    <x v="3"/>
    <n v="50"/>
    <n v="75"/>
    <n v="3750"/>
    <x v="491"/>
    <n v="0.35"/>
    <x v="0"/>
  </r>
  <r>
    <x v="0"/>
    <x v="0"/>
    <x v="428"/>
    <x v="0"/>
    <x v="42"/>
    <x v="44"/>
    <x v="4"/>
    <n v="60"/>
    <n v="75"/>
    <n v="4500"/>
    <x v="187"/>
    <n v="0.3"/>
    <x v="0"/>
  </r>
  <r>
    <x v="0"/>
    <x v="0"/>
    <x v="428"/>
    <x v="0"/>
    <x v="42"/>
    <x v="44"/>
    <x v="5"/>
    <n v="64.999999999999986"/>
    <n v="200"/>
    <n v="12999.999999999996"/>
    <x v="1284"/>
    <n v="0.3"/>
    <x v="0"/>
  </r>
  <r>
    <x v="0"/>
    <x v="0"/>
    <x v="458"/>
    <x v="0"/>
    <x v="42"/>
    <x v="44"/>
    <x v="0"/>
    <n v="60"/>
    <n v="350"/>
    <n v="21000"/>
    <x v="97"/>
    <n v="0.4"/>
    <x v="0"/>
  </r>
  <r>
    <x v="0"/>
    <x v="0"/>
    <x v="458"/>
    <x v="0"/>
    <x v="42"/>
    <x v="44"/>
    <x v="1"/>
    <n v="50"/>
    <n v="175"/>
    <n v="8750"/>
    <x v="193"/>
    <n v="0.35"/>
    <x v="0"/>
  </r>
  <r>
    <x v="0"/>
    <x v="0"/>
    <x v="458"/>
    <x v="0"/>
    <x v="42"/>
    <x v="44"/>
    <x v="2"/>
    <n v="50"/>
    <n v="170"/>
    <n v="8500"/>
    <x v="878"/>
    <n v="0.35"/>
    <x v="0"/>
  </r>
  <r>
    <x v="0"/>
    <x v="0"/>
    <x v="458"/>
    <x v="0"/>
    <x v="42"/>
    <x v="44"/>
    <x v="3"/>
    <n v="50"/>
    <n v="150"/>
    <n v="7500"/>
    <x v="188"/>
    <n v="0.35"/>
    <x v="0"/>
  </r>
  <r>
    <x v="0"/>
    <x v="0"/>
    <x v="458"/>
    <x v="0"/>
    <x v="42"/>
    <x v="44"/>
    <x v="4"/>
    <n v="60"/>
    <n v="125"/>
    <n v="7500"/>
    <x v="268"/>
    <n v="0.3"/>
    <x v="0"/>
  </r>
  <r>
    <x v="0"/>
    <x v="0"/>
    <x v="458"/>
    <x v="0"/>
    <x v="42"/>
    <x v="44"/>
    <x v="5"/>
    <n v="64.999999999999986"/>
    <n v="225"/>
    <n v="14624.999999999996"/>
    <x v="1285"/>
    <n v="0.3"/>
    <x v="0"/>
  </r>
  <r>
    <x v="0"/>
    <x v="0"/>
    <x v="487"/>
    <x v="0"/>
    <x v="42"/>
    <x v="44"/>
    <x v="0"/>
    <n v="60"/>
    <n v="450"/>
    <n v="27000"/>
    <x v="52"/>
    <n v="0.4"/>
    <x v="0"/>
  </r>
  <r>
    <x v="0"/>
    <x v="0"/>
    <x v="487"/>
    <x v="0"/>
    <x v="42"/>
    <x v="44"/>
    <x v="1"/>
    <n v="50"/>
    <n v="250"/>
    <n v="12500"/>
    <x v="207"/>
    <n v="0.35"/>
    <x v="0"/>
  </r>
  <r>
    <x v="0"/>
    <x v="0"/>
    <x v="487"/>
    <x v="0"/>
    <x v="42"/>
    <x v="44"/>
    <x v="2"/>
    <n v="50"/>
    <n v="225"/>
    <n v="11250"/>
    <x v="200"/>
    <n v="0.35"/>
    <x v="0"/>
  </r>
  <r>
    <x v="0"/>
    <x v="0"/>
    <x v="487"/>
    <x v="0"/>
    <x v="42"/>
    <x v="44"/>
    <x v="3"/>
    <n v="50"/>
    <n v="175"/>
    <n v="8750"/>
    <x v="193"/>
    <n v="0.35"/>
    <x v="0"/>
  </r>
  <r>
    <x v="0"/>
    <x v="0"/>
    <x v="487"/>
    <x v="0"/>
    <x v="42"/>
    <x v="44"/>
    <x v="4"/>
    <n v="60"/>
    <n v="175"/>
    <n v="10500"/>
    <x v="186"/>
    <n v="0.3"/>
    <x v="0"/>
  </r>
  <r>
    <x v="0"/>
    <x v="0"/>
    <x v="487"/>
    <x v="0"/>
    <x v="42"/>
    <x v="44"/>
    <x v="5"/>
    <n v="64.999999999999986"/>
    <n v="275"/>
    <n v="17874.999999999996"/>
    <x v="1286"/>
    <n v="0.3"/>
    <x v="0"/>
  </r>
  <r>
    <x v="0"/>
    <x v="0"/>
    <x v="181"/>
    <x v="0"/>
    <x v="42"/>
    <x v="44"/>
    <x v="0"/>
    <n v="40"/>
    <n v="525"/>
    <n v="21000"/>
    <x v="535"/>
    <n v="0.35"/>
    <x v="0"/>
  </r>
  <r>
    <x v="0"/>
    <x v="0"/>
    <x v="181"/>
    <x v="0"/>
    <x v="42"/>
    <x v="44"/>
    <x v="1"/>
    <n v="40"/>
    <n v="325"/>
    <n v="13000"/>
    <x v="277"/>
    <n v="0.35"/>
    <x v="0"/>
  </r>
  <r>
    <x v="0"/>
    <x v="0"/>
    <x v="181"/>
    <x v="0"/>
    <x v="42"/>
    <x v="44"/>
    <x v="2"/>
    <n v="30.000000000000004"/>
    <n v="325"/>
    <n v="9750.0000000000018"/>
    <x v="1174"/>
    <n v="0.4"/>
    <x v="0"/>
  </r>
  <r>
    <x v="0"/>
    <x v="0"/>
    <x v="181"/>
    <x v="0"/>
    <x v="42"/>
    <x v="44"/>
    <x v="3"/>
    <n v="35"/>
    <n v="175"/>
    <n v="6125"/>
    <x v="262"/>
    <n v="0.4"/>
    <x v="0"/>
  </r>
  <r>
    <x v="0"/>
    <x v="0"/>
    <x v="181"/>
    <x v="0"/>
    <x v="42"/>
    <x v="44"/>
    <x v="4"/>
    <n v="50"/>
    <n v="225"/>
    <n v="11250"/>
    <x v="283"/>
    <n v="0.3"/>
    <x v="0"/>
  </r>
  <r>
    <x v="0"/>
    <x v="0"/>
    <x v="181"/>
    <x v="0"/>
    <x v="42"/>
    <x v="44"/>
    <x v="5"/>
    <n v="40"/>
    <n v="325"/>
    <n v="13000"/>
    <x v="520"/>
    <n v="0.4"/>
    <x v="0"/>
  </r>
  <r>
    <x v="0"/>
    <x v="0"/>
    <x v="210"/>
    <x v="0"/>
    <x v="42"/>
    <x v="44"/>
    <x v="0"/>
    <n v="40"/>
    <n v="575"/>
    <n v="23000"/>
    <x v="1195"/>
    <n v="0.35"/>
    <x v="0"/>
  </r>
  <r>
    <x v="0"/>
    <x v="0"/>
    <x v="210"/>
    <x v="0"/>
    <x v="42"/>
    <x v="44"/>
    <x v="1"/>
    <n v="40"/>
    <n v="225"/>
    <n v="9000"/>
    <x v="186"/>
    <n v="0.35"/>
    <x v="0"/>
  </r>
  <r>
    <x v="0"/>
    <x v="0"/>
    <x v="210"/>
    <x v="0"/>
    <x v="42"/>
    <x v="44"/>
    <x v="2"/>
    <n v="30.000000000000004"/>
    <n v="275"/>
    <n v="8250.0000000000018"/>
    <x v="1263"/>
    <n v="0.4"/>
    <x v="0"/>
  </r>
  <r>
    <x v="0"/>
    <x v="0"/>
    <x v="210"/>
    <x v="0"/>
    <x v="43"/>
    <x v="45"/>
    <x v="3"/>
    <n v="35"/>
    <n v="150"/>
    <n v="5250"/>
    <x v="190"/>
    <n v="0.4"/>
    <x v="0"/>
  </r>
  <r>
    <x v="0"/>
    <x v="0"/>
    <x v="210"/>
    <x v="0"/>
    <x v="43"/>
    <x v="45"/>
    <x v="4"/>
    <n v="50"/>
    <n v="225"/>
    <n v="11250"/>
    <x v="283"/>
    <n v="0.3"/>
    <x v="0"/>
  </r>
  <r>
    <x v="0"/>
    <x v="0"/>
    <x v="210"/>
    <x v="0"/>
    <x v="43"/>
    <x v="45"/>
    <x v="5"/>
    <n v="40"/>
    <n v="325"/>
    <n v="13000"/>
    <x v="520"/>
    <n v="0.4"/>
    <x v="0"/>
  </r>
  <r>
    <x v="0"/>
    <x v="0"/>
    <x v="218"/>
    <x v="0"/>
    <x v="43"/>
    <x v="45"/>
    <x v="0"/>
    <n v="40"/>
    <n v="545"/>
    <n v="21800"/>
    <x v="1287"/>
    <n v="0.35"/>
    <x v="0"/>
  </r>
  <r>
    <x v="0"/>
    <x v="0"/>
    <x v="218"/>
    <x v="0"/>
    <x v="43"/>
    <x v="45"/>
    <x v="1"/>
    <n v="40"/>
    <n v="250"/>
    <n v="10000"/>
    <x v="185"/>
    <n v="0.35"/>
    <x v="0"/>
  </r>
  <r>
    <x v="0"/>
    <x v="0"/>
    <x v="218"/>
    <x v="0"/>
    <x v="43"/>
    <x v="45"/>
    <x v="2"/>
    <n v="30.000000000000004"/>
    <n v="275"/>
    <n v="8250.0000000000018"/>
    <x v="1263"/>
    <n v="0.4"/>
    <x v="0"/>
  </r>
  <r>
    <x v="0"/>
    <x v="0"/>
    <x v="218"/>
    <x v="0"/>
    <x v="43"/>
    <x v="45"/>
    <x v="3"/>
    <n v="35"/>
    <n v="125"/>
    <n v="4375"/>
    <x v="284"/>
    <n v="0.4"/>
    <x v="0"/>
  </r>
  <r>
    <x v="0"/>
    <x v="0"/>
    <x v="218"/>
    <x v="0"/>
    <x v="43"/>
    <x v="45"/>
    <x v="4"/>
    <n v="50"/>
    <n v="175"/>
    <n v="8750"/>
    <x v="188"/>
    <n v="0.3"/>
    <x v="0"/>
  </r>
  <r>
    <x v="0"/>
    <x v="0"/>
    <x v="218"/>
    <x v="0"/>
    <x v="43"/>
    <x v="45"/>
    <x v="5"/>
    <n v="40"/>
    <n v="275"/>
    <n v="11000"/>
    <x v="278"/>
    <n v="0.4"/>
    <x v="0"/>
  </r>
  <r>
    <x v="0"/>
    <x v="0"/>
    <x v="237"/>
    <x v="0"/>
    <x v="43"/>
    <x v="45"/>
    <x v="0"/>
    <n v="40"/>
    <n v="525"/>
    <n v="21000"/>
    <x v="535"/>
    <n v="0.35"/>
    <x v="0"/>
  </r>
  <r>
    <x v="0"/>
    <x v="0"/>
    <x v="237"/>
    <x v="0"/>
    <x v="43"/>
    <x v="45"/>
    <x v="1"/>
    <n v="40"/>
    <n v="225"/>
    <n v="9000"/>
    <x v="186"/>
    <n v="0.35"/>
    <x v="0"/>
  </r>
  <r>
    <x v="0"/>
    <x v="0"/>
    <x v="237"/>
    <x v="0"/>
    <x v="43"/>
    <x v="45"/>
    <x v="2"/>
    <n v="30.000000000000004"/>
    <n v="225"/>
    <n v="6750.0000000000009"/>
    <x v="820"/>
    <n v="0.4"/>
    <x v="0"/>
  </r>
  <r>
    <x v="0"/>
    <x v="0"/>
    <x v="237"/>
    <x v="0"/>
    <x v="43"/>
    <x v="45"/>
    <x v="3"/>
    <n v="35"/>
    <n v="150"/>
    <n v="5250"/>
    <x v="190"/>
    <n v="0.4"/>
    <x v="0"/>
  </r>
  <r>
    <x v="0"/>
    <x v="0"/>
    <x v="237"/>
    <x v="0"/>
    <x v="43"/>
    <x v="45"/>
    <x v="4"/>
    <n v="50"/>
    <n v="150"/>
    <n v="7500"/>
    <x v="268"/>
    <n v="0.3"/>
    <x v="0"/>
  </r>
  <r>
    <x v="0"/>
    <x v="0"/>
    <x v="237"/>
    <x v="0"/>
    <x v="43"/>
    <x v="45"/>
    <x v="5"/>
    <n v="40"/>
    <n v="300"/>
    <n v="12000"/>
    <x v="518"/>
    <n v="0.4"/>
    <x v="0"/>
  </r>
  <r>
    <x v="0"/>
    <x v="0"/>
    <x v="266"/>
    <x v="0"/>
    <x v="43"/>
    <x v="45"/>
    <x v="0"/>
    <n v="54.999999999999993"/>
    <n v="570"/>
    <n v="31349.999999999996"/>
    <x v="1288"/>
    <n v="0.35"/>
    <x v="0"/>
  </r>
  <r>
    <x v="0"/>
    <x v="0"/>
    <x v="266"/>
    <x v="0"/>
    <x v="43"/>
    <x v="45"/>
    <x v="1"/>
    <n v="50"/>
    <n v="275"/>
    <n v="13750"/>
    <x v="658"/>
    <n v="0.35"/>
    <x v="0"/>
  </r>
  <r>
    <x v="0"/>
    <x v="0"/>
    <x v="266"/>
    <x v="0"/>
    <x v="43"/>
    <x v="45"/>
    <x v="2"/>
    <n v="45"/>
    <n v="300"/>
    <n v="13500"/>
    <x v="291"/>
    <n v="0.4"/>
    <x v="0"/>
  </r>
  <r>
    <x v="0"/>
    <x v="0"/>
    <x v="266"/>
    <x v="0"/>
    <x v="43"/>
    <x v="45"/>
    <x v="3"/>
    <n v="45"/>
    <n v="250"/>
    <n v="11250"/>
    <x v="341"/>
    <n v="0.4"/>
    <x v="0"/>
  </r>
  <r>
    <x v="0"/>
    <x v="0"/>
    <x v="266"/>
    <x v="0"/>
    <x v="43"/>
    <x v="45"/>
    <x v="4"/>
    <n v="54.999999999999993"/>
    <n v="275"/>
    <n v="15124.999999999998"/>
    <x v="1289"/>
    <n v="0.3"/>
    <x v="0"/>
  </r>
  <r>
    <x v="0"/>
    <x v="0"/>
    <x v="266"/>
    <x v="0"/>
    <x v="43"/>
    <x v="45"/>
    <x v="5"/>
    <n v="60"/>
    <n v="400"/>
    <n v="24000"/>
    <x v="210"/>
    <n v="0.4"/>
    <x v="0"/>
  </r>
  <r>
    <x v="0"/>
    <x v="0"/>
    <x v="299"/>
    <x v="0"/>
    <x v="43"/>
    <x v="45"/>
    <x v="0"/>
    <n v="54.999999999999993"/>
    <n v="650"/>
    <n v="35749.999999999993"/>
    <x v="1290"/>
    <n v="0.35"/>
    <x v="0"/>
  </r>
  <r>
    <x v="0"/>
    <x v="0"/>
    <x v="299"/>
    <x v="0"/>
    <x v="43"/>
    <x v="45"/>
    <x v="1"/>
    <n v="50"/>
    <n v="400"/>
    <n v="20000"/>
    <x v="424"/>
    <n v="0.35"/>
    <x v="0"/>
  </r>
  <r>
    <x v="0"/>
    <x v="0"/>
    <x v="299"/>
    <x v="0"/>
    <x v="43"/>
    <x v="45"/>
    <x v="2"/>
    <n v="45"/>
    <n v="325"/>
    <n v="14625"/>
    <x v="151"/>
    <n v="0.4"/>
    <x v="0"/>
  </r>
  <r>
    <x v="0"/>
    <x v="0"/>
    <x v="299"/>
    <x v="0"/>
    <x v="43"/>
    <x v="45"/>
    <x v="3"/>
    <n v="45"/>
    <n v="300"/>
    <n v="13500"/>
    <x v="291"/>
    <n v="0.4"/>
    <x v="0"/>
  </r>
  <r>
    <x v="0"/>
    <x v="0"/>
    <x v="299"/>
    <x v="0"/>
    <x v="43"/>
    <x v="45"/>
    <x v="4"/>
    <n v="54.999999999999993"/>
    <n v="300"/>
    <n v="16499.999999999996"/>
    <x v="346"/>
    <n v="0.3"/>
    <x v="0"/>
  </r>
  <r>
    <x v="0"/>
    <x v="0"/>
    <x v="299"/>
    <x v="0"/>
    <x v="43"/>
    <x v="45"/>
    <x v="5"/>
    <n v="60"/>
    <n v="450"/>
    <n v="27000"/>
    <x v="52"/>
    <n v="0.4"/>
    <x v="0"/>
  </r>
  <r>
    <x v="0"/>
    <x v="0"/>
    <x v="327"/>
    <x v="0"/>
    <x v="43"/>
    <x v="45"/>
    <x v="0"/>
    <n v="54.999999999999993"/>
    <n v="675"/>
    <n v="37124.999999999993"/>
    <x v="1197"/>
    <n v="0.35"/>
    <x v="0"/>
  </r>
  <r>
    <x v="0"/>
    <x v="0"/>
    <x v="327"/>
    <x v="0"/>
    <x v="43"/>
    <x v="45"/>
    <x v="1"/>
    <n v="50"/>
    <n v="425"/>
    <n v="21250"/>
    <x v="46"/>
    <n v="0.35"/>
    <x v="0"/>
  </r>
  <r>
    <x v="0"/>
    <x v="0"/>
    <x v="327"/>
    <x v="0"/>
    <x v="43"/>
    <x v="45"/>
    <x v="2"/>
    <n v="45"/>
    <n v="350"/>
    <n v="15750"/>
    <x v="146"/>
    <n v="0.4"/>
    <x v="0"/>
  </r>
  <r>
    <x v="0"/>
    <x v="0"/>
    <x v="327"/>
    <x v="0"/>
    <x v="43"/>
    <x v="45"/>
    <x v="3"/>
    <n v="45"/>
    <n v="300"/>
    <n v="13500"/>
    <x v="291"/>
    <n v="0.4"/>
    <x v="0"/>
  </r>
  <r>
    <x v="0"/>
    <x v="0"/>
    <x v="327"/>
    <x v="0"/>
    <x v="43"/>
    <x v="45"/>
    <x v="4"/>
    <n v="54.999999999999993"/>
    <n v="325"/>
    <n v="17874.999999999996"/>
    <x v="1286"/>
    <n v="0.3"/>
    <x v="0"/>
  </r>
  <r>
    <x v="0"/>
    <x v="0"/>
    <x v="327"/>
    <x v="0"/>
    <x v="43"/>
    <x v="45"/>
    <x v="5"/>
    <n v="60"/>
    <n v="500"/>
    <n v="30000"/>
    <x v="212"/>
    <n v="0.4"/>
    <x v="0"/>
  </r>
  <r>
    <x v="0"/>
    <x v="0"/>
    <x v="359"/>
    <x v="0"/>
    <x v="43"/>
    <x v="45"/>
    <x v="0"/>
    <n v="54.999999999999993"/>
    <n v="650"/>
    <n v="35749.999999999993"/>
    <x v="1290"/>
    <n v="0.35"/>
    <x v="0"/>
  </r>
  <r>
    <x v="0"/>
    <x v="0"/>
    <x v="359"/>
    <x v="0"/>
    <x v="43"/>
    <x v="45"/>
    <x v="1"/>
    <n v="50"/>
    <n v="425"/>
    <n v="21250"/>
    <x v="46"/>
    <n v="0.35"/>
    <x v="0"/>
  </r>
  <r>
    <x v="0"/>
    <x v="0"/>
    <x v="359"/>
    <x v="0"/>
    <x v="43"/>
    <x v="45"/>
    <x v="2"/>
    <n v="45"/>
    <n v="350"/>
    <n v="15750"/>
    <x v="146"/>
    <n v="0.4"/>
    <x v="0"/>
  </r>
  <r>
    <x v="0"/>
    <x v="0"/>
    <x v="359"/>
    <x v="0"/>
    <x v="43"/>
    <x v="45"/>
    <x v="3"/>
    <n v="45"/>
    <n v="250"/>
    <n v="11250"/>
    <x v="341"/>
    <n v="0.4"/>
    <x v="0"/>
  </r>
  <r>
    <x v="0"/>
    <x v="0"/>
    <x v="359"/>
    <x v="0"/>
    <x v="43"/>
    <x v="45"/>
    <x v="4"/>
    <n v="54.999999999999993"/>
    <n v="225"/>
    <n v="12374.999999999998"/>
    <x v="1291"/>
    <n v="0.3"/>
    <x v="0"/>
  </r>
  <r>
    <x v="0"/>
    <x v="0"/>
    <x v="359"/>
    <x v="0"/>
    <x v="43"/>
    <x v="45"/>
    <x v="5"/>
    <n v="60"/>
    <n v="400"/>
    <n v="24000"/>
    <x v="210"/>
    <n v="0.4"/>
    <x v="0"/>
  </r>
  <r>
    <x v="0"/>
    <x v="0"/>
    <x v="389"/>
    <x v="0"/>
    <x v="43"/>
    <x v="45"/>
    <x v="0"/>
    <n v="54.999999999999993"/>
    <n v="525"/>
    <n v="28874.999999999996"/>
    <x v="657"/>
    <n v="0.35"/>
    <x v="0"/>
  </r>
  <r>
    <x v="0"/>
    <x v="0"/>
    <x v="389"/>
    <x v="0"/>
    <x v="43"/>
    <x v="45"/>
    <x v="1"/>
    <n v="50"/>
    <n v="325"/>
    <n v="16250"/>
    <x v="302"/>
    <n v="0.35"/>
    <x v="0"/>
  </r>
  <r>
    <x v="0"/>
    <x v="0"/>
    <x v="389"/>
    <x v="0"/>
    <x v="43"/>
    <x v="45"/>
    <x v="2"/>
    <n v="45"/>
    <n v="225"/>
    <n v="10125"/>
    <x v="931"/>
    <n v="0.4"/>
    <x v="0"/>
  </r>
  <r>
    <x v="0"/>
    <x v="0"/>
    <x v="389"/>
    <x v="0"/>
    <x v="43"/>
    <x v="45"/>
    <x v="3"/>
    <n v="45"/>
    <n v="200"/>
    <n v="9000"/>
    <x v="202"/>
    <n v="0.4"/>
    <x v="0"/>
  </r>
  <r>
    <x v="0"/>
    <x v="0"/>
    <x v="389"/>
    <x v="0"/>
    <x v="43"/>
    <x v="45"/>
    <x v="4"/>
    <n v="54.999999999999993"/>
    <n v="200"/>
    <n v="10999.999999999998"/>
    <x v="1282"/>
    <n v="0.3"/>
    <x v="0"/>
  </r>
  <r>
    <x v="0"/>
    <x v="0"/>
    <x v="389"/>
    <x v="0"/>
    <x v="43"/>
    <x v="45"/>
    <x v="5"/>
    <n v="60"/>
    <n v="300"/>
    <n v="18000"/>
    <x v="807"/>
    <n v="0.4"/>
    <x v="0"/>
  </r>
  <r>
    <x v="0"/>
    <x v="0"/>
    <x v="421"/>
    <x v="0"/>
    <x v="43"/>
    <x v="45"/>
    <x v="0"/>
    <n v="60"/>
    <n v="475"/>
    <n v="28500"/>
    <x v="249"/>
    <n v="0.35"/>
    <x v="0"/>
  </r>
  <r>
    <x v="0"/>
    <x v="0"/>
    <x v="421"/>
    <x v="0"/>
    <x v="43"/>
    <x v="45"/>
    <x v="1"/>
    <n v="55.000000000000007"/>
    <n v="300"/>
    <n v="16500.000000000004"/>
    <x v="290"/>
    <n v="0.35"/>
    <x v="0"/>
  </r>
  <r>
    <x v="0"/>
    <x v="0"/>
    <x v="421"/>
    <x v="0"/>
    <x v="43"/>
    <x v="45"/>
    <x v="2"/>
    <n v="55.000000000000007"/>
    <n v="200"/>
    <n v="11000.000000000002"/>
    <x v="1116"/>
    <n v="0.4"/>
    <x v="0"/>
  </r>
  <r>
    <x v="0"/>
    <x v="0"/>
    <x v="421"/>
    <x v="0"/>
    <x v="43"/>
    <x v="45"/>
    <x v="3"/>
    <n v="55.000000000000007"/>
    <n v="175"/>
    <n v="9625.0000000000018"/>
    <x v="1292"/>
    <n v="0.4"/>
    <x v="0"/>
  </r>
  <r>
    <x v="0"/>
    <x v="0"/>
    <x v="421"/>
    <x v="0"/>
    <x v="43"/>
    <x v="45"/>
    <x v="4"/>
    <n v="65"/>
    <n v="175"/>
    <n v="11375"/>
    <x v="211"/>
    <n v="0.3"/>
    <x v="0"/>
  </r>
  <r>
    <x v="4"/>
    <x v="0"/>
    <x v="421"/>
    <x v="0"/>
    <x v="43"/>
    <x v="45"/>
    <x v="5"/>
    <n v="70"/>
    <n v="300"/>
    <n v="21000"/>
    <x v="97"/>
    <n v="0.4"/>
    <x v="0"/>
  </r>
  <r>
    <x v="4"/>
    <x v="0"/>
    <x v="451"/>
    <x v="0"/>
    <x v="43"/>
    <x v="45"/>
    <x v="0"/>
    <n v="65"/>
    <n v="450"/>
    <n v="29250"/>
    <x v="161"/>
    <n v="0.35"/>
    <x v="0"/>
  </r>
  <r>
    <x v="4"/>
    <x v="0"/>
    <x v="451"/>
    <x v="0"/>
    <x v="43"/>
    <x v="45"/>
    <x v="1"/>
    <n v="55.000000000000007"/>
    <n v="325"/>
    <n v="17875.000000000004"/>
    <x v="375"/>
    <n v="0.35"/>
    <x v="0"/>
  </r>
  <r>
    <x v="4"/>
    <x v="0"/>
    <x v="451"/>
    <x v="0"/>
    <x v="43"/>
    <x v="45"/>
    <x v="2"/>
    <n v="55.000000000000007"/>
    <n v="320"/>
    <n v="17600.000000000004"/>
    <x v="1293"/>
    <n v="0.4"/>
    <x v="0"/>
  </r>
  <r>
    <x v="4"/>
    <x v="0"/>
    <x v="451"/>
    <x v="0"/>
    <x v="43"/>
    <x v="45"/>
    <x v="3"/>
    <n v="55.000000000000007"/>
    <n v="300"/>
    <n v="16500.000000000004"/>
    <x v="838"/>
    <n v="0.4"/>
    <x v="0"/>
  </r>
  <r>
    <x v="4"/>
    <x v="0"/>
    <x v="451"/>
    <x v="0"/>
    <x v="43"/>
    <x v="45"/>
    <x v="4"/>
    <n v="65"/>
    <n v="275"/>
    <n v="17875"/>
    <x v="1294"/>
    <n v="0.3"/>
    <x v="0"/>
  </r>
  <r>
    <x v="4"/>
    <x v="0"/>
    <x v="451"/>
    <x v="0"/>
    <x v="43"/>
    <x v="45"/>
    <x v="5"/>
    <n v="70"/>
    <n v="375"/>
    <n v="26250"/>
    <x v="147"/>
    <n v="0.4"/>
    <x v="0"/>
  </r>
  <r>
    <x v="4"/>
    <x v="0"/>
    <x v="480"/>
    <x v="0"/>
    <x v="43"/>
    <x v="45"/>
    <x v="0"/>
    <n v="65"/>
    <n v="600"/>
    <n v="39000"/>
    <x v="106"/>
    <n v="0.35"/>
    <x v="0"/>
  </r>
  <r>
    <x v="4"/>
    <x v="0"/>
    <x v="480"/>
    <x v="0"/>
    <x v="43"/>
    <x v="45"/>
    <x v="1"/>
    <n v="55.000000000000007"/>
    <n v="400"/>
    <n v="22000.000000000004"/>
    <x v="343"/>
    <n v="0.35"/>
    <x v="0"/>
  </r>
  <r>
    <x v="4"/>
    <x v="0"/>
    <x v="480"/>
    <x v="0"/>
    <x v="43"/>
    <x v="45"/>
    <x v="2"/>
    <n v="55.000000000000007"/>
    <n v="375"/>
    <n v="20625.000000000004"/>
    <x v="509"/>
    <n v="0.4"/>
    <x v="0"/>
  </r>
  <r>
    <x v="4"/>
    <x v="0"/>
    <x v="480"/>
    <x v="0"/>
    <x v="43"/>
    <x v="45"/>
    <x v="3"/>
    <n v="55.000000000000007"/>
    <n v="325"/>
    <n v="17875.000000000004"/>
    <x v="322"/>
    <n v="0.4"/>
    <x v="0"/>
  </r>
  <r>
    <x v="4"/>
    <x v="0"/>
    <x v="480"/>
    <x v="0"/>
    <x v="43"/>
    <x v="45"/>
    <x v="4"/>
    <n v="65"/>
    <n v="325"/>
    <n v="21125"/>
    <x v="1295"/>
    <n v="0.3"/>
    <x v="0"/>
  </r>
  <r>
    <x v="4"/>
    <x v="0"/>
    <x v="480"/>
    <x v="0"/>
    <x v="43"/>
    <x v="45"/>
    <x v="5"/>
    <n v="70"/>
    <n v="425"/>
    <n v="29750"/>
    <x v="834"/>
    <n v="0.4"/>
    <x v="0"/>
  </r>
  <r>
    <x v="4"/>
    <x v="0"/>
    <x v="174"/>
    <x v="0"/>
    <x v="43"/>
    <x v="45"/>
    <x v="0"/>
    <n v="35"/>
    <n v="475"/>
    <n v="16625"/>
    <x v="866"/>
    <n v="0.35"/>
    <x v="0"/>
  </r>
  <r>
    <x v="4"/>
    <x v="0"/>
    <x v="174"/>
    <x v="0"/>
    <x v="43"/>
    <x v="45"/>
    <x v="1"/>
    <n v="35"/>
    <n v="275"/>
    <n v="9625"/>
    <x v="178"/>
    <n v="0.35"/>
    <x v="0"/>
  </r>
  <r>
    <x v="4"/>
    <x v="0"/>
    <x v="174"/>
    <x v="0"/>
    <x v="43"/>
    <x v="45"/>
    <x v="2"/>
    <n v="25.000000000000007"/>
    <n v="275"/>
    <n v="6875.0000000000018"/>
    <x v="879"/>
    <n v="0.4"/>
    <x v="0"/>
  </r>
  <r>
    <x v="4"/>
    <x v="0"/>
    <x v="174"/>
    <x v="0"/>
    <x v="43"/>
    <x v="45"/>
    <x v="3"/>
    <n v="30"/>
    <n v="125"/>
    <n v="3750"/>
    <x v="465"/>
    <n v="0.4"/>
    <x v="0"/>
  </r>
  <r>
    <x v="4"/>
    <x v="0"/>
    <x v="174"/>
    <x v="0"/>
    <x v="43"/>
    <x v="45"/>
    <x v="4"/>
    <n v="45"/>
    <n v="175"/>
    <n v="7875"/>
    <x v="595"/>
    <n v="0.3"/>
    <x v="0"/>
  </r>
  <r>
    <x v="4"/>
    <x v="0"/>
    <x v="174"/>
    <x v="0"/>
    <x v="43"/>
    <x v="45"/>
    <x v="5"/>
    <n v="35"/>
    <n v="275"/>
    <n v="9625"/>
    <x v="766"/>
    <n v="0.4"/>
    <x v="0"/>
  </r>
  <r>
    <x v="4"/>
    <x v="0"/>
    <x v="203"/>
    <x v="0"/>
    <x v="43"/>
    <x v="45"/>
    <x v="0"/>
    <n v="35"/>
    <n v="525"/>
    <n v="18375"/>
    <x v="863"/>
    <n v="0.35"/>
    <x v="0"/>
  </r>
  <r>
    <x v="4"/>
    <x v="0"/>
    <x v="203"/>
    <x v="0"/>
    <x v="43"/>
    <x v="45"/>
    <x v="1"/>
    <n v="35"/>
    <n v="175"/>
    <n v="6125"/>
    <x v="486"/>
    <n v="0.35"/>
    <x v="0"/>
  </r>
  <r>
    <x v="4"/>
    <x v="0"/>
    <x v="203"/>
    <x v="0"/>
    <x v="43"/>
    <x v="45"/>
    <x v="2"/>
    <n v="25.000000000000007"/>
    <n v="225"/>
    <n v="5625.0000000000018"/>
    <x v="1250"/>
    <n v="0.4"/>
    <x v="0"/>
  </r>
  <r>
    <x v="4"/>
    <x v="0"/>
    <x v="203"/>
    <x v="0"/>
    <x v="44"/>
    <x v="46"/>
    <x v="3"/>
    <n v="30"/>
    <n v="100"/>
    <n v="3000"/>
    <x v="257"/>
    <n v="0.4"/>
    <x v="0"/>
  </r>
  <r>
    <x v="4"/>
    <x v="0"/>
    <x v="203"/>
    <x v="0"/>
    <x v="44"/>
    <x v="46"/>
    <x v="4"/>
    <n v="45"/>
    <n v="175"/>
    <n v="7875"/>
    <x v="595"/>
    <n v="0.3"/>
    <x v="0"/>
  </r>
  <r>
    <x v="4"/>
    <x v="0"/>
    <x v="203"/>
    <x v="0"/>
    <x v="44"/>
    <x v="46"/>
    <x v="5"/>
    <n v="35"/>
    <n v="275"/>
    <n v="9625"/>
    <x v="766"/>
    <n v="0.4"/>
    <x v="0"/>
  </r>
  <r>
    <x v="4"/>
    <x v="0"/>
    <x v="708"/>
    <x v="0"/>
    <x v="44"/>
    <x v="46"/>
    <x v="0"/>
    <n v="35"/>
    <n v="495"/>
    <n v="17325"/>
    <x v="1296"/>
    <n v="0.35"/>
    <x v="0"/>
  </r>
  <r>
    <x v="4"/>
    <x v="0"/>
    <x v="708"/>
    <x v="0"/>
    <x v="44"/>
    <x v="46"/>
    <x v="1"/>
    <n v="35"/>
    <n v="200"/>
    <n v="7000"/>
    <x v="262"/>
    <n v="0.35"/>
    <x v="0"/>
  </r>
  <r>
    <x v="4"/>
    <x v="0"/>
    <x v="708"/>
    <x v="0"/>
    <x v="44"/>
    <x v="46"/>
    <x v="2"/>
    <n v="25.000000000000007"/>
    <n v="225"/>
    <n v="5625.0000000000018"/>
    <x v="1250"/>
    <n v="0.4"/>
    <x v="0"/>
  </r>
  <r>
    <x v="4"/>
    <x v="0"/>
    <x v="708"/>
    <x v="0"/>
    <x v="44"/>
    <x v="46"/>
    <x v="3"/>
    <n v="30"/>
    <n v="75"/>
    <n v="2250"/>
    <x v="1297"/>
    <n v="0.4"/>
    <x v="0"/>
  </r>
  <r>
    <x v="4"/>
    <x v="0"/>
    <x v="708"/>
    <x v="0"/>
    <x v="44"/>
    <x v="46"/>
    <x v="4"/>
    <n v="45"/>
    <n v="125"/>
    <n v="5625"/>
    <x v="656"/>
    <n v="0.3"/>
    <x v="0"/>
  </r>
  <r>
    <x v="4"/>
    <x v="0"/>
    <x v="708"/>
    <x v="0"/>
    <x v="44"/>
    <x v="46"/>
    <x v="5"/>
    <n v="35"/>
    <n v="225"/>
    <n v="7875"/>
    <x v="186"/>
    <n v="0.4"/>
    <x v="0"/>
  </r>
  <r>
    <x v="4"/>
    <x v="0"/>
    <x v="230"/>
    <x v="0"/>
    <x v="44"/>
    <x v="46"/>
    <x v="0"/>
    <n v="35"/>
    <n v="475"/>
    <n v="16625"/>
    <x v="866"/>
    <n v="0.35"/>
    <x v="0"/>
  </r>
  <r>
    <x v="4"/>
    <x v="0"/>
    <x v="230"/>
    <x v="0"/>
    <x v="44"/>
    <x v="46"/>
    <x v="1"/>
    <n v="35"/>
    <n v="175"/>
    <n v="6125"/>
    <x v="486"/>
    <n v="0.35"/>
    <x v="0"/>
  </r>
  <r>
    <x v="4"/>
    <x v="0"/>
    <x v="230"/>
    <x v="0"/>
    <x v="44"/>
    <x v="46"/>
    <x v="2"/>
    <n v="25.000000000000007"/>
    <n v="175"/>
    <n v="4375.0000000000009"/>
    <x v="1298"/>
    <n v="0.4"/>
    <x v="0"/>
  </r>
  <r>
    <x v="4"/>
    <x v="0"/>
    <x v="230"/>
    <x v="0"/>
    <x v="44"/>
    <x v="46"/>
    <x v="3"/>
    <n v="30"/>
    <n v="100"/>
    <n v="3000"/>
    <x v="257"/>
    <n v="0.4"/>
    <x v="0"/>
  </r>
  <r>
    <x v="4"/>
    <x v="0"/>
    <x v="230"/>
    <x v="0"/>
    <x v="44"/>
    <x v="46"/>
    <x v="4"/>
    <n v="45"/>
    <n v="100"/>
    <n v="4500"/>
    <x v="187"/>
    <n v="0.3"/>
    <x v="0"/>
  </r>
  <r>
    <x v="4"/>
    <x v="0"/>
    <x v="230"/>
    <x v="0"/>
    <x v="44"/>
    <x v="46"/>
    <x v="5"/>
    <n v="35"/>
    <n v="250"/>
    <n v="8750"/>
    <x v="185"/>
    <n v="0.4"/>
    <x v="0"/>
  </r>
  <r>
    <x v="4"/>
    <x v="0"/>
    <x v="259"/>
    <x v="0"/>
    <x v="44"/>
    <x v="46"/>
    <x v="0"/>
    <n v="49.999999999999993"/>
    <n v="520"/>
    <n v="25999.999999999996"/>
    <x v="1247"/>
    <n v="0.35"/>
    <x v="0"/>
  </r>
  <r>
    <x v="4"/>
    <x v="0"/>
    <x v="259"/>
    <x v="0"/>
    <x v="44"/>
    <x v="46"/>
    <x v="1"/>
    <n v="45"/>
    <n v="225"/>
    <n v="10125"/>
    <x v="255"/>
    <n v="0.35"/>
    <x v="0"/>
  </r>
  <r>
    <x v="4"/>
    <x v="0"/>
    <x v="259"/>
    <x v="0"/>
    <x v="44"/>
    <x v="46"/>
    <x v="2"/>
    <n v="40"/>
    <n v="250"/>
    <n v="10000"/>
    <x v="214"/>
    <n v="0.4"/>
    <x v="0"/>
  </r>
  <r>
    <x v="4"/>
    <x v="0"/>
    <x v="259"/>
    <x v="0"/>
    <x v="44"/>
    <x v="46"/>
    <x v="3"/>
    <n v="40"/>
    <n v="200"/>
    <n v="8000"/>
    <x v="199"/>
    <n v="0.4"/>
    <x v="0"/>
  </r>
  <r>
    <x v="4"/>
    <x v="0"/>
    <x v="259"/>
    <x v="0"/>
    <x v="44"/>
    <x v="46"/>
    <x v="4"/>
    <n v="49.999999999999993"/>
    <n v="225"/>
    <n v="11249.999999999998"/>
    <x v="602"/>
    <n v="0.3"/>
    <x v="0"/>
  </r>
  <r>
    <x v="4"/>
    <x v="0"/>
    <x v="259"/>
    <x v="0"/>
    <x v="44"/>
    <x v="46"/>
    <x v="5"/>
    <n v="54.999999999999993"/>
    <n v="350"/>
    <n v="19249.999999999996"/>
    <x v="345"/>
    <n v="0.4"/>
    <x v="0"/>
  </r>
  <r>
    <x v="4"/>
    <x v="0"/>
    <x v="292"/>
    <x v="0"/>
    <x v="44"/>
    <x v="46"/>
    <x v="0"/>
    <n v="49.999999999999993"/>
    <n v="600"/>
    <n v="29999.999999999996"/>
    <x v="1061"/>
    <n v="0.35"/>
    <x v="0"/>
  </r>
  <r>
    <x v="4"/>
    <x v="0"/>
    <x v="292"/>
    <x v="0"/>
    <x v="44"/>
    <x v="46"/>
    <x v="1"/>
    <n v="45"/>
    <n v="350"/>
    <n v="15750"/>
    <x v="538"/>
    <n v="0.35"/>
    <x v="0"/>
  </r>
  <r>
    <x v="4"/>
    <x v="0"/>
    <x v="292"/>
    <x v="0"/>
    <x v="44"/>
    <x v="46"/>
    <x v="2"/>
    <n v="40"/>
    <n v="275"/>
    <n v="11000"/>
    <x v="278"/>
    <n v="0.4"/>
    <x v="0"/>
  </r>
  <r>
    <x v="4"/>
    <x v="0"/>
    <x v="292"/>
    <x v="0"/>
    <x v="44"/>
    <x v="46"/>
    <x v="3"/>
    <n v="40"/>
    <n v="250"/>
    <n v="10000"/>
    <x v="214"/>
    <n v="0.4"/>
    <x v="0"/>
  </r>
  <r>
    <x v="4"/>
    <x v="0"/>
    <x v="292"/>
    <x v="0"/>
    <x v="44"/>
    <x v="46"/>
    <x v="4"/>
    <n v="49.999999999999993"/>
    <n v="250"/>
    <n v="12499.999999999998"/>
    <x v="1299"/>
    <n v="0.3"/>
    <x v="0"/>
  </r>
  <r>
    <x v="4"/>
    <x v="0"/>
    <x v="292"/>
    <x v="0"/>
    <x v="44"/>
    <x v="46"/>
    <x v="5"/>
    <n v="54.999999999999993"/>
    <n v="400"/>
    <n v="21999.999999999996"/>
    <x v="298"/>
    <n v="0.4"/>
    <x v="0"/>
  </r>
  <r>
    <x v="4"/>
    <x v="0"/>
    <x v="320"/>
    <x v="0"/>
    <x v="44"/>
    <x v="46"/>
    <x v="0"/>
    <n v="49.999999999999993"/>
    <n v="625"/>
    <n v="31249.999999999996"/>
    <x v="1300"/>
    <n v="0.35"/>
    <x v="0"/>
  </r>
  <r>
    <x v="4"/>
    <x v="0"/>
    <x v="320"/>
    <x v="0"/>
    <x v="44"/>
    <x v="46"/>
    <x v="1"/>
    <n v="45"/>
    <n v="375"/>
    <n v="16875"/>
    <x v="927"/>
    <n v="0.35"/>
    <x v="0"/>
  </r>
  <r>
    <x v="4"/>
    <x v="0"/>
    <x v="320"/>
    <x v="0"/>
    <x v="44"/>
    <x v="46"/>
    <x v="2"/>
    <n v="40"/>
    <n v="300"/>
    <n v="12000"/>
    <x v="518"/>
    <n v="0.4"/>
    <x v="0"/>
  </r>
  <r>
    <x v="4"/>
    <x v="0"/>
    <x v="320"/>
    <x v="0"/>
    <x v="44"/>
    <x v="46"/>
    <x v="3"/>
    <n v="40"/>
    <n v="250"/>
    <n v="10000"/>
    <x v="214"/>
    <n v="0.4"/>
    <x v="0"/>
  </r>
  <r>
    <x v="4"/>
    <x v="0"/>
    <x v="320"/>
    <x v="0"/>
    <x v="44"/>
    <x v="46"/>
    <x v="4"/>
    <n v="49.999999999999993"/>
    <n v="275"/>
    <n v="13749.999999999998"/>
    <x v="300"/>
    <n v="0.3"/>
    <x v="0"/>
  </r>
  <r>
    <x v="4"/>
    <x v="0"/>
    <x v="320"/>
    <x v="0"/>
    <x v="44"/>
    <x v="46"/>
    <x v="5"/>
    <n v="54.999999999999993"/>
    <n v="450"/>
    <n v="24749.999999999996"/>
    <x v="184"/>
    <n v="0.4"/>
    <x v="0"/>
  </r>
  <r>
    <x v="4"/>
    <x v="0"/>
    <x v="352"/>
    <x v="0"/>
    <x v="44"/>
    <x v="46"/>
    <x v="0"/>
    <n v="49.999999999999993"/>
    <n v="600"/>
    <n v="29999.999999999996"/>
    <x v="1061"/>
    <n v="0.35"/>
    <x v="0"/>
  </r>
  <r>
    <x v="4"/>
    <x v="0"/>
    <x v="352"/>
    <x v="0"/>
    <x v="44"/>
    <x v="46"/>
    <x v="1"/>
    <n v="45"/>
    <n v="375"/>
    <n v="16875"/>
    <x v="927"/>
    <n v="0.35"/>
    <x v="0"/>
  </r>
  <r>
    <x v="4"/>
    <x v="0"/>
    <x v="352"/>
    <x v="0"/>
    <x v="44"/>
    <x v="46"/>
    <x v="2"/>
    <n v="40"/>
    <n v="300"/>
    <n v="12000"/>
    <x v="518"/>
    <n v="0.4"/>
    <x v="0"/>
  </r>
  <r>
    <x v="4"/>
    <x v="0"/>
    <x v="352"/>
    <x v="0"/>
    <x v="44"/>
    <x v="46"/>
    <x v="3"/>
    <n v="40"/>
    <n v="200"/>
    <n v="8000"/>
    <x v="199"/>
    <n v="0.4"/>
    <x v="0"/>
  </r>
  <r>
    <x v="4"/>
    <x v="0"/>
    <x v="352"/>
    <x v="0"/>
    <x v="44"/>
    <x v="46"/>
    <x v="4"/>
    <n v="49.999999999999993"/>
    <n v="175"/>
    <n v="8749.9999999999982"/>
    <x v="607"/>
    <n v="0.3"/>
    <x v="0"/>
  </r>
  <r>
    <x v="4"/>
    <x v="0"/>
    <x v="352"/>
    <x v="0"/>
    <x v="44"/>
    <x v="46"/>
    <x v="5"/>
    <n v="54.999999999999993"/>
    <n v="350"/>
    <n v="19249.999999999996"/>
    <x v="345"/>
    <n v="0.4"/>
    <x v="0"/>
  </r>
  <r>
    <x v="4"/>
    <x v="0"/>
    <x v="382"/>
    <x v="0"/>
    <x v="44"/>
    <x v="46"/>
    <x v="0"/>
    <n v="49.999999999999993"/>
    <n v="475"/>
    <n v="23749.999999999996"/>
    <x v="639"/>
    <n v="0.35"/>
    <x v="0"/>
  </r>
  <r>
    <x v="4"/>
    <x v="0"/>
    <x v="382"/>
    <x v="0"/>
    <x v="44"/>
    <x v="46"/>
    <x v="1"/>
    <n v="45"/>
    <n v="275"/>
    <n v="12375"/>
    <x v="177"/>
    <n v="0.35"/>
    <x v="0"/>
  </r>
  <r>
    <x v="4"/>
    <x v="0"/>
    <x v="382"/>
    <x v="0"/>
    <x v="44"/>
    <x v="46"/>
    <x v="2"/>
    <n v="40"/>
    <n v="175"/>
    <n v="7000"/>
    <x v="195"/>
    <n v="0.4"/>
    <x v="0"/>
  </r>
  <r>
    <x v="4"/>
    <x v="0"/>
    <x v="382"/>
    <x v="0"/>
    <x v="44"/>
    <x v="46"/>
    <x v="3"/>
    <n v="40"/>
    <n v="150"/>
    <n v="6000"/>
    <x v="497"/>
    <n v="0.4"/>
    <x v="0"/>
  </r>
  <r>
    <x v="4"/>
    <x v="0"/>
    <x v="382"/>
    <x v="0"/>
    <x v="44"/>
    <x v="46"/>
    <x v="4"/>
    <n v="49.999999999999993"/>
    <n v="150"/>
    <n v="7499.9999999999991"/>
    <x v="1279"/>
    <n v="0.3"/>
    <x v="0"/>
  </r>
  <r>
    <x v="4"/>
    <x v="0"/>
    <x v="382"/>
    <x v="0"/>
    <x v="44"/>
    <x v="46"/>
    <x v="5"/>
    <n v="54.999999999999993"/>
    <n v="250"/>
    <n v="13749.999999999998"/>
    <x v="296"/>
    <n v="0.4"/>
    <x v="0"/>
  </r>
  <r>
    <x v="4"/>
    <x v="0"/>
    <x v="414"/>
    <x v="0"/>
    <x v="44"/>
    <x v="46"/>
    <x v="0"/>
    <n v="54.999999999999993"/>
    <n v="425"/>
    <n v="23374.999999999996"/>
    <x v="967"/>
    <n v="0.35"/>
    <x v="0"/>
  </r>
  <r>
    <x v="4"/>
    <x v="0"/>
    <x v="414"/>
    <x v="0"/>
    <x v="44"/>
    <x v="46"/>
    <x v="1"/>
    <n v="50"/>
    <n v="250"/>
    <n v="12500"/>
    <x v="207"/>
    <n v="0.35"/>
    <x v="0"/>
  </r>
  <r>
    <x v="4"/>
    <x v="0"/>
    <x v="414"/>
    <x v="0"/>
    <x v="44"/>
    <x v="46"/>
    <x v="2"/>
    <n v="50"/>
    <n v="150"/>
    <n v="7500"/>
    <x v="225"/>
    <n v="0.4"/>
    <x v="0"/>
  </r>
  <r>
    <x v="4"/>
    <x v="0"/>
    <x v="414"/>
    <x v="0"/>
    <x v="44"/>
    <x v="46"/>
    <x v="3"/>
    <n v="50"/>
    <n v="125"/>
    <n v="6250"/>
    <x v="208"/>
    <n v="0.4"/>
    <x v="0"/>
  </r>
  <r>
    <x v="4"/>
    <x v="0"/>
    <x v="414"/>
    <x v="0"/>
    <x v="44"/>
    <x v="46"/>
    <x v="4"/>
    <n v="60"/>
    <n v="125"/>
    <n v="7500"/>
    <x v="268"/>
    <n v="0.3"/>
    <x v="0"/>
  </r>
  <r>
    <x v="2"/>
    <x v="0"/>
    <x v="414"/>
    <x v="0"/>
    <x v="44"/>
    <x v="46"/>
    <x v="5"/>
    <n v="64.999999999999986"/>
    <n v="250"/>
    <n v="16249.999999999996"/>
    <x v="1215"/>
    <n v="0.4"/>
    <x v="0"/>
  </r>
  <r>
    <x v="2"/>
    <x v="0"/>
    <x v="444"/>
    <x v="0"/>
    <x v="44"/>
    <x v="46"/>
    <x v="0"/>
    <n v="60"/>
    <n v="400"/>
    <n v="24000"/>
    <x v="97"/>
    <n v="0.35"/>
    <x v="0"/>
  </r>
  <r>
    <x v="2"/>
    <x v="0"/>
    <x v="444"/>
    <x v="0"/>
    <x v="44"/>
    <x v="46"/>
    <x v="1"/>
    <n v="50"/>
    <n v="275"/>
    <n v="13750"/>
    <x v="658"/>
    <n v="0.35"/>
    <x v="0"/>
  </r>
  <r>
    <x v="2"/>
    <x v="0"/>
    <x v="444"/>
    <x v="0"/>
    <x v="44"/>
    <x v="46"/>
    <x v="2"/>
    <n v="50"/>
    <n v="270"/>
    <n v="13500"/>
    <x v="291"/>
    <n v="0.4"/>
    <x v="0"/>
  </r>
  <r>
    <x v="2"/>
    <x v="0"/>
    <x v="444"/>
    <x v="0"/>
    <x v="44"/>
    <x v="46"/>
    <x v="3"/>
    <n v="50"/>
    <n v="250"/>
    <n v="12500"/>
    <x v="386"/>
    <n v="0.4"/>
    <x v="0"/>
  </r>
  <r>
    <x v="2"/>
    <x v="0"/>
    <x v="444"/>
    <x v="0"/>
    <x v="44"/>
    <x v="46"/>
    <x v="4"/>
    <n v="60"/>
    <n v="225"/>
    <n v="13500"/>
    <x v="931"/>
    <n v="0.3"/>
    <x v="0"/>
  </r>
  <r>
    <x v="2"/>
    <x v="0"/>
    <x v="444"/>
    <x v="0"/>
    <x v="44"/>
    <x v="46"/>
    <x v="5"/>
    <n v="64.999999999999986"/>
    <n v="325"/>
    <n v="21124.999999999996"/>
    <x v="1118"/>
    <n v="0.4"/>
    <x v="0"/>
  </r>
  <r>
    <x v="2"/>
    <x v="0"/>
    <x v="473"/>
    <x v="0"/>
    <x v="44"/>
    <x v="46"/>
    <x v="0"/>
    <n v="60"/>
    <n v="550"/>
    <n v="33000"/>
    <x v="393"/>
    <n v="0.35"/>
    <x v="0"/>
  </r>
  <r>
    <x v="2"/>
    <x v="0"/>
    <x v="473"/>
    <x v="0"/>
    <x v="44"/>
    <x v="46"/>
    <x v="1"/>
    <n v="50"/>
    <n v="350"/>
    <n v="17500"/>
    <x v="746"/>
    <n v="0.35"/>
    <x v="0"/>
  </r>
  <r>
    <x v="2"/>
    <x v="0"/>
    <x v="473"/>
    <x v="0"/>
    <x v="44"/>
    <x v="46"/>
    <x v="2"/>
    <n v="50"/>
    <n v="325"/>
    <n v="16250"/>
    <x v="396"/>
    <n v="0.4"/>
    <x v="0"/>
  </r>
  <r>
    <x v="2"/>
    <x v="0"/>
    <x v="473"/>
    <x v="0"/>
    <x v="44"/>
    <x v="46"/>
    <x v="3"/>
    <n v="50"/>
    <n v="275"/>
    <n v="13750"/>
    <x v="296"/>
    <n v="0.4"/>
    <x v="0"/>
  </r>
  <r>
    <x v="2"/>
    <x v="0"/>
    <x v="473"/>
    <x v="0"/>
    <x v="44"/>
    <x v="46"/>
    <x v="4"/>
    <n v="60"/>
    <n v="275"/>
    <n v="16500"/>
    <x v="276"/>
    <n v="0.3"/>
    <x v="0"/>
  </r>
  <r>
    <x v="2"/>
    <x v="0"/>
    <x v="473"/>
    <x v="0"/>
    <x v="44"/>
    <x v="46"/>
    <x v="5"/>
    <n v="64.999999999999986"/>
    <n v="375"/>
    <n v="24374.999999999996"/>
    <x v="216"/>
    <n v="0.4"/>
    <x v="0"/>
  </r>
  <r>
    <x v="2"/>
    <x v="0"/>
    <x v="171"/>
    <x v="0"/>
    <x v="44"/>
    <x v="46"/>
    <x v="0"/>
    <n v="40"/>
    <n v="500"/>
    <n v="20000"/>
    <x v="312"/>
    <n v="0.4"/>
    <x v="0"/>
  </r>
  <r>
    <x v="2"/>
    <x v="0"/>
    <x v="171"/>
    <x v="0"/>
    <x v="44"/>
    <x v="46"/>
    <x v="1"/>
    <n v="40"/>
    <n v="300"/>
    <n v="12000"/>
    <x v="518"/>
    <n v="0.4"/>
    <x v="0"/>
  </r>
  <r>
    <x v="2"/>
    <x v="0"/>
    <x v="171"/>
    <x v="0"/>
    <x v="44"/>
    <x v="46"/>
    <x v="2"/>
    <n v="30.000000000000004"/>
    <n v="300"/>
    <n v="9000.0000000000018"/>
    <x v="820"/>
    <n v="0.3"/>
    <x v="0"/>
  </r>
  <r>
    <x v="2"/>
    <x v="0"/>
    <x v="171"/>
    <x v="0"/>
    <x v="44"/>
    <x v="46"/>
    <x v="3"/>
    <n v="35"/>
    <n v="150"/>
    <n v="5250"/>
    <x v="464"/>
    <n v="0.3"/>
    <x v="0"/>
  </r>
  <r>
    <x v="2"/>
    <x v="0"/>
    <x v="171"/>
    <x v="0"/>
    <x v="44"/>
    <x v="46"/>
    <x v="4"/>
    <n v="50"/>
    <n v="200"/>
    <n v="10000"/>
    <x v="225"/>
    <n v="0.3"/>
    <x v="0"/>
  </r>
  <r>
    <x v="2"/>
    <x v="0"/>
    <x v="171"/>
    <x v="0"/>
    <x v="44"/>
    <x v="46"/>
    <x v="5"/>
    <n v="40"/>
    <n v="300"/>
    <n v="12000"/>
    <x v="215"/>
    <n v="0.35"/>
    <x v="0"/>
  </r>
  <r>
    <x v="2"/>
    <x v="0"/>
    <x v="200"/>
    <x v="0"/>
    <x v="44"/>
    <x v="46"/>
    <x v="0"/>
    <n v="40"/>
    <n v="550"/>
    <n v="22000"/>
    <x v="1110"/>
    <n v="0.4"/>
    <x v="0"/>
  </r>
  <r>
    <x v="2"/>
    <x v="0"/>
    <x v="200"/>
    <x v="0"/>
    <x v="44"/>
    <x v="46"/>
    <x v="1"/>
    <n v="40"/>
    <n v="200"/>
    <n v="8000"/>
    <x v="199"/>
    <n v="0.4"/>
    <x v="0"/>
  </r>
  <r>
    <x v="2"/>
    <x v="0"/>
    <x v="200"/>
    <x v="0"/>
    <x v="44"/>
    <x v="46"/>
    <x v="2"/>
    <n v="30.000000000000004"/>
    <n v="250"/>
    <n v="7500.0000000000009"/>
    <x v="268"/>
    <n v="0.3"/>
    <x v="0"/>
  </r>
  <r>
    <x v="2"/>
    <x v="0"/>
    <x v="200"/>
    <x v="0"/>
    <x v="45"/>
    <x v="47"/>
    <x v="3"/>
    <n v="35"/>
    <n v="125"/>
    <n v="4375"/>
    <x v="491"/>
    <n v="0.3"/>
    <x v="0"/>
  </r>
  <r>
    <x v="2"/>
    <x v="0"/>
    <x v="200"/>
    <x v="0"/>
    <x v="45"/>
    <x v="47"/>
    <x v="4"/>
    <n v="50"/>
    <n v="200"/>
    <n v="10000"/>
    <x v="225"/>
    <n v="0.3"/>
    <x v="0"/>
  </r>
  <r>
    <x v="2"/>
    <x v="0"/>
    <x v="200"/>
    <x v="0"/>
    <x v="45"/>
    <x v="47"/>
    <x v="5"/>
    <n v="40"/>
    <n v="300"/>
    <n v="12000"/>
    <x v="215"/>
    <n v="0.35"/>
    <x v="0"/>
  </r>
  <r>
    <x v="2"/>
    <x v="0"/>
    <x v="705"/>
    <x v="0"/>
    <x v="45"/>
    <x v="47"/>
    <x v="0"/>
    <n v="40"/>
    <n v="520"/>
    <n v="20800"/>
    <x v="1301"/>
    <n v="0.4"/>
    <x v="0"/>
  </r>
  <r>
    <x v="2"/>
    <x v="0"/>
    <x v="705"/>
    <x v="0"/>
    <x v="45"/>
    <x v="47"/>
    <x v="1"/>
    <n v="40"/>
    <n v="225"/>
    <n v="9000"/>
    <x v="202"/>
    <n v="0.4"/>
    <x v="0"/>
  </r>
  <r>
    <x v="2"/>
    <x v="0"/>
    <x v="705"/>
    <x v="0"/>
    <x v="45"/>
    <x v="47"/>
    <x v="2"/>
    <n v="30.000000000000004"/>
    <n v="250"/>
    <n v="7500.0000000000009"/>
    <x v="268"/>
    <n v="0.3"/>
    <x v="0"/>
  </r>
  <r>
    <x v="2"/>
    <x v="0"/>
    <x v="705"/>
    <x v="0"/>
    <x v="45"/>
    <x v="47"/>
    <x v="3"/>
    <n v="35"/>
    <n v="100"/>
    <n v="3500"/>
    <x v="493"/>
    <n v="0.3"/>
    <x v="0"/>
  </r>
  <r>
    <x v="2"/>
    <x v="0"/>
    <x v="705"/>
    <x v="0"/>
    <x v="45"/>
    <x v="47"/>
    <x v="4"/>
    <n v="50"/>
    <n v="150"/>
    <n v="7500"/>
    <x v="268"/>
    <n v="0.3"/>
    <x v="0"/>
  </r>
  <r>
    <x v="2"/>
    <x v="0"/>
    <x v="705"/>
    <x v="0"/>
    <x v="45"/>
    <x v="47"/>
    <x v="5"/>
    <n v="40"/>
    <n v="250"/>
    <n v="10000"/>
    <x v="185"/>
    <n v="0.35"/>
    <x v="0"/>
  </r>
  <r>
    <x v="2"/>
    <x v="0"/>
    <x v="722"/>
    <x v="0"/>
    <x v="45"/>
    <x v="47"/>
    <x v="0"/>
    <n v="40"/>
    <n v="500"/>
    <n v="20000"/>
    <x v="312"/>
    <n v="0.4"/>
    <x v="0"/>
  </r>
  <r>
    <x v="2"/>
    <x v="0"/>
    <x v="722"/>
    <x v="0"/>
    <x v="45"/>
    <x v="47"/>
    <x v="1"/>
    <n v="40"/>
    <n v="200"/>
    <n v="8000"/>
    <x v="199"/>
    <n v="0.4"/>
    <x v="0"/>
  </r>
  <r>
    <x v="2"/>
    <x v="0"/>
    <x v="722"/>
    <x v="0"/>
    <x v="45"/>
    <x v="47"/>
    <x v="2"/>
    <n v="30.000000000000004"/>
    <n v="200"/>
    <n v="6000.0000000000009"/>
    <x v="653"/>
    <n v="0.3"/>
    <x v="0"/>
  </r>
  <r>
    <x v="2"/>
    <x v="0"/>
    <x v="722"/>
    <x v="0"/>
    <x v="45"/>
    <x v="47"/>
    <x v="3"/>
    <n v="35"/>
    <n v="125"/>
    <n v="4375"/>
    <x v="491"/>
    <n v="0.3"/>
    <x v="0"/>
  </r>
  <r>
    <x v="2"/>
    <x v="0"/>
    <x v="722"/>
    <x v="0"/>
    <x v="45"/>
    <x v="47"/>
    <x v="4"/>
    <n v="50"/>
    <n v="125"/>
    <n v="6250"/>
    <x v="459"/>
    <n v="0.3"/>
    <x v="0"/>
  </r>
  <r>
    <x v="2"/>
    <x v="0"/>
    <x v="722"/>
    <x v="0"/>
    <x v="45"/>
    <x v="47"/>
    <x v="5"/>
    <n v="40"/>
    <n v="275"/>
    <n v="11000"/>
    <x v="542"/>
    <n v="0.35"/>
    <x v="0"/>
  </r>
  <r>
    <x v="2"/>
    <x v="0"/>
    <x v="256"/>
    <x v="0"/>
    <x v="45"/>
    <x v="47"/>
    <x v="0"/>
    <n v="54.999999999999993"/>
    <n v="545"/>
    <n v="29974.999999999996"/>
    <x v="1302"/>
    <n v="0.4"/>
    <x v="0"/>
  </r>
  <r>
    <x v="2"/>
    <x v="0"/>
    <x v="256"/>
    <x v="0"/>
    <x v="45"/>
    <x v="47"/>
    <x v="1"/>
    <n v="50"/>
    <n v="250"/>
    <n v="12500"/>
    <x v="386"/>
    <n v="0.4"/>
    <x v="0"/>
  </r>
  <r>
    <x v="2"/>
    <x v="0"/>
    <x v="256"/>
    <x v="0"/>
    <x v="45"/>
    <x v="47"/>
    <x v="2"/>
    <n v="45"/>
    <n v="275"/>
    <n v="12375"/>
    <x v="501"/>
    <n v="0.3"/>
    <x v="0"/>
  </r>
  <r>
    <x v="2"/>
    <x v="0"/>
    <x v="256"/>
    <x v="0"/>
    <x v="45"/>
    <x v="47"/>
    <x v="3"/>
    <n v="45"/>
    <n v="225"/>
    <n v="10125"/>
    <x v="259"/>
    <n v="0.3"/>
    <x v="0"/>
  </r>
  <r>
    <x v="2"/>
    <x v="0"/>
    <x v="256"/>
    <x v="0"/>
    <x v="45"/>
    <x v="47"/>
    <x v="4"/>
    <n v="54.999999999999993"/>
    <n v="250"/>
    <n v="13749.999999999998"/>
    <x v="300"/>
    <n v="0.3"/>
    <x v="0"/>
  </r>
  <r>
    <x v="2"/>
    <x v="0"/>
    <x v="256"/>
    <x v="0"/>
    <x v="45"/>
    <x v="47"/>
    <x v="5"/>
    <n v="60"/>
    <n v="375"/>
    <n v="22500"/>
    <x v="41"/>
    <n v="0.35"/>
    <x v="0"/>
  </r>
  <r>
    <x v="2"/>
    <x v="0"/>
    <x v="289"/>
    <x v="0"/>
    <x v="45"/>
    <x v="47"/>
    <x v="0"/>
    <n v="54.999999999999993"/>
    <n v="625"/>
    <n v="34374.999999999993"/>
    <x v="1303"/>
    <n v="0.4"/>
    <x v="0"/>
  </r>
  <r>
    <x v="2"/>
    <x v="0"/>
    <x v="289"/>
    <x v="0"/>
    <x v="45"/>
    <x v="47"/>
    <x v="1"/>
    <n v="50"/>
    <n v="375"/>
    <n v="18750"/>
    <x v="155"/>
    <n v="0.4"/>
    <x v="0"/>
  </r>
  <r>
    <x v="2"/>
    <x v="0"/>
    <x v="289"/>
    <x v="0"/>
    <x v="45"/>
    <x v="47"/>
    <x v="2"/>
    <n v="45"/>
    <n v="300"/>
    <n v="13500"/>
    <x v="931"/>
    <n v="0.3"/>
    <x v="0"/>
  </r>
  <r>
    <x v="2"/>
    <x v="0"/>
    <x v="289"/>
    <x v="0"/>
    <x v="45"/>
    <x v="47"/>
    <x v="3"/>
    <n v="45"/>
    <n v="275"/>
    <n v="12375"/>
    <x v="501"/>
    <n v="0.3"/>
    <x v="0"/>
  </r>
  <r>
    <x v="2"/>
    <x v="0"/>
    <x v="289"/>
    <x v="0"/>
    <x v="45"/>
    <x v="47"/>
    <x v="4"/>
    <n v="54.999999999999993"/>
    <n v="275"/>
    <n v="15124.999999999998"/>
    <x v="1289"/>
    <n v="0.3"/>
    <x v="0"/>
  </r>
  <r>
    <x v="2"/>
    <x v="0"/>
    <x v="289"/>
    <x v="0"/>
    <x v="45"/>
    <x v="47"/>
    <x v="5"/>
    <n v="60"/>
    <n v="425"/>
    <n v="25500"/>
    <x v="1007"/>
    <n v="0.35"/>
    <x v="0"/>
  </r>
  <r>
    <x v="2"/>
    <x v="0"/>
    <x v="317"/>
    <x v="0"/>
    <x v="45"/>
    <x v="47"/>
    <x v="0"/>
    <n v="54.999999999999993"/>
    <n v="650"/>
    <n v="35749.999999999993"/>
    <x v="1304"/>
    <n v="0.4"/>
    <x v="0"/>
  </r>
  <r>
    <x v="2"/>
    <x v="0"/>
    <x v="317"/>
    <x v="0"/>
    <x v="45"/>
    <x v="47"/>
    <x v="1"/>
    <n v="50"/>
    <n v="400"/>
    <n v="20000"/>
    <x v="312"/>
    <n v="0.4"/>
    <x v="0"/>
  </r>
  <r>
    <x v="2"/>
    <x v="0"/>
    <x v="317"/>
    <x v="0"/>
    <x v="45"/>
    <x v="47"/>
    <x v="2"/>
    <n v="45"/>
    <n v="325"/>
    <n v="14625"/>
    <x v="1305"/>
    <n v="0.3"/>
    <x v="0"/>
  </r>
  <r>
    <x v="2"/>
    <x v="0"/>
    <x v="317"/>
    <x v="0"/>
    <x v="45"/>
    <x v="47"/>
    <x v="3"/>
    <n v="45"/>
    <n v="275"/>
    <n v="12375"/>
    <x v="501"/>
    <n v="0.3"/>
    <x v="0"/>
  </r>
  <r>
    <x v="2"/>
    <x v="0"/>
    <x v="317"/>
    <x v="0"/>
    <x v="45"/>
    <x v="47"/>
    <x v="4"/>
    <n v="54.999999999999993"/>
    <n v="300"/>
    <n v="16499.999999999996"/>
    <x v="346"/>
    <n v="0.3"/>
    <x v="0"/>
  </r>
  <r>
    <x v="2"/>
    <x v="0"/>
    <x v="317"/>
    <x v="0"/>
    <x v="45"/>
    <x v="47"/>
    <x v="5"/>
    <n v="60"/>
    <n v="475"/>
    <n v="28500"/>
    <x v="249"/>
    <n v="0.35"/>
    <x v="0"/>
  </r>
  <r>
    <x v="2"/>
    <x v="0"/>
    <x v="349"/>
    <x v="0"/>
    <x v="45"/>
    <x v="47"/>
    <x v="0"/>
    <n v="54.999999999999993"/>
    <n v="625"/>
    <n v="34374.999999999993"/>
    <x v="1303"/>
    <n v="0.4"/>
    <x v="0"/>
  </r>
  <r>
    <x v="2"/>
    <x v="0"/>
    <x v="349"/>
    <x v="0"/>
    <x v="45"/>
    <x v="47"/>
    <x v="1"/>
    <n v="50"/>
    <n v="400"/>
    <n v="20000"/>
    <x v="312"/>
    <n v="0.4"/>
    <x v="0"/>
  </r>
  <r>
    <x v="2"/>
    <x v="0"/>
    <x v="349"/>
    <x v="0"/>
    <x v="45"/>
    <x v="47"/>
    <x v="2"/>
    <n v="45"/>
    <n v="325"/>
    <n v="14625"/>
    <x v="1305"/>
    <n v="0.3"/>
    <x v="0"/>
  </r>
  <r>
    <x v="2"/>
    <x v="0"/>
    <x v="349"/>
    <x v="0"/>
    <x v="45"/>
    <x v="47"/>
    <x v="3"/>
    <n v="45"/>
    <n v="225"/>
    <n v="10125"/>
    <x v="259"/>
    <n v="0.3"/>
    <x v="0"/>
  </r>
  <r>
    <x v="2"/>
    <x v="0"/>
    <x v="349"/>
    <x v="0"/>
    <x v="45"/>
    <x v="47"/>
    <x v="4"/>
    <n v="54.999999999999993"/>
    <n v="200"/>
    <n v="10999.999999999998"/>
    <x v="1282"/>
    <n v="0.3"/>
    <x v="0"/>
  </r>
  <r>
    <x v="2"/>
    <x v="0"/>
    <x v="349"/>
    <x v="0"/>
    <x v="45"/>
    <x v="47"/>
    <x v="5"/>
    <n v="60"/>
    <n v="375"/>
    <n v="22500"/>
    <x v="41"/>
    <n v="0.35"/>
    <x v="0"/>
  </r>
  <r>
    <x v="2"/>
    <x v="0"/>
    <x v="379"/>
    <x v="0"/>
    <x v="45"/>
    <x v="47"/>
    <x v="0"/>
    <n v="54.999999999999993"/>
    <n v="500"/>
    <n v="27499.999999999996"/>
    <x v="201"/>
    <n v="0.4"/>
    <x v="0"/>
  </r>
  <r>
    <x v="2"/>
    <x v="0"/>
    <x v="379"/>
    <x v="0"/>
    <x v="45"/>
    <x v="47"/>
    <x v="1"/>
    <n v="50"/>
    <n v="300"/>
    <n v="15000"/>
    <x v="50"/>
    <n v="0.4"/>
    <x v="0"/>
  </r>
  <r>
    <x v="2"/>
    <x v="0"/>
    <x v="379"/>
    <x v="0"/>
    <x v="45"/>
    <x v="47"/>
    <x v="2"/>
    <n v="45"/>
    <n v="200"/>
    <n v="9000"/>
    <x v="483"/>
    <n v="0.3"/>
    <x v="0"/>
  </r>
  <r>
    <x v="2"/>
    <x v="0"/>
    <x v="379"/>
    <x v="0"/>
    <x v="45"/>
    <x v="47"/>
    <x v="3"/>
    <n v="45"/>
    <n v="175"/>
    <n v="7875"/>
    <x v="595"/>
    <n v="0.3"/>
    <x v="0"/>
  </r>
  <r>
    <x v="2"/>
    <x v="0"/>
    <x v="379"/>
    <x v="0"/>
    <x v="45"/>
    <x v="47"/>
    <x v="4"/>
    <n v="54.999999999999993"/>
    <n v="175"/>
    <n v="9624.9999999999982"/>
    <x v="503"/>
    <n v="0.3"/>
    <x v="0"/>
  </r>
  <r>
    <x v="2"/>
    <x v="0"/>
    <x v="379"/>
    <x v="0"/>
    <x v="45"/>
    <x v="47"/>
    <x v="5"/>
    <n v="60"/>
    <n v="275"/>
    <n v="16500"/>
    <x v="1241"/>
    <n v="0.35"/>
    <x v="0"/>
  </r>
  <r>
    <x v="2"/>
    <x v="0"/>
    <x v="411"/>
    <x v="0"/>
    <x v="45"/>
    <x v="47"/>
    <x v="0"/>
    <n v="60"/>
    <n v="450"/>
    <n v="27000"/>
    <x v="52"/>
    <n v="0.4"/>
    <x v="0"/>
  </r>
  <r>
    <x v="2"/>
    <x v="0"/>
    <x v="411"/>
    <x v="0"/>
    <x v="45"/>
    <x v="47"/>
    <x v="1"/>
    <n v="55.000000000000007"/>
    <n v="275"/>
    <n v="15125.000000000002"/>
    <x v="1113"/>
    <n v="0.4"/>
    <x v="0"/>
  </r>
  <r>
    <x v="2"/>
    <x v="0"/>
    <x v="411"/>
    <x v="0"/>
    <x v="45"/>
    <x v="47"/>
    <x v="2"/>
    <n v="55.000000000000007"/>
    <n v="175"/>
    <n v="9625.0000000000018"/>
    <x v="272"/>
    <n v="0.3"/>
    <x v="0"/>
  </r>
  <r>
    <x v="2"/>
    <x v="0"/>
    <x v="411"/>
    <x v="0"/>
    <x v="45"/>
    <x v="47"/>
    <x v="3"/>
    <n v="55.000000000000007"/>
    <n v="150"/>
    <n v="8250.0000000000018"/>
    <x v="741"/>
    <n v="0.3"/>
    <x v="0"/>
  </r>
  <r>
    <x v="2"/>
    <x v="0"/>
    <x v="411"/>
    <x v="0"/>
    <x v="45"/>
    <x v="47"/>
    <x v="4"/>
    <n v="65"/>
    <n v="150"/>
    <n v="9750"/>
    <x v="1253"/>
    <n v="0.3"/>
    <x v="0"/>
  </r>
  <r>
    <x v="0"/>
    <x v="0"/>
    <x v="411"/>
    <x v="0"/>
    <x v="45"/>
    <x v="47"/>
    <x v="5"/>
    <n v="70"/>
    <n v="275"/>
    <n v="19250"/>
    <x v="1306"/>
    <n v="0.35"/>
    <x v="0"/>
  </r>
  <r>
    <x v="0"/>
    <x v="0"/>
    <x v="441"/>
    <x v="0"/>
    <x v="45"/>
    <x v="47"/>
    <x v="0"/>
    <n v="65"/>
    <n v="425"/>
    <n v="27625"/>
    <x v="1307"/>
    <n v="0.4"/>
    <x v="0"/>
  </r>
  <r>
    <x v="0"/>
    <x v="0"/>
    <x v="441"/>
    <x v="0"/>
    <x v="45"/>
    <x v="47"/>
    <x v="1"/>
    <n v="55.000000000000007"/>
    <n v="300"/>
    <n v="16500.000000000004"/>
    <x v="838"/>
    <n v="0.4"/>
    <x v="0"/>
  </r>
  <r>
    <x v="0"/>
    <x v="0"/>
    <x v="441"/>
    <x v="0"/>
    <x v="45"/>
    <x v="47"/>
    <x v="2"/>
    <n v="55.000000000000007"/>
    <n v="295"/>
    <n v="16225.000000000002"/>
    <x v="1308"/>
    <n v="0.3"/>
    <x v="0"/>
  </r>
  <r>
    <x v="0"/>
    <x v="0"/>
    <x v="441"/>
    <x v="0"/>
    <x v="45"/>
    <x v="47"/>
    <x v="3"/>
    <n v="55.000000000000007"/>
    <n v="275"/>
    <n v="15125.000000000002"/>
    <x v="682"/>
    <n v="0.3"/>
    <x v="0"/>
  </r>
  <r>
    <x v="0"/>
    <x v="0"/>
    <x v="441"/>
    <x v="0"/>
    <x v="45"/>
    <x v="47"/>
    <x v="4"/>
    <n v="65"/>
    <n v="250"/>
    <n v="16250"/>
    <x v="692"/>
    <n v="0.3"/>
    <x v="0"/>
  </r>
  <r>
    <x v="0"/>
    <x v="0"/>
    <x v="441"/>
    <x v="0"/>
    <x v="45"/>
    <x v="47"/>
    <x v="5"/>
    <n v="70"/>
    <n v="350"/>
    <n v="24500"/>
    <x v="43"/>
    <n v="0.35"/>
    <x v="0"/>
  </r>
  <r>
    <x v="0"/>
    <x v="0"/>
    <x v="470"/>
    <x v="0"/>
    <x v="45"/>
    <x v="47"/>
    <x v="0"/>
    <n v="65"/>
    <n v="575"/>
    <n v="37375"/>
    <x v="1309"/>
    <n v="0.4"/>
    <x v="0"/>
  </r>
  <r>
    <x v="0"/>
    <x v="0"/>
    <x v="470"/>
    <x v="0"/>
    <x v="45"/>
    <x v="47"/>
    <x v="1"/>
    <n v="55.000000000000007"/>
    <n v="375"/>
    <n v="20625.000000000004"/>
    <x v="509"/>
    <n v="0.4"/>
    <x v="0"/>
  </r>
  <r>
    <x v="0"/>
    <x v="0"/>
    <x v="470"/>
    <x v="0"/>
    <x v="45"/>
    <x v="47"/>
    <x v="2"/>
    <n v="55.000000000000007"/>
    <n v="350"/>
    <n v="19250.000000000004"/>
    <x v="290"/>
    <n v="0.3"/>
    <x v="0"/>
  </r>
  <r>
    <x v="0"/>
    <x v="0"/>
    <x v="470"/>
    <x v="0"/>
    <x v="45"/>
    <x v="47"/>
    <x v="3"/>
    <n v="55.000000000000007"/>
    <n v="300"/>
    <n v="16500.000000000004"/>
    <x v="672"/>
    <n v="0.3"/>
    <x v="0"/>
  </r>
  <r>
    <x v="0"/>
    <x v="0"/>
    <x v="470"/>
    <x v="0"/>
    <x v="45"/>
    <x v="47"/>
    <x v="4"/>
    <n v="65"/>
    <n v="300"/>
    <n v="19500"/>
    <x v="151"/>
    <n v="0.3"/>
    <x v="0"/>
  </r>
  <r>
    <x v="0"/>
    <x v="0"/>
    <x v="470"/>
    <x v="0"/>
    <x v="45"/>
    <x v="47"/>
    <x v="5"/>
    <n v="70"/>
    <n v="400"/>
    <n v="28000"/>
    <x v="143"/>
    <n v="0.35"/>
    <x v="0"/>
  </r>
  <r>
    <x v="0"/>
    <x v="0"/>
    <x v="174"/>
    <x v="0"/>
    <x v="45"/>
    <x v="47"/>
    <x v="0"/>
    <n v="35"/>
    <n v="425"/>
    <n v="14875"/>
    <x v="808"/>
    <n v="0.35"/>
    <x v="0"/>
  </r>
  <r>
    <x v="0"/>
    <x v="0"/>
    <x v="174"/>
    <x v="0"/>
    <x v="45"/>
    <x v="47"/>
    <x v="1"/>
    <n v="35"/>
    <n v="225"/>
    <n v="7875"/>
    <x v="182"/>
    <n v="0.35"/>
    <x v="0"/>
  </r>
  <r>
    <x v="0"/>
    <x v="0"/>
    <x v="174"/>
    <x v="0"/>
    <x v="45"/>
    <x v="47"/>
    <x v="2"/>
    <n v="25.000000000000007"/>
    <n v="225"/>
    <n v="5625.0000000000018"/>
    <x v="1250"/>
    <n v="0.4"/>
    <x v="0"/>
  </r>
  <r>
    <x v="0"/>
    <x v="0"/>
    <x v="174"/>
    <x v="0"/>
    <x v="45"/>
    <x v="47"/>
    <x v="3"/>
    <n v="30"/>
    <n v="75"/>
    <n v="2250"/>
    <x v="1297"/>
    <n v="0.4"/>
    <x v="0"/>
  </r>
  <r>
    <x v="0"/>
    <x v="0"/>
    <x v="174"/>
    <x v="0"/>
    <x v="45"/>
    <x v="47"/>
    <x v="4"/>
    <n v="45"/>
    <n v="125"/>
    <n v="5625"/>
    <x v="656"/>
    <n v="0.3"/>
    <x v="0"/>
  </r>
  <r>
    <x v="0"/>
    <x v="0"/>
    <x v="174"/>
    <x v="0"/>
    <x v="45"/>
    <x v="47"/>
    <x v="5"/>
    <n v="35"/>
    <n v="225"/>
    <n v="7875"/>
    <x v="186"/>
    <n v="0.4"/>
    <x v="0"/>
  </r>
  <r>
    <x v="0"/>
    <x v="0"/>
    <x v="203"/>
    <x v="0"/>
    <x v="45"/>
    <x v="47"/>
    <x v="0"/>
    <n v="35"/>
    <n v="475"/>
    <n v="16625"/>
    <x v="866"/>
    <n v="0.35"/>
    <x v="0"/>
  </r>
  <r>
    <x v="0"/>
    <x v="0"/>
    <x v="203"/>
    <x v="0"/>
    <x v="45"/>
    <x v="47"/>
    <x v="1"/>
    <n v="35"/>
    <n v="125"/>
    <n v="4375"/>
    <x v="580"/>
    <n v="0.35"/>
    <x v="0"/>
  </r>
  <r>
    <x v="0"/>
    <x v="0"/>
    <x v="203"/>
    <x v="0"/>
    <x v="45"/>
    <x v="47"/>
    <x v="2"/>
    <n v="25.000000000000007"/>
    <n v="175"/>
    <n v="4375.0000000000009"/>
    <x v="1298"/>
    <n v="0.4"/>
    <x v="0"/>
  </r>
  <r>
    <x v="0"/>
    <x v="0"/>
    <x v="203"/>
    <x v="0"/>
    <x v="46"/>
    <x v="48"/>
    <x v="3"/>
    <n v="30"/>
    <n v="50"/>
    <n v="1500"/>
    <x v="598"/>
    <n v="0.4"/>
    <x v="0"/>
  </r>
  <r>
    <x v="0"/>
    <x v="0"/>
    <x v="203"/>
    <x v="0"/>
    <x v="46"/>
    <x v="48"/>
    <x v="4"/>
    <n v="45"/>
    <n v="125"/>
    <n v="5625"/>
    <x v="656"/>
    <n v="0.3"/>
    <x v="0"/>
  </r>
  <r>
    <x v="0"/>
    <x v="0"/>
    <x v="203"/>
    <x v="0"/>
    <x v="46"/>
    <x v="48"/>
    <x v="5"/>
    <n v="35"/>
    <n v="225"/>
    <n v="7875"/>
    <x v="186"/>
    <n v="0.4"/>
    <x v="0"/>
  </r>
  <r>
    <x v="0"/>
    <x v="0"/>
    <x v="708"/>
    <x v="0"/>
    <x v="46"/>
    <x v="48"/>
    <x v="0"/>
    <n v="35"/>
    <n v="445"/>
    <n v="15575"/>
    <x v="1310"/>
    <n v="0.35"/>
    <x v="0"/>
  </r>
  <r>
    <x v="0"/>
    <x v="0"/>
    <x v="708"/>
    <x v="0"/>
    <x v="46"/>
    <x v="48"/>
    <x v="1"/>
    <n v="35"/>
    <n v="150"/>
    <n v="5250"/>
    <x v="1259"/>
    <n v="0.35"/>
    <x v="0"/>
  </r>
  <r>
    <x v="0"/>
    <x v="0"/>
    <x v="708"/>
    <x v="0"/>
    <x v="46"/>
    <x v="48"/>
    <x v="2"/>
    <n v="25.000000000000007"/>
    <n v="175"/>
    <n v="4375.0000000000009"/>
    <x v="1298"/>
    <n v="0.4"/>
    <x v="0"/>
  </r>
  <r>
    <x v="0"/>
    <x v="0"/>
    <x v="708"/>
    <x v="0"/>
    <x v="46"/>
    <x v="48"/>
    <x v="3"/>
    <n v="30"/>
    <n v="25"/>
    <n v="750"/>
    <x v="601"/>
    <n v="0.4"/>
    <x v="0"/>
  </r>
  <r>
    <x v="0"/>
    <x v="0"/>
    <x v="708"/>
    <x v="0"/>
    <x v="46"/>
    <x v="48"/>
    <x v="4"/>
    <n v="45"/>
    <n v="75"/>
    <n v="3375"/>
    <x v="1274"/>
    <n v="0.3"/>
    <x v="0"/>
  </r>
  <r>
    <x v="0"/>
    <x v="0"/>
    <x v="708"/>
    <x v="0"/>
    <x v="46"/>
    <x v="48"/>
    <x v="5"/>
    <n v="35"/>
    <n v="175"/>
    <n v="6125"/>
    <x v="262"/>
    <n v="0.4"/>
    <x v="0"/>
  </r>
  <r>
    <x v="0"/>
    <x v="0"/>
    <x v="230"/>
    <x v="0"/>
    <x v="46"/>
    <x v="48"/>
    <x v="0"/>
    <n v="35"/>
    <n v="425"/>
    <n v="14875"/>
    <x v="808"/>
    <n v="0.35"/>
    <x v="0"/>
  </r>
  <r>
    <x v="0"/>
    <x v="0"/>
    <x v="230"/>
    <x v="0"/>
    <x v="46"/>
    <x v="48"/>
    <x v="1"/>
    <n v="35"/>
    <n v="125"/>
    <n v="4375"/>
    <x v="580"/>
    <n v="0.35"/>
    <x v="0"/>
  </r>
  <r>
    <x v="0"/>
    <x v="0"/>
    <x v="230"/>
    <x v="0"/>
    <x v="46"/>
    <x v="48"/>
    <x v="2"/>
    <n v="25.000000000000007"/>
    <n v="125"/>
    <n v="3125.0000000000009"/>
    <x v="1311"/>
    <n v="0.4"/>
    <x v="0"/>
  </r>
  <r>
    <x v="0"/>
    <x v="0"/>
    <x v="230"/>
    <x v="0"/>
    <x v="46"/>
    <x v="48"/>
    <x v="3"/>
    <n v="30"/>
    <n v="50"/>
    <n v="1500"/>
    <x v="598"/>
    <n v="0.4"/>
    <x v="0"/>
  </r>
  <r>
    <x v="0"/>
    <x v="0"/>
    <x v="230"/>
    <x v="0"/>
    <x v="46"/>
    <x v="48"/>
    <x v="4"/>
    <n v="45"/>
    <n v="50"/>
    <n v="2250"/>
    <x v="1276"/>
    <n v="0.3"/>
    <x v="0"/>
  </r>
  <r>
    <x v="0"/>
    <x v="0"/>
    <x v="230"/>
    <x v="0"/>
    <x v="46"/>
    <x v="48"/>
    <x v="5"/>
    <n v="35"/>
    <n v="200"/>
    <n v="7000"/>
    <x v="195"/>
    <n v="0.4"/>
    <x v="0"/>
  </r>
  <r>
    <x v="0"/>
    <x v="0"/>
    <x v="259"/>
    <x v="0"/>
    <x v="46"/>
    <x v="48"/>
    <x v="0"/>
    <n v="49.999999999999993"/>
    <n v="470"/>
    <n v="23499.999999999996"/>
    <x v="1312"/>
    <n v="0.35"/>
    <x v="0"/>
  </r>
  <r>
    <x v="0"/>
    <x v="0"/>
    <x v="259"/>
    <x v="0"/>
    <x v="46"/>
    <x v="48"/>
    <x v="1"/>
    <n v="45"/>
    <n v="175"/>
    <n v="7875"/>
    <x v="182"/>
    <n v="0.35"/>
    <x v="0"/>
  </r>
  <r>
    <x v="0"/>
    <x v="0"/>
    <x v="259"/>
    <x v="0"/>
    <x v="46"/>
    <x v="48"/>
    <x v="2"/>
    <n v="40"/>
    <n v="200"/>
    <n v="8000"/>
    <x v="199"/>
    <n v="0.4"/>
    <x v="0"/>
  </r>
  <r>
    <x v="0"/>
    <x v="0"/>
    <x v="259"/>
    <x v="0"/>
    <x v="46"/>
    <x v="48"/>
    <x v="3"/>
    <n v="40"/>
    <n v="150"/>
    <n v="6000"/>
    <x v="497"/>
    <n v="0.4"/>
    <x v="0"/>
  </r>
  <r>
    <x v="0"/>
    <x v="0"/>
    <x v="259"/>
    <x v="0"/>
    <x v="46"/>
    <x v="48"/>
    <x v="4"/>
    <n v="49.999999999999993"/>
    <n v="175"/>
    <n v="8749.9999999999982"/>
    <x v="607"/>
    <n v="0.3"/>
    <x v="0"/>
  </r>
  <r>
    <x v="0"/>
    <x v="0"/>
    <x v="259"/>
    <x v="0"/>
    <x v="46"/>
    <x v="48"/>
    <x v="5"/>
    <n v="54.999999999999993"/>
    <n v="300"/>
    <n v="16499.999999999996"/>
    <x v="1313"/>
    <n v="0.4"/>
    <x v="0"/>
  </r>
  <r>
    <x v="0"/>
    <x v="0"/>
    <x v="292"/>
    <x v="0"/>
    <x v="46"/>
    <x v="48"/>
    <x v="0"/>
    <n v="49.999999999999993"/>
    <n v="550"/>
    <n v="27499.999999999996"/>
    <x v="1314"/>
    <n v="0.35"/>
    <x v="0"/>
  </r>
  <r>
    <x v="0"/>
    <x v="0"/>
    <x v="292"/>
    <x v="0"/>
    <x v="46"/>
    <x v="48"/>
    <x v="1"/>
    <n v="45"/>
    <n v="300"/>
    <n v="13500"/>
    <x v="204"/>
    <n v="0.35"/>
    <x v="0"/>
  </r>
  <r>
    <x v="0"/>
    <x v="0"/>
    <x v="292"/>
    <x v="0"/>
    <x v="46"/>
    <x v="48"/>
    <x v="2"/>
    <n v="40"/>
    <n v="225"/>
    <n v="9000"/>
    <x v="202"/>
    <n v="0.4"/>
    <x v="0"/>
  </r>
  <r>
    <x v="0"/>
    <x v="0"/>
    <x v="292"/>
    <x v="0"/>
    <x v="46"/>
    <x v="48"/>
    <x v="3"/>
    <n v="40"/>
    <n v="200"/>
    <n v="8000"/>
    <x v="199"/>
    <n v="0.4"/>
    <x v="0"/>
  </r>
  <r>
    <x v="0"/>
    <x v="0"/>
    <x v="292"/>
    <x v="0"/>
    <x v="46"/>
    <x v="48"/>
    <x v="4"/>
    <n v="49.999999999999993"/>
    <n v="200"/>
    <n v="9999.9999999999982"/>
    <x v="1315"/>
    <n v="0.3"/>
    <x v="0"/>
  </r>
  <r>
    <x v="0"/>
    <x v="0"/>
    <x v="292"/>
    <x v="0"/>
    <x v="46"/>
    <x v="48"/>
    <x v="5"/>
    <n v="54.999999999999993"/>
    <n v="350"/>
    <n v="19249.999999999996"/>
    <x v="345"/>
    <n v="0.4"/>
    <x v="0"/>
  </r>
  <r>
    <x v="0"/>
    <x v="0"/>
    <x v="320"/>
    <x v="0"/>
    <x v="46"/>
    <x v="48"/>
    <x v="0"/>
    <n v="49.999999999999993"/>
    <n v="575"/>
    <n v="28749.999999999996"/>
    <x v="1316"/>
    <n v="0.35"/>
    <x v="0"/>
  </r>
  <r>
    <x v="0"/>
    <x v="0"/>
    <x v="320"/>
    <x v="0"/>
    <x v="46"/>
    <x v="48"/>
    <x v="1"/>
    <n v="45"/>
    <n v="325"/>
    <n v="14625"/>
    <x v="198"/>
    <n v="0.35"/>
    <x v="0"/>
  </r>
  <r>
    <x v="0"/>
    <x v="0"/>
    <x v="320"/>
    <x v="0"/>
    <x v="46"/>
    <x v="48"/>
    <x v="2"/>
    <n v="40"/>
    <n v="250"/>
    <n v="10000"/>
    <x v="214"/>
    <n v="0.4"/>
    <x v="0"/>
  </r>
  <r>
    <x v="0"/>
    <x v="0"/>
    <x v="320"/>
    <x v="0"/>
    <x v="46"/>
    <x v="48"/>
    <x v="3"/>
    <n v="40"/>
    <n v="200"/>
    <n v="8000"/>
    <x v="199"/>
    <n v="0.4"/>
    <x v="0"/>
  </r>
  <r>
    <x v="0"/>
    <x v="0"/>
    <x v="320"/>
    <x v="0"/>
    <x v="46"/>
    <x v="48"/>
    <x v="4"/>
    <n v="49.999999999999993"/>
    <n v="225"/>
    <n v="11249.999999999998"/>
    <x v="602"/>
    <n v="0.3"/>
    <x v="0"/>
  </r>
  <r>
    <x v="0"/>
    <x v="0"/>
    <x v="320"/>
    <x v="0"/>
    <x v="46"/>
    <x v="48"/>
    <x v="5"/>
    <n v="54.999999999999993"/>
    <n v="400"/>
    <n v="21999.999999999996"/>
    <x v="298"/>
    <n v="0.4"/>
    <x v="0"/>
  </r>
  <r>
    <x v="0"/>
    <x v="0"/>
    <x v="352"/>
    <x v="0"/>
    <x v="46"/>
    <x v="48"/>
    <x v="0"/>
    <n v="49.999999999999993"/>
    <n v="550"/>
    <n v="27499.999999999996"/>
    <x v="1314"/>
    <n v="0.35"/>
    <x v="0"/>
  </r>
  <r>
    <x v="0"/>
    <x v="0"/>
    <x v="352"/>
    <x v="0"/>
    <x v="46"/>
    <x v="48"/>
    <x v="1"/>
    <n v="45"/>
    <n v="325"/>
    <n v="14625"/>
    <x v="198"/>
    <n v="0.35"/>
    <x v="0"/>
  </r>
  <r>
    <x v="0"/>
    <x v="0"/>
    <x v="352"/>
    <x v="0"/>
    <x v="46"/>
    <x v="48"/>
    <x v="2"/>
    <n v="40"/>
    <n v="250"/>
    <n v="10000"/>
    <x v="214"/>
    <n v="0.4"/>
    <x v="0"/>
  </r>
  <r>
    <x v="0"/>
    <x v="0"/>
    <x v="352"/>
    <x v="0"/>
    <x v="46"/>
    <x v="48"/>
    <x v="3"/>
    <n v="40"/>
    <n v="150"/>
    <n v="6000"/>
    <x v="497"/>
    <n v="0.4"/>
    <x v="0"/>
  </r>
  <r>
    <x v="0"/>
    <x v="0"/>
    <x v="352"/>
    <x v="0"/>
    <x v="46"/>
    <x v="48"/>
    <x v="4"/>
    <n v="49.999999999999993"/>
    <n v="125"/>
    <n v="6249.9999999999991"/>
    <x v="1278"/>
    <n v="0.3"/>
    <x v="0"/>
  </r>
  <r>
    <x v="0"/>
    <x v="0"/>
    <x v="352"/>
    <x v="0"/>
    <x v="46"/>
    <x v="48"/>
    <x v="5"/>
    <n v="54.999999999999993"/>
    <n v="300"/>
    <n v="16499.999999999996"/>
    <x v="1313"/>
    <n v="0.4"/>
    <x v="0"/>
  </r>
  <r>
    <x v="0"/>
    <x v="0"/>
    <x v="382"/>
    <x v="0"/>
    <x v="46"/>
    <x v="48"/>
    <x v="0"/>
    <n v="49.999999999999993"/>
    <n v="425"/>
    <n v="21249.999999999996"/>
    <x v="1317"/>
    <n v="0.35"/>
    <x v="0"/>
  </r>
  <r>
    <x v="0"/>
    <x v="0"/>
    <x v="382"/>
    <x v="0"/>
    <x v="46"/>
    <x v="48"/>
    <x v="1"/>
    <n v="45"/>
    <n v="225"/>
    <n v="10125"/>
    <x v="255"/>
    <n v="0.35"/>
    <x v="0"/>
  </r>
  <r>
    <x v="0"/>
    <x v="0"/>
    <x v="382"/>
    <x v="0"/>
    <x v="46"/>
    <x v="48"/>
    <x v="2"/>
    <n v="40"/>
    <n v="125"/>
    <n v="5000"/>
    <x v="179"/>
    <n v="0.4"/>
    <x v="0"/>
  </r>
  <r>
    <x v="0"/>
    <x v="0"/>
    <x v="382"/>
    <x v="0"/>
    <x v="46"/>
    <x v="48"/>
    <x v="3"/>
    <n v="40"/>
    <n v="100"/>
    <n v="4000"/>
    <x v="183"/>
    <n v="0.4"/>
    <x v="0"/>
  </r>
  <r>
    <x v="0"/>
    <x v="0"/>
    <x v="382"/>
    <x v="0"/>
    <x v="46"/>
    <x v="48"/>
    <x v="4"/>
    <n v="49.999999999999993"/>
    <n v="100"/>
    <n v="4999.9999999999991"/>
    <x v="1227"/>
    <n v="0.3"/>
    <x v="0"/>
  </r>
  <r>
    <x v="0"/>
    <x v="0"/>
    <x v="382"/>
    <x v="0"/>
    <x v="46"/>
    <x v="48"/>
    <x v="5"/>
    <n v="54.999999999999993"/>
    <n v="200"/>
    <n v="10999.999999999998"/>
    <x v="1318"/>
    <n v="0.4"/>
    <x v="0"/>
  </r>
  <r>
    <x v="0"/>
    <x v="0"/>
    <x v="414"/>
    <x v="0"/>
    <x v="46"/>
    <x v="48"/>
    <x v="0"/>
    <n v="54.999999999999993"/>
    <n v="375"/>
    <n v="20624.999999999996"/>
    <x v="1154"/>
    <n v="0.35"/>
    <x v="0"/>
  </r>
  <r>
    <x v="0"/>
    <x v="0"/>
    <x v="414"/>
    <x v="0"/>
    <x v="46"/>
    <x v="48"/>
    <x v="1"/>
    <n v="50"/>
    <n v="200"/>
    <n v="10000"/>
    <x v="185"/>
    <n v="0.35"/>
    <x v="0"/>
  </r>
  <r>
    <x v="0"/>
    <x v="0"/>
    <x v="414"/>
    <x v="0"/>
    <x v="46"/>
    <x v="48"/>
    <x v="2"/>
    <n v="50"/>
    <n v="100"/>
    <n v="5000"/>
    <x v="179"/>
    <n v="0.4"/>
    <x v="0"/>
  </r>
  <r>
    <x v="0"/>
    <x v="0"/>
    <x v="414"/>
    <x v="0"/>
    <x v="46"/>
    <x v="48"/>
    <x v="3"/>
    <n v="50"/>
    <n v="75"/>
    <n v="3750"/>
    <x v="465"/>
    <n v="0.4"/>
    <x v="0"/>
  </r>
  <r>
    <x v="0"/>
    <x v="0"/>
    <x v="414"/>
    <x v="0"/>
    <x v="46"/>
    <x v="48"/>
    <x v="4"/>
    <n v="60"/>
    <n v="75"/>
    <n v="4500"/>
    <x v="187"/>
    <n v="0.3"/>
    <x v="0"/>
  </r>
  <r>
    <x v="2"/>
    <x v="0"/>
    <x v="414"/>
    <x v="0"/>
    <x v="46"/>
    <x v="48"/>
    <x v="5"/>
    <n v="64.999999999999986"/>
    <n v="200"/>
    <n v="12999.999999999996"/>
    <x v="1319"/>
    <n v="0.4"/>
    <x v="0"/>
  </r>
  <r>
    <x v="2"/>
    <x v="0"/>
    <x v="444"/>
    <x v="0"/>
    <x v="46"/>
    <x v="48"/>
    <x v="0"/>
    <n v="60"/>
    <n v="350"/>
    <n v="21000"/>
    <x v="535"/>
    <n v="0.35"/>
    <x v="0"/>
  </r>
  <r>
    <x v="2"/>
    <x v="0"/>
    <x v="444"/>
    <x v="0"/>
    <x v="46"/>
    <x v="48"/>
    <x v="1"/>
    <n v="50"/>
    <n v="225"/>
    <n v="11250"/>
    <x v="200"/>
    <n v="0.35"/>
    <x v="0"/>
  </r>
  <r>
    <x v="2"/>
    <x v="0"/>
    <x v="444"/>
    <x v="0"/>
    <x v="46"/>
    <x v="48"/>
    <x v="2"/>
    <n v="50"/>
    <n v="220"/>
    <n v="11000"/>
    <x v="278"/>
    <n v="0.4"/>
    <x v="0"/>
  </r>
  <r>
    <x v="2"/>
    <x v="0"/>
    <x v="444"/>
    <x v="0"/>
    <x v="46"/>
    <x v="48"/>
    <x v="3"/>
    <n v="50"/>
    <n v="200"/>
    <n v="10000"/>
    <x v="214"/>
    <n v="0.4"/>
    <x v="0"/>
  </r>
  <r>
    <x v="2"/>
    <x v="0"/>
    <x v="444"/>
    <x v="0"/>
    <x v="46"/>
    <x v="48"/>
    <x v="4"/>
    <n v="60"/>
    <n v="175"/>
    <n v="10500"/>
    <x v="186"/>
    <n v="0.3"/>
    <x v="0"/>
  </r>
  <r>
    <x v="2"/>
    <x v="0"/>
    <x v="444"/>
    <x v="0"/>
    <x v="46"/>
    <x v="48"/>
    <x v="5"/>
    <n v="64.999999999999986"/>
    <n v="275"/>
    <n v="17874.999999999996"/>
    <x v="711"/>
    <n v="0.4"/>
    <x v="0"/>
  </r>
  <r>
    <x v="2"/>
    <x v="0"/>
    <x v="473"/>
    <x v="0"/>
    <x v="46"/>
    <x v="48"/>
    <x v="0"/>
    <n v="60"/>
    <n v="500"/>
    <n v="30000"/>
    <x v="147"/>
    <n v="0.35"/>
    <x v="0"/>
  </r>
  <r>
    <x v="2"/>
    <x v="0"/>
    <x v="473"/>
    <x v="0"/>
    <x v="46"/>
    <x v="48"/>
    <x v="1"/>
    <n v="50"/>
    <n v="300"/>
    <n v="15000"/>
    <x v="213"/>
    <n v="0.35"/>
    <x v="0"/>
  </r>
  <r>
    <x v="2"/>
    <x v="0"/>
    <x v="473"/>
    <x v="0"/>
    <x v="46"/>
    <x v="48"/>
    <x v="2"/>
    <n v="50"/>
    <n v="275"/>
    <n v="13750"/>
    <x v="296"/>
    <n v="0.4"/>
    <x v="0"/>
  </r>
  <r>
    <x v="2"/>
    <x v="0"/>
    <x v="473"/>
    <x v="0"/>
    <x v="46"/>
    <x v="48"/>
    <x v="3"/>
    <n v="50"/>
    <n v="225"/>
    <n v="11250"/>
    <x v="341"/>
    <n v="0.4"/>
    <x v="0"/>
  </r>
  <r>
    <x v="2"/>
    <x v="0"/>
    <x v="473"/>
    <x v="0"/>
    <x v="46"/>
    <x v="48"/>
    <x v="4"/>
    <n v="60"/>
    <n v="225"/>
    <n v="13500"/>
    <x v="931"/>
    <n v="0.3"/>
    <x v="0"/>
  </r>
  <r>
    <x v="2"/>
    <x v="0"/>
    <x v="473"/>
    <x v="0"/>
    <x v="46"/>
    <x v="48"/>
    <x v="5"/>
    <n v="64.999999999999986"/>
    <n v="325"/>
    <n v="21124.999999999996"/>
    <x v="1118"/>
    <n v="0.4"/>
    <x v="0"/>
  </r>
  <r>
    <x v="2"/>
    <x v="0"/>
    <x v="181"/>
    <x v="0"/>
    <x v="46"/>
    <x v="48"/>
    <x v="0"/>
    <n v="40"/>
    <n v="450"/>
    <n v="18000"/>
    <x v="291"/>
    <n v="0.3"/>
    <x v="0"/>
  </r>
  <r>
    <x v="2"/>
    <x v="0"/>
    <x v="181"/>
    <x v="0"/>
    <x v="46"/>
    <x v="48"/>
    <x v="1"/>
    <n v="40"/>
    <n v="250"/>
    <n v="10000"/>
    <x v="225"/>
    <n v="0.3"/>
    <x v="0"/>
  </r>
  <r>
    <x v="2"/>
    <x v="0"/>
    <x v="181"/>
    <x v="0"/>
    <x v="46"/>
    <x v="48"/>
    <x v="2"/>
    <n v="30.000000000000004"/>
    <n v="250"/>
    <n v="7500.0000000000009"/>
    <x v="1238"/>
    <n v="0.25"/>
    <x v="0"/>
  </r>
  <r>
    <x v="2"/>
    <x v="0"/>
    <x v="181"/>
    <x v="0"/>
    <x v="46"/>
    <x v="48"/>
    <x v="3"/>
    <n v="35"/>
    <n v="100"/>
    <n v="3500"/>
    <x v="585"/>
    <n v="0.25"/>
    <x v="0"/>
  </r>
  <r>
    <x v="2"/>
    <x v="0"/>
    <x v="181"/>
    <x v="0"/>
    <x v="46"/>
    <x v="48"/>
    <x v="4"/>
    <n v="50"/>
    <n v="150"/>
    <n v="7500"/>
    <x v="459"/>
    <n v="0.25"/>
    <x v="0"/>
  </r>
  <r>
    <x v="2"/>
    <x v="0"/>
    <x v="181"/>
    <x v="0"/>
    <x v="46"/>
    <x v="48"/>
    <x v="5"/>
    <n v="40"/>
    <n v="250"/>
    <n v="10000"/>
    <x v="225"/>
    <n v="0.3"/>
    <x v="0"/>
  </r>
  <r>
    <x v="2"/>
    <x v="0"/>
    <x v="210"/>
    <x v="0"/>
    <x v="46"/>
    <x v="48"/>
    <x v="0"/>
    <n v="40"/>
    <n v="500"/>
    <n v="20000"/>
    <x v="50"/>
    <n v="0.3"/>
    <x v="0"/>
  </r>
  <r>
    <x v="2"/>
    <x v="0"/>
    <x v="210"/>
    <x v="0"/>
    <x v="46"/>
    <x v="48"/>
    <x v="1"/>
    <n v="40"/>
    <n v="150"/>
    <n v="6000"/>
    <x v="285"/>
    <n v="0.3"/>
    <x v="0"/>
  </r>
  <r>
    <x v="2"/>
    <x v="0"/>
    <x v="210"/>
    <x v="0"/>
    <x v="46"/>
    <x v="48"/>
    <x v="2"/>
    <n v="30.000000000000004"/>
    <n v="200"/>
    <n v="6000.0000000000009"/>
    <x v="596"/>
    <n v="0.25"/>
    <x v="0"/>
  </r>
  <r>
    <x v="2"/>
    <x v="0"/>
    <x v="210"/>
    <x v="0"/>
    <x v="47"/>
    <x v="49"/>
    <x v="3"/>
    <n v="35"/>
    <n v="250"/>
    <n v="8750"/>
    <x v="267"/>
    <n v="0.25"/>
    <x v="0"/>
  </r>
  <r>
    <x v="2"/>
    <x v="0"/>
    <x v="210"/>
    <x v="0"/>
    <x v="47"/>
    <x v="49"/>
    <x v="4"/>
    <n v="50"/>
    <n v="150"/>
    <n v="7500"/>
    <x v="459"/>
    <n v="0.25"/>
    <x v="0"/>
  </r>
  <r>
    <x v="2"/>
    <x v="0"/>
    <x v="210"/>
    <x v="0"/>
    <x v="47"/>
    <x v="49"/>
    <x v="5"/>
    <n v="40"/>
    <n v="250"/>
    <n v="10000"/>
    <x v="225"/>
    <n v="0.3"/>
    <x v="0"/>
  </r>
  <r>
    <x v="2"/>
    <x v="0"/>
    <x v="218"/>
    <x v="0"/>
    <x v="47"/>
    <x v="49"/>
    <x v="0"/>
    <n v="40"/>
    <n v="470"/>
    <n v="18800"/>
    <x v="1320"/>
    <n v="0.3"/>
    <x v="0"/>
  </r>
  <r>
    <x v="2"/>
    <x v="0"/>
    <x v="218"/>
    <x v="0"/>
    <x v="47"/>
    <x v="49"/>
    <x v="1"/>
    <n v="40"/>
    <n v="175"/>
    <n v="7000"/>
    <x v="190"/>
    <n v="0.3"/>
    <x v="0"/>
  </r>
  <r>
    <x v="2"/>
    <x v="0"/>
    <x v="218"/>
    <x v="0"/>
    <x v="47"/>
    <x v="49"/>
    <x v="2"/>
    <n v="30.000000000000004"/>
    <n v="200"/>
    <n v="6000.0000000000009"/>
    <x v="596"/>
    <n v="0.25"/>
    <x v="0"/>
  </r>
  <r>
    <x v="2"/>
    <x v="0"/>
    <x v="218"/>
    <x v="0"/>
    <x v="47"/>
    <x v="49"/>
    <x v="3"/>
    <n v="35"/>
    <n v="300"/>
    <n v="10500"/>
    <x v="188"/>
    <n v="0.25"/>
    <x v="0"/>
  </r>
  <r>
    <x v="2"/>
    <x v="0"/>
    <x v="218"/>
    <x v="0"/>
    <x v="47"/>
    <x v="49"/>
    <x v="4"/>
    <n v="50"/>
    <n v="100"/>
    <n v="5000"/>
    <x v="652"/>
    <n v="0.25"/>
    <x v="0"/>
  </r>
  <r>
    <x v="2"/>
    <x v="0"/>
    <x v="218"/>
    <x v="0"/>
    <x v="47"/>
    <x v="49"/>
    <x v="5"/>
    <n v="40"/>
    <n v="200"/>
    <n v="8000"/>
    <x v="497"/>
    <n v="0.3"/>
    <x v="0"/>
  </r>
  <r>
    <x v="2"/>
    <x v="0"/>
    <x v="237"/>
    <x v="0"/>
    <x v="47"/>
    <x v="49"/>
    <x v="0"/>
    <n v="40"/>
    <n v="450"/>
    <n v="18000"/>
    <x v="291"/>
    <n v="0.3"/>
    <x v="0"/>
  </r>
  <r>
    <x v="2"/>
    <x v="0"/>
    <x v="237"/>
    <x v="0"/>
    <x v="47"/>
    <x v="49"/>
    <x v="1"/>
    <n v="40"/>
    <n v="150"/>
    <n v="6000"/>
    <x v="285"/>
    <n v="0.3"/>
    <x v="0"/>
  </r>
  <r>
    <x v="2"/>
    <x v="0"/>
    <x v="237"/>
    <x v="0"/>
    <x v="47"/>
    <x v="49"/>
    <x v="2"/>
    <n v="30.000000000000004"/>
    <n v="150"/>
    <n v="4500.0000000000009"/>
    <x v="1234"/>
    <n v="0.25"/>
    <x v="0"/>
  </r>
  <r>
    <x v="2"/>
    <x v="0"/>
    <x v="237"/>
    <x v="0"/>
    <x v="47"/>
    <x v="49"/>
    <x v="3"/>
    <n v="35"/>
    <n v="125"/>
    <n v="4375"/>
    <x v="490"/>
    <n v="0.25"/>
    <x v="0"/>
  </r>
  <r>
    <x v="2"/>
    <x v="0"/>
    <x v="237"/>
    <x v="0"/>
    <x v="47"/>
    <x v="49"/>
    <x v="4"/>
    <n v="50"/>
    <n v="125"/>
    <n v="6250"/>
    <x v="1321"/>
    <n v="0.25"/>
    <x v="0"/>
  </r>
  <r>
    <x v="2"/>
    <x v="0"/>
    <x v="237"/>
    <x v="0"/>
    <x v="47"/>
    <x v="49"/>
    <x v="5"/>
    <n v="40"/>
    <n v="275"/>
    <n v="11000"/>
    <x v="338"/>
    <n v="0.3"/>
    <x v="0"/>
  </r>
  <r>
    <x v="2"/>
    <x v="0"/>
    <x v="266"/>
    <x v="0"/>
    <x v="47"/>
    <x v="49"/>
    <x v="0"/>
    <n v="54.999999999999993"/>
    <n v="495"/>
    <n v="27224.999999999996"/>
    <x v="1322"/>
    <n v="0.3"/>
    <x v="0"/>
  </r>
  <r>
    <x v="2"/>
    <x v="0"/>
    <x v="266"/>
    <x v="0"/>
    <x v="47"/>
    <x v="49"/>
    <x v="1"/>
    <n v="50"/>
    <n v="200"/>
    <n v="10000"/>
    <x v="225"/>
    <n v="0.3"/>
    <x v="0"/>
  </r>
  <r>
    <x v="2"/>
    <x v="0"/>
    <x v="266"/>
    <x v="0"/>
    <x v="47"/>
    <x v="49"/>
    <x v="2"/>
    <n v="45"/>
    <n v="225"/>
    <n v="10125"/>
    <x v="671"/>
    <n v="0.25"/>
    <x v="0"/>
  </r>
  <r>
    <x v="2"/>
    <x v="0"/>
    <x v="266"/>
    <x v="0"/>
    <x v="47"/>
    <x v="49"/>
    <x v="3"/>
    <n v="45"/>
    <n v="175"/>
    <n v="7875"/>
    <x v="1323"/>
    <n v="0.25"/>
    <x v="0"/>
  </r>
  <r>
    <x v="2"/>
    <x v="0"/>
    <x v="266"/>
    <x v="0"/>
    <x v="47"/>
    <x v="49"/>
    <x v="4"/>
    <n v="54.999999999999993"/>
    <n v="200"/>
    <n v="10999.999999999998"/>
    <x v="618"/>
    <n v="0.25"/>
    <x v="0"/>
  </r>
  <r>
    <x v="2"/>
    <x v="0"/>
    <x v="266"/>
    <x v="0"/>
    <x v="47"/>
    <x v="49"/>
    <x v="5"/>
    <n v="60"/>
    <n v="325"/>
    <n v="19500"/>
    <x v="151"/>
    <n v="0.3"/>
    <x v="0"/>
  </r>
  <r>
    <x v="2"/>
    <x v="0"/>
    <x v="299"/>
    <x v="0"/>
    <x v="47"/>
    <x v="49"/>
    <x v="0"/>
    <n v="54.999999999999993"/>
    <n v="575"/>
    <n v="31624.999999999996"/>
    <x v="1324"/>
    <n v="0.3"/>
    <x v="0"/>
  </r>
  <r>
    <x v="2"/>
    <x v="0"/>
    <x v="299"/>
    <x v="0"/>
    <x v="47"/>
    <x v="49"/>
    <x v="1"/>
    <n v="50"/>
    <n v="325"/>
    <n v="16250"/>
    <x v="692"/>
    <n v="0.3"/>
    <x v="0"/>
  </r>
  <r>
    <x v="2"/>
    <x v="0"/>
    <x v="299"/>
    <x v="0"/>
    <x v="47"/>
    <x v="49"/>
    <x v="2"/>
    <n v="45"/>
    <n v="250"/>
    <n v="11250"/>
    <x v="1325"/>
    <n v="0.25"/>
    <x v="0"/>
  </r>
  <r>
    <x v="2"/>
    <x v="0"/>
    <x v="299"/>
    <x v="0"/>
    <x v="47"/>
    <x v="49"/>
    <x v="3"/>
    <n v="45"/>
    <n v="225"/>
    <n v="10125"/>
    <x v="671"/>
    <n v="0.25"/>
    <x v="0"/>
  </r>
  <r>
    <x v="2"/>
    <x v="0"/>
    <x v="299"/>
    <x v="0"/>
    <x v="47"/>
    <x v="49"/>
    <x v="4"/>
    <n v="54.999999999999993"/>
    <n v="225"/>
    <n v="12374.999999999998"/>
    <x v="1326"/>
    <n v="0.25"/>
    <x v="0"/>
  </r>
  <r>
    <x v="2"/>
    <x v="0"/>
    <x v="299"/>
    <x v="0"/>
    <x v="47"/>
    <x v="49"/>
    <x v="5"/>
    <n v="60"/>
    <n v="375"/>
    <n v="22500"/>
    <x v="53"/>
    <n v="0.3"/>
    <x v="0"/>
  </r>
  <r>
    <x v="2"/>
    <x v="0"/>
    <x v="327"/>
    <x v="0"/>
    <x v="47"/>
    <x v="49"/>
    <x v="0"/>
    <n v="54.999999999999993"/>
    <n v="600"/>
    <n v="32999.999999999993"/>
    <x v="570"/>
    <n v="0.3"/>
    <x v="0"/>
  </r>
  <r>
    <x v="2"/>
    <x v="0"/>
    <x v="327"/>
    <x v="0"/>
    <x v="47"/>
    <x v="49"/>
    <x v="1"/>
    <n v="50"/>
    <n v="350"/>
    <n v="17500"/>
    <x v="213"/>
    <n v="0.3"/>
    <x v="0"/>
  </r>
  <r>
    <x v="2"/>
    <x v="0"/>
    <x v="327"/>
    <x v="0"/>
    <x v="47"/>
    <x v="49"/>
    <x v="2"/>
    <n v="45"/>
    <n v="275"/>
    <n v="12375"/>
    <x v="675"/>
    <n v="0.25"/>
    <x v="0"/>
  </r>
  <r>
    <x v="2"/>
    <x v="0"/>
    <x v="327"/>
    <x v="0"/>
    <x v="47"/>
    <x v="49"/>
    <x v="3"/>
    <n v="45"/>
    <n v="225"/>
    <n v="10125"/>
    <x v="671"/>
    <n v="0.25"/>
    <x v="0"/>
  </r>
  <r>
    <x v="2"/>
    <x v="0"/>
    <x v="327"/>
    <x v="0"/>
    <x v="47"/>
    <x v="49"/>
    <x v="4"/>
    <n v="54.999999999999993"/>
    <n v="250"/>
    <n v="13749.999999999998"/>
    <x v="1327"/>
    <n v="0.25"/>
    <x v="0"/>
  </r>
  <r>
    <x v="2"/>
    <x v="0"/>
    <x v="327"/>
    <x v="0"/>
    <x v="47"/>
    <x v="49"/>
    <x v="5"/>
    <n v="60"/>
    <n v="425"/>
    <n v="25500"/>
    <x v="295"/>
    <n v="0.3"/>
    <x v="0"/>
  </r>
  <r>
    <x v="2"/>
    <x v="0"/>
    <x v="359"/>
    <x v="0"/>
    <x v="47"/>
    <x v="49"/>
    <x v="0"/>
    <n v="54.999999999999993"/>
    <n v="575"/>
    <n v="31624.999999999996"/>
    <x v="1324"/>
    <n v="0.3"/>
    <x v="0"/>
  </r>
  <r>
    <x v="2"/>
    <x v="0"/>
    <x v="359"/>
    <x v="0"/>
    <x v="47"/>
    <x v="49"/>
    <x v="1"/>
    <n v="50"/>
    <n v="350"/>
    <n v="17500"/>
    <x v="213"/>
    <n v="0.3"/>
    <x v="0"/>
  </r>
  <r>
    <x v="2"/>
    <x v="0"/>
    <x v="359"/>
    <x v="0"/>
    <x v="47"/>
    <x v="49"/>
    <x v="2"/>
    <n v="45"/>
    <n v="275"/>
    <n v="12375"/>
    <x v="675"/>
    <n v="0.25"/>
    <x v="0"/>
  </r>
  <r>
    <x v="2"/>
    <x v="0"/>
    <x v="359"/>
    <x v="0"/>
    <x v="47"/>
    <x v="49"/>
    <x v="3"/>
    <n v="45"/>
    <n v="175"/>
    <n v="7875"/>
    <x v="1323"/>
    <n v="0.25"/>
    <x v="0"/>
  </r>
  <r>
    <x v="2"/>
    <x v="0"/>
    <x v="359"/>
    <x v="0"/>
    <x v="47"/>
    <x v="49"/>
    <x v="4"/>
    <n v="54.999999999999993"/>
    <n v="150"/>
    <n v="8249.9999999999982"/>
    <x v="282"/>
    <n v="0.25"/>
    <x v="0"/>
  </r>
  <r>
    <x v="2"/>
    <x v="0"/>
    <x v="359"/>
    <x v="0"/>
    <x v="47"/>
    <x v="49"/>
    <x v="5"/>
    <n v="60"/>
    <n v="325"/>
    <n v="19500"/>
    <x v="151"/>
    <n v="0.3"/>
    <x v="0"/>
  </r>
  <r>
    <x v="2"/>
    <x v="0"/>
    <x v="389"/>
    <x v="0"/>
    <x v="47"/>
    <x v="49"/>
    <x v="0"/>
    <n v="54.999999999999993"/>
    <n v="450"/>
    <n v="24749.999999999996"/>
    <x v="504"/>
    <n v="0.3"/>
    <x v="0"/>
  </r>
  <r>
    <x v="2"/>
    <x v="0"/>
    <x v="389"/>
    <x v="0"/>
    <x v="47"/>
    <x v="49"/>
    <x v="1"/>
    <n v="50"/>
    <n v="250"/>
    <n v="12500"/>
    <x v="220"/>
    <n v="0.3"/>
    <x v="0"/>
  </r>
  <r>
    <x v="2"/>
    <x v="0"/>
    <x v="389"/>
    <x v="0"/>
    <x v="47"/>
    <x v="49"/>
    <x v="2"/>
    <n v="45"/>
    <n v="150"/>
    <n v="6750"/>
    <x v="656"/>
    <n v="0.25"/>
    <x v="0"/>
  </r>
  <r>
    <x v="2"/>
    <x v="0"/>
    <x v="389"/>
    <x v="0"/>
    <x v="47"/>
    <x v="49"/>
    <x v="3"/>
    <n v="45"/>
    <n v="125"/>
    <n v="5625"/>
    <x v="1328"/>
    <n v="0.25"/>
    <x v="0"/>
  </r>
  <r>
    <x v="2"/>
    <x v="0"/>
    <x v="389"/>
    <x v="0"/>
    <x v="47"/>
    <x v="49"/>
    <x v="4"/>
    <n v="54.999999999999993"/>
    <n v="125"/>
    <n v="6874.9999999999991"/>
    <x v="663"/>
    <n v="0.25"/>
    <x v="0"/>
  </r>
  <r>
    <x v="2"/>
    <x v="0"/>
    <x v="389"/>
    <x v="0"/>
    <x v="47"/>
    <x v="49"/>
    <x v="5"/>
    <n v="60"/>
    <n v="225"/>
    <n v="13500"/>
    <x v="931"/>
    <n v="0.3"/>
    <x v="0"/>
  </r>
  <r>
    <x v="2"/>
    <x v="0"/>
    <x v="421"/>
    <x v="0"/>
    <x v="47"/>
    <x v="49"/>
    <x v="0"/>
    <n v="60"/>
    <n v="400"/>
    <n v="24000"/>
    <x v="807"/>
    <n v="0.3"/>
    <x v="0"/>
  </r>
  <r>
    <x v="2"/>
    <x v="0"/>
    <x v="421"/>
    <x v="0"/>
    <x v="47"/>
    <x v="49"/>
    <x v="1"/>
    <n v="55.000000000000007"/>
    <n v="225"/>
    <n v="12375.000000000002"/>
    <x v="977"/>
    <n v="0.3"/>
    <x v="0"/>
  </r>
  <r>
    <x v="2"/>
    <x v="0"/>
    <x v="421"/>
    <x v="0"/>
    <x v="47"/>
    <x v="49"/>
    <x v="2"/>
    <n v="55.000000000000007"/>
    <n v="125"/>
    <n v="6875.0000000000009"/>
    <x v="1329"/>
    <n v="0.25"/>
    <x v="0"/>
  </r>
  <r>
    <x v="2"/>
    <x v="0"/>
    <x v="421"/>
    <x v="0"/>
    <x v="47"/>
    <x v="49"/>
    <x v="3"/>
    <n v="55.000000000000007"/>
    <n v="100"/>
    <n v="5500.0000000000009"/>
    <x v="1330"/>
    <n v="0.25"/>
    <x v="0"/>
  </r>
  <r>
    <x v="2"/>
    <x v="0"/>
    <x v="421"/>
    <x v="0"/>
    <x v="47"/>
    <x v="49"/>
    <x v="4"/>
    <n v="65"/>
    <n v="100"/>
    <n v="6500"/>
    <x v="666"/>
    <n v="0.25"/>
    <x v="0"/>
  </r>
  <r>
    <x v="5"/>
    <x v="0"/>
    <x v="421"/>
    <x v="0"/>
    <x v="47"/>
    <x v="49"/>
    <x v="5"/>
    <n v="70"/>
    <n v="225"/>
    <n v="15750"/>
    <x v="204"/>
    <n v="0.3"/>
    <x v="0"/>
  </r>
  <r>
    <x v="5"/>
    <x v="0"/>
    <x v="451"/>
    <x v="0"/>
    <x v="47"/>
    <x v="49"/>
    <x v="0"/>
    <n v="65"/>
    <n v="375"/>
    <n v="24375"/>
    <x v="148"/>
    <n v="0.3"/>
    <x v="0"/>
  </r>
  <r>
    <x v="5"/>
    <x v="0"/>
    <x v="451"/>
    <x v="0"/>
    <x v="47"/>
    <x v="49"/>
    <x v="1"/>
    <n v="55.000000000000007"/>
    <n v="300"/>
    <n v="16500.000000000004"/>
    <x v="672"/>
    <n v="0.3"/>
    <x v="0"/>
  </r>
  <r>
    <x v="5"/>
    <x v="0"/>
    <x v="451"/>
    <x v="0"/>
    <x v="47"/>
    <x v="49"/>
    <x v="2"/>
    <n v="55.000000000000007"/>
    <n v="295"/>
    <n v="16225.000000000002"/>
    <x v="1331"/>
    <n v="0.25"/>
    <x v="0"/>
  </r>
  <r>
    <x v="5"/>
    <x v="0"/>
    <x v="451"/>
    <x v="0"/>
    <x v="47"/>
    <x v="49"/>
    <x v="3"/>
    <n v="55.000000000000007"/>
    <n v="275"/>
    <n v="15125.000000000002"/>
    <x v="729"/>
    <n v="0.25"/>
    <x v="0"/>
  </r>
  <r>
    <x v="5"/>
    <x v="0"/>
    <x v="451"/>
    <x v="0"/>
    <x v="47"/>
    <x v="49"/>
    <x v="4"/>
    <n v="65"/>
    <n v="250"/>
    <n v="16250"/>
    <x v="976"/>
    <n v="0.25"/>
    <x v="0"/>
  </r>
  <r>
    <x v="5"/>
    <x v="0"/>
    <x v="451"/>
    <x v="0"/>
    <x v="47"/>
    <x v="49"/>
    <x v="5"/>
    <n v="70"/>
    <n v="350"/>
    <n v="24500"/>
    <x v="219"/>
    <n v="0.3"/>
    <x v="0"/>
  </r>
  <r>
    <x v="5"/>
    <x v="0"/>
    <x v="480"/>
    <x v="0"/>
    <x v="47"/>
    <x v="49"/>
    <x v="0"/>
    <n v="65"/>
    <n v="575"/>
    <n v="37375"/>
    <x v="1332"/>
    <n v="0.3"/>
    <x v="0"/>
  </r>
  <r>
    <x v="5"/>
    <x v="0"/>
    <x v="480"/>
    <x v="0"/>
    <x v="47"/>
    <x v="49"/>
    <x v="1"/>
    <n v="55.000000000000007"/>
    <n v="375"/>
    <n v="20625.000000000004"/>
    <x v="768"/>
    <n v="0.3"/>
    <x v="0"/>
  </r>
  <r>
    <x v="5"/>
    <x v="0"/>
    <x v="480"/>
    <x v="0"/>
    <x v="47"/>
    <x v="49"/>
    <x v="2"/>
    <n v="55.000000000000007"/>
    <n v="350"/>
    <n v="19250.000000000004"/>
    <x v="679"/>
    <n v="0.25"/>
    <x v="0"/>
  </r>
  <r>
    <x v="5"/>
    <x v="0"/>
    <x v="480"/>
    <x v="0"/>
    <x v="47"/>
    <x v="49"/>
    <x v="3"/>
    <n v="55.000000000000007"/>
    <n v="300"/>
    <n v="16500.000000000004"/>
    <x v="688"/>
    <n v="0.25"/>
    <x v="0"/>
  </r>
  <r>
    <x v="5"/>
    <x v="0"/>
    <x v="480"/>
    <x v="0"/>
    <x v="47"/>
    <x v="49"/>
    <x v="4"/>
    <n v="65"/>
    <n v="300"/>
    <n v="19500"/>
    <x v="692"/>
    <n v="0.25"/>
    <x v="0"/>
  </r>
  <r>
    <x v="5"/>
    <x v="0"/>
    <x v="480"/>
    <x v="0"/>
    <x v="47"/>
    <x v="49"/>
    <x v="5"/>
    <n v="70"/>
    <n v="400"/>
    <n v="28000"/>
    <x v="97"/>
    <n v="0.3"/>
    <x v="0"/>
  </r>
  <r>
    <x v="5"/>
    <x v="0"/>
    <x v="178"/>
    <x v="0"/>
    <x v="47"/>
    <x v="49"/>
    <x v="0"/>
    <n v="45"/>
    <n v="525"/>
    <n v="23625"/>
    <x v="1333"/>
    <n v="0.45"/>
    <x v="0"/>
  </r>
  <r>
    <x v="5"/>
    <x v="0"/>
    <x v="178"/>
    <x v="0"/>
    <x v="47"/>
    <x v="49"/>
    <x v="1"/>
    <n v="45"/>
    <n v="325"/>
    <n v="14625"/>
    <x v="1334"/>
    <n v="0.45"/>
    <x v="0"/>
  </r>
  <r>
    <x v="5"/>
    <x v="0"/>
    <x v="178"/>
    <x v="0"/>
    <x v="47"/>
    <x v="49"/>
    <x v="2"/>
    <n v="35"/>
    <n v="325"/>
    <n v="11375"/>
    <x v="279"/>
    <n v="0.35"/>
    <x v="0"/>
  </r>
  <r>
    <x v="5"/>
    <x v="0"/>
    <x v="178"/>
    <x v="0"/>
    <x v="47"/>
    <x v="49"/>
    <x v="3"/>
    <n v="40"/>
    <n v="175"/>
    <n v="7000"/>
    <x v="262"/>
    <n v="0.35"/>
    <x v="0"/>
  </r>
  <r>
    <x v="5"/>
    <x v="0"/>
    <x v="178"/>
    <x v="0"/>
    <x v="47"/>
    <x v="49"/>
    <x v="4"/>
    <n v="55.000000000000007"/>
    <n v="225"/>
    <n v="12375.000000000002"/>
    <x v="177"/>
    <n v="0.35"/>
    <x v="0"/>
  </r>
  <r>
    <x v="5"/>
    <x v="0"/>
    <x v="178"/>
    <x v="0"/>
    <x v="47"/>
    <x v="49"/>
    <x v="5"/>
    <n v="45"/>
    <n v="325"/>
    <n v="14625"/>
    <x v="508"/>
    <n v="0.39999999999999997"/>
    <x v="0"/>
  </r>
  <r>
    <x v="5"/>
    <x v="0"/>
    <x v="207"/>
    <x v="0"/>
    <x v="47"/>
    <x v="49"/>
    <x v="0"/>
    <n v="45"/>
    <n v="575"/>
    <n v="25875"/>
    <x v="517"/>
    <n v="0.45"/>
    <x v="0"/>
  </r>
  <r>
    <x v="5"/>
    <x v="0"/>
    <x v="207"/>
    <x v="0"/>
    <x v="47"/>
    <x v="49"/>
    <x v="1"/>
    <n v="45"/>
    <n v="225"/>
    <n v="10125"/>
    <x v="1335"/>
    <n v="0.45"/>
    <x v="0"/>
  </r>
  <r>
    <x v="5"/>
    <x v="0"/>
    <x v="207"/>
    <x v="0"/>
    <x v="47"/>
    <x v="49"/>
    <x v="2"/>
    <n v="35"/>
    <n v="275"/>
    <n v="9625"/>
    <x v="178"/>
    <n v="0.35"/>
    <x v="0"/>
  </r>
  <r>
    <x v="5"/>
    <x v="0"/>
    <x v="207"/>
    <x v="0"/>
    <x v="48"/>
    <x v="50"/>
    <x v="3"/>
    <n v="40"/>
    <n v="150"/>
    <n v="6000"/>
    <x v="190"/>
    <n v="0.35"/>
    <x v="0"/>
  </r>
  <r>
    <x v="5"/>
    <x v="0"/>
    <x v="207"/>
    <x v="0"/>
    <x v="48"/>
    <x v="50"/>
    <x v="4"/>
    <n v="55.000000000000007"/>
    <n v="225"/>
    <n v="12375.000000000002"/>
    <x v="177"/>
    <n v="0.35"/>
    <x v="0"/>
  </r>
  <r>
    <x v="5"/>
    <x v="0"/>
    <x v="207"/>
    <x v="0"/>
    <x v="48"/>
    <x v="50"/>
    <x v="5"/>
    <n v="45"/>
    <n v="325"/>
    <n v="14625"/>
    <x v="508"/>
    <n v="0.39999999999999997"/>
    <x v="0"/>
  </r>
  <r>
    <x v="5"/>
    <x v="0"/>
    <x v="215"/>
    <x v="0"/>
    <x v="48"/>
    <x v="50"/>
    <x v="0"/>
    <n v="45"/>
    <n v="545"/>
    <n v="24525"/>
    <x v="1336"/>
    <n v="0.45"/>
    <x v="0"/>
  </r>
  <r>
    <x v="5"/>
    <x v="0"/>
    <x v="215"/>
    <x v="0"/>
    <x v="48"/>
    <x v="50"/>
    <x v="1"/>
    <n v="45"/>
    <n v="250"/>
    <n v="11250"/>
    <x v="221"/>
    <n v="0.45"/>
    <x v="0"/>
  </r>
  <r>
    <x v="5"/>
    <x v="0"/>
    <x v="215"/>
    <x v="0"/>
    <x v="48"/>
    <x v="50"/>
    <x v="2"/>
    <n v="35"/>
    <n v="275"/>
    <n v="9625"/>
    <x v="178"/>
    <n v="0.35"/>
    <x v="0"/>
  </r>
  <r>
    <x v="5"/>
    <x v="0"/>
    <x v="215"/>
    <x v="0"/>
    <x v="48"/>
    <x v="50"/>
    <x v="3"/>
    <n v="40"/>
    <n v="125"/>
    <n v="5000"/>
    <x v="284"/>
    <n v="0.35"/>
    <x v="0"/>
  </r>
  <r>
    <x v="5"/>
    <x v="0"/>
    <x v="215"/>
    <x v="0"/>
    <x v="48"/>
    <x v="50"/>
    <x v="4"/>
    <n v="55.000000000000007"/>
    <n v="175"/>
    <n v="9625.0000000000018"/>
    <x v="1012"/>
    <n v="0.35"/>
    <x v="0"/>
  </r>
  <r>
    <x v="5"/>
    <x v="0"/>
    <x v="215"/>
    <x v="0"/>
    <x v="48"/>
    <x v="50"/>
    <x v="5"/>
    <n v="45"/>
    <n v="275"/>
    <n v="12375"/>
    <x v="276"/>
    <n v="0.39999999999999997"/>
    <x v="0"/>
  </r>
  <r>
    <x v="5"/>
    <x v="0"/>
    <x v="234"/>
    <x v="0"/>
    <x v="48"/>
    <x v="50"/>
    <x v="0"/>
    <n v="45"/>
    <n v="525"/>
    <n v="23625"/>
    <x v="1333"/>
    <n v="0.45"/>
    <x v="0"/>
  </r>
  <r>
    <x v="5"/>
    <x v="0"/>
    <x v="234"/>
    <x v="0"/>
    <x v="48"/>
    <x v="50"/>
    <x v="1"/>
    <n v="45"/>
    <n v="225"/>
    <n v="10125"/>
    <x v="1335"/>
    <n v="0.45"/>
    <x v="0"/>
  </r>
  <r>
    <x v="5"/>
    <x v="0"/>
    <x v="234"/>
    <x v="0"/>
    <x v="48"/>
    <x v="50"/>
    <x v="2"/>
    <n v="35"/>
    <n v="225"/>
    <n v="7875"/>
    <x v="182"/>
    <n v="0.35"/>
    <x v="0"/>
  </r>
  <r>
    <x v="5"/>
    <x v="0"/>
    <x v="234"/>
    <x v="0"/>
    <x v="48"/>
    <x v="50"/>
    <x v="3"/>
    <n v="40"/>
    <n v="150"/>
    <n v="6000"/>
    <x v="190"/>
    <n v="0.35"/>
    <x v="0"/>
  </r>
  <r>
    <x v="5"/>
    <x v="0"/>
    <x v="234"/>
    <x v="0"/>
    <x v="48"/>
    <x v="50"/>
    <x v="4"/>
    <n v="55.000000000000007"/>
    <n v="150"/>
    <n v="8250.0000000000018"/>
    <x v="272"/>
    <n v="0.35"/>
    <x v="0"/>
  </r>
  <r>
    <x v="5"/>
    <x v="0"/>
    <x v="234"/>
    <x v="0"/>
    <x v="48"/>
    <x v="50"/>
    <x v="5"/>
    <n v="45"/>
    <n v="300"/>
    <n v="13500"/>
    <x v="291"/>
    <n v="0.39999999999999997"/>
    <x v="0"/>
  </r>
  <r>
    <x v="5"/>
    <x v="0"/>
    <x v="263"/>
    <x v="0"/>
    <x v="48"/>
    <x v="50"/>
    <x v="0"/>
    <n v="60"/>
    <n v="570"/>
    <n v="34200"/>
    <x v="1337"/>
    <n v="0.45"/>
    <x v="0"/>
  </r>
  <r>
    <x v="5"/>
    <x v="0"/>
    <x v="263"/>
    <x v="0"/>
    <x v="48"/>
    <x v="50"/>
    <x v="1"/>
    <n v="55.000000000000007"/>
    <n v="275"/>
    <n v="15125.000000000002"/>
    <x v="945"/>
    <n v="0.45"/>
    <x v="0"/>
  </r>
  <r>
    <x v="5"/>
    <x v="0"/>
    <x v="263"/>
    <x v="0"/>
    <x v="48"/>
    <x v="50"/>
    <x v="2"/>
    <n v="50"/>
    <n v="300"/>
    <n v="15000"/>
    <x v="213"/>
    <n v="0.35"/>
    <x v="0"/>
  </r>
  <r>
    <x v="5"/>
    <x v="0"/>
    <x v="263"/>
    <x v="0"/>
    <x v="48"/>
    <x v="50"/>
    <x v="3"/>
    <n v="50"/>
    <n v="250"/>
    <n v="12500"/>
    <x v="207"/>
    <n v="0.35"/>
    <x v="0"/>
  </r>
  <r>
    <x v="5"/>
    <x v="0"/>
    <x v="263"/>
    <x v="0"/>
    <x v="48"/>
    <x v="50"/>
    <x v="4"/>
    <n v="60"/>
    <n v="275"/>
    <n v="16500"/>
    <x v="1241"/>
    <n v="0.35"/>
    <x v="0"/>
  </r>
  <r>
    <x v="5"/>
    <x v="0"/>
    <x v="263"/>
    <x v="0"/>
    <x v="48"/>
    <x v="50"/>
    <x v="5"/>
    <n v="65"/>
    <n v="400"/>
    <n v="26000"/>
    <x v="158"/>
    <n v="0.39999999999999997"/>
    <x v="0"/>
  </r>
  <r>
    <x v="5"/>
    <x v="0"/>
    <x v="296"/>
    <x v="0"/>
    <x v="48"/>
    <x v="50"/>
    <x v="0"/>
    <n v="60"/>
    <n v="650"/>
    <n v="39000"/>
    <x v="40"/>
    <n v="0.45"/>
    <x v="0"/>
  </r>
  <r>
    <x v="5"/>
    <x v="0"/>
    <x v="296"/>
    <x v="0"/>
    <x v="48"/>
    <x v="50"/>
    <x v="1"/>
    <n v="55.000000000000007"/>
    <n v="400"/>
    <n v="22000.000000000004"/>
    <x v="410"/>
    <n v="0.45"/>
    <x v="0"/>
  </r>
  <r>
    <x v="5"/>
    <x v="0"/>
    <x v="296"/>
    <x v="0"/>
    <x v="48"/>
    <x v="50"/>
    <x v="2"/>
    <n v="50"/>
    <n v="325"/>
    <n v="16250"/>
    <x v="302"/>
    <n v="0.35"/>
    <x v="0"/>
  </r>
  <r>
    <x v="5"/>
    <x v="0"/>
    <x v="296"/>
    <x v="0"/>
    <x v="48"/>
    <x v="50"/>
    <x v="3"/>
    <n v="50"/>
    <n v="300"/>
    <n v="15000"/>
    <x v="213"/>
    <n v="0.35"/>
    <x v="0"/>
  </r>
  <r>
    <x v="5"/>
    <x v="0"/>
    <x v="296"/>
    <x v="0"/>
    <x v="48"/>
    <x v="50"/>
    <x v="4"/>
    <n v="60"/>
    <n v="300"/>
    <n v="18000"/>
    <x v="146"/>
    <n v="0.35"/>
    <x v="0"/>
  </r>
  <r>
    <x v="5"/>
    <x v="0"/>
    <x v="296"/>
    <x v="0"/>
    <x v="48"/>
    <x v="50"/>
    <x v="5"/>
    <n v="65"/>
    <n v="450"/>
    <n v="29250"/>
    <x v="1338"/>
    <n v="0.39999999999999997"/>
    <x v="0"/>
  </r>
  <r>
    <x v="5"/>
    <x v="0"/>
    <x v="324"/>
    <x v="0"/>
    <x v="48"/>
    <x v="50"/>
    <x v="0"/>
    <n v="60"/>
    <n v="675"/>
    <n v="40500"/>
    <x v="777"/>
    <n v="0.45"/>
    <x v="0"/>
  </r>
  <r>
    <x v="5"/>
    <x v="0"/>
    <x v="324"/>
    <x v="0"/>
    <x v="48"/>
    <x v="50"/>
    <x v="1"/>
    <n v="55.000000000000007"/>
    <n v="425"/>
    <n v="23375.000000000004"/>
    <x v="1339"/>
    <n v="0.45"/>
    <x v="0"/>
  </r>
  <r>
    <x v="5"/>
    <x v="0"/>
    <x v="324"/>
    <x v="0"/>
    <x v="48"/>
    <x v="50"/>
    <x v="2"/>
    <n v="50"/>
    <n v="350"/>
    <n v="17500"/>
    <x v="746"/>
    <n v="0.35"/>
    <x v="0"/>
  </r>
  <r>
    <x v="5"/>
    <x v="0"/>
    <x v="324"/>
    <x v="0"/>
    <x v="48"/>
    <x v="50"/>
    <x v="3"/>
    <n v="50"/>
    <n v="300"/>
    <n v="15000"/>
    <x v="213"/>
    <n v="0.35"/>
    <x v="0"/>
  </r>
  <r>
    <x v="5"/>
    <x v="0"/>
    <x v="324"/>
    <x v="0"/>
    <x v="48"/>
    <x v="50"/>
    <x v="4"/>
    <n v="60"/>
    <n v="325"/>
    <n v="19500"/>
    <x v="222"/>
    <n v="0.35"/>
    <x v="0"/>
  </r>
  <r>
    <x v="5"/>
    <x v="0"/>
    <x v="324"/>
    <x v="0"/>
    <x v="48"/>
    <x v="50"/>
    <x v="5"/>
    <n v="65"/>
    <n v="500"/>
    <n v="32500"/>
    <x v="876"/>
    <n v="0.39999999999999997"/>
    <x v="0"/>
  </r>
  <r>
    <x v="5"/>
    <x v="0"/>
    <x v="356"/>
    <x v="0"/>
    <x v="48"/>
    <x v="50"/>
    <x v="0"/>
    <n v="60"/>
    <n v="650"/>
    <n v="39000"/>
    <x v="40"/>
    <n v="0.45"/>
    <x v="0"/>
  </r>
  <r>
    <x v="5"/>
    <x v="0"/>
    <x v="356"/>
    <x v="0"/>
    <x v="48"/>
    <x v="50"/>
    <x v="1"/>
    <n v="55.000000000000007"/>
    <n v="425"/>
    <n v="23375.000000000004"/>
    <x v="1339"/>
    <n v="0.45"/>
    <x v="0"/>
  </r>
  <r>
    <x v="5"/>
    <x v="0"/>
    <x v="356"/>
    <x v="0"/>
    <x v="48"/>
    <x v="50"/>
    <x v="2"/>
    <n v="50"/>
    <n v="350"/>
    <n v="17500"/>
    <x v="746"/>
    <n v="0.35"/>
    <x v="0"/>
  </r>
  <r>
    <x v="5"/>
    <x v="0"/>
    <x v="356"/>
    <x v="0"/>
    <x v="48"/>
    <x v="50"/>
    <x v="3"/>
    <n v="50"/>
    <n v="250"/>
    <n v="12500"/>
    <x v="207"/>
    <n v="0.35"/>
    <x v="0"/>
  </r>
  <r>
    <x v="5"/>
    <x v="0"/>
    <x v="356"/>
    <x v="0"/>
    <x v="48"/>
    <x v="50"/>
    <x v="4"/>
    <n v="60"/>
    <n v="225"/>
    <n v="13500"/>
    <x v="204"/>
    <n v="0.35"/>
    <x v="0"/>
  </r>
  <r>
    <x v="5"/>
    <x v="0"/>
    <x v="356"/>
    <x v="0"/>
    <x v="48"/>
    <x v="50"/>
    <x v="5"/>
    <n v="65"/>
    <n v="400"/>
    <n v="26000"/>
    <x v="158"/>
    <n v="0.39999999999999997"/>
    <x v="0"/>
  </r>
  <r>
    <x v="5"/>
    <x v="0"/>
    <x v="386"/>
    <x v="0"/>
    <x v="48"/>
    <x v="50"/>
    <x v="0"/>
    <n v="60"/>
    <n v="525"/>
    <n v="31500"/>
    <x v="80"/>
    <n v="0.45"/>
    <x v="0"/>
  </r>
  <r>
    <x v="5"/>
    <x v="0"/>
    <x v="386"/>
    <x v="0"/>
    <x v="48"/>
    <x v="50"/>
    <x v="1"/>
    <n v="55.000000000000007"/>
    <n v="325"/>
    <n v="17875.000000000004"/>
    <x v="481"/>
    <n v="0.45"/>
    <x v="0"/>
  </r>
  <r>
    <x v="5"/>
    <x v="0"/>
    <x v="386"/>
    <x v="0"/>
    <x v="48"/>
    <x v="50"/>
    <x v="2"/>
    <n v="50"/>
    <n v="225"/>
    <n v="11250"/>
    <x v="200"/>
    <n v="0.35"/>
    <x v="0"/>
  </r>
  <r>
    <x v="5"/>
    <x v="0"/>
    <x v="386"/>
    <x v="0"/>
    <x v="48"/>
    <x v="50"/>
    <x v="3"/>
    <n v="50"/>
    <n v="200"/>
    <n v="10000"/>
    <x v="185"/>
    <n v="0.35"/>
    <x v="0"/>
  </r>
  <r>
    <x v="5"/>
    <x v="0"/>
    <x v="386"/>
    <x v="0"/>
    <x v="48"/>
    <x v="50"/>
    <x v="4"/>
    <n v="60"/>
    <n v="200"/>
    <n v="12000"/>
    <x v="215"/>
    <n v="0.35"/>
    <x v="0"/>
  </r>
  <r>
    <x v="5"/>
    <x v="0"/>
    <x v="386"/>
    <x v="0"/>
    <x v="48"/>
    <x v="50"/>
    <x v="5"/>
    <n v="65"/>
    <n v="300"/>
    <n v="19500"/>
    <x v="540"/>
    <n v="0.39999999999999997"/>
    <x v="0"/>
  </r>
  <r>
    <x v="5"/>
    <x v="0"/>
    <x v="418"/>
    <x v="0"/>
    <x v="48"/>
    <x v="50"/>
    <x v="0"/>
    <n v="65"/>
    <n v="475"/>
    <n v="30875"/>
    <x v="1340"/>
    <n v="0.45"/>
    <x v="0"/>
  </r>
  <r>
    <x v="5"/>
    <x v="0"/>
    <x v="418"/>
    <x v="0"/>
    <x v="48"/>
    <x v="50"/>
    <x v="1"/>
    <n v="60.000000000000007"/>
    <n v="300"/>
    <n v="18000.000000000004"/>
    <x v="1341"/>
    <n v="0.45"/>
    <x v="0"/>
  </r>
  <r>
    <x v="5"/>
    <x v="0"/>
    <x v="418"/>
    <x v="0"/>
    <x v="48"/>
    <x v="50"/>
    <x v="2"/>
    <n v="60.000000000000007"/>
    <n v="200"/>
    <n v="12000.000000000002"/>
    <x v="215"/>
    <n v="0.35"/>
    <x v="0"/>
  </r>
  <r>
    <x v="5"/>
    <x v="0"/>
    <x v="418"/>
    <x v="0"/>
    <x v="48"/>
    <x v="50"/>
    <x v="3"/>
    <n v="60.000000000000007"/>
    <n v="175"/>
    <n v="10500.000000000002"/>
    <x v="819"/>
    <n v="0.35"/>
    <x v="0"/>
  </r>
  <r>
    <x v="5"/>
    <x v="0"/>
    <x v="418"/>
    <x v="0"/>
    <x v="48"/>
    <x v="50"/>
    <x v="4"/>
    <n v="70"/>
    <n v="175"/>
    <n v="12250"/>
    <x v="292"/>
    <n v="0.35"/>
    <x v="0"/>
  </r>
  <r>
    <x v="3"/>
    <x v="0"/>
    <x v="418"/>
    <x v="0"/>
    <x v="48"/>
    <x v="50"/>
    <x v="5"/>
    <n v="75"/>
    <n v="300"/>
    <n v="22500"/>
    <x v="189"/>
    <n v="0.39999999999999997"/>
    <x v="0"/>
  </r>
  <r>
    <x v="3"/>
    <x v="0"/>
    <x v="448"/>
    <x v="0"/>
    <x v="48"/>
    <x v="50"/>
    <x v="0"/>
    <n v="70"/>
    <n v="450"/>
    <n v="31500"/>
    <x v="80"/>
    <n v="0.45"/>
    <x v="0"/>
  </r>
  <r>
    <x v="3"/>
    <x v="0"/>
    <x v="448"/>
    <x v="0"/>
    <x v="48"/>
    <x v="50"/>
    <x v="1"/>
    <n v="60.000000000000007"/>
    <n v="325"/>
    <n v="19500.000000000004"/>
    <x v="332"/>
    <n v="0.45"/>
    <x v="0"/>
  </r>
  <r>
    <x v="3"/>
    <x v="0"/>
    <x v="448"/>
    <x v="0"/>
    <x v="48"/>
    <x v="50"/>
    <x v="2"/>
    <n v="60.000000000000007"/>
    <n v="320"/>
    <n v="19200.000000000004"/>
    <x v="1342"/>
    <n v="0.35"/>
    <x v="0"/>
  </r>
  <r>
    <x v="5"/>
    <x v="0"/>
    <x v="448"/>
    <x v="0"/>
    <x v="48"/>
    <x v="50"/>
    <x v="3"/>
    <n v="60.000000000000007"/>
    <n v="300"/>
    <n v="18000.000000000004"/>
    <x v="99"/>
    <n v="0.35"/>
    <x v="0"/>
  </r>
  <r>
    <x v="5"/>
    <x v="0"/>
    <x v="448"/>
    <x v="0"/>
    <x v="48"/>
    <x v="50"/>
    <x v="4"/>
    <n v="70"/>
    <n v="275"/>
    <n v="19250"/>
    <x v="1306"/>
    <n v="0.35"/>
    <x v="0"/>
  </r>
  <r>
    <x v="5"/>
    <x v="0"/>
    <x v="448"/>
    <x v="0"/>
    <x v="48"/>
    <x v="50"/>
    <x v="5"/>
    <n v="75"/>
    <n v="375"/>
    <n v="28125"/>
    <x v="612"/>
    <n v="0.39999999999999997"/>
    <x v="0"/>
  </r>
  <r>
    <x v="5"/>
    <x v="0"/>
    <x v="477"/>
    <x v="0"/>
    <x v="48"/>
    <x v="50"/>
    <x v="0"/>
    <n v="70"/>
    <n v="600"/>
    <n v="42000"/>
    <x v="306"/>
    <n v="0.45"/>
    <x v="0"/>
  </r>
  <r>
    <x v="5"/>
    <x v="0"/>
    <x v="477"/>
    <x v="0"/>
    <x v="48"/>
    <x v="50"/>
    <x v="1"/>
    <n v="60.000000000000007"/>
    <n v="400"/>
    <n v="24000.000000000004"/>
    <x v="413"/>
    <n v="0.45"/>
    <x v="0"/>
  </r>
  <r>
    <x v="5"/>
    <x v="0"/>
    <x v="477"/>
    <x v="0"/>
    <x v="48"/>
    <x v="50"/>
    <x v="2"/>
    <n v="60.000000000000007"/>
    <n v="375"/>
    <n v="22500.000000000004"/>
    <x v="132"/>
    <n v="0.35"/>
    <x v="0"/>
  </r>
  <r>
    <x v="5"/>
    <x v="0"/>
    <x v="477"/>
    <x v="0"/>
    <x v="48"/>
    <x v="50"/>
    <x v="3"/>
    <n v="60.000000000000007"/>
    <n v="325"/>
    <n v="19500.000000000004"/>
    <x v="640"/>
    <n v="0.35"/>
    <x v="0"/>
  </r>
  <r>
    <x v="5"/>
    <x v="0"/>
    <x v="477"/>
    <x v="0"/>
    <x v="48"/>
    <x v="50"/>
    <x v="4"/>
    <n v="70"/>
    <n v="325"/>
    <n v="22750"/>
    <x v="1023"/>
    <n v="0.35"/>
    <x v="0"/>
  </r>
  <r>
    <x v="5"/>
    <x v="0"/>
    <x v="477"/>
    <x v="0"/>
    <x v="48"/>
    <x v="50"/>
    <x v="5"/>
    <n v="75"/>
    <n v="425"/>
    <n v="31875"/>
    <x v="1343"/>
    <n v="0.39999999999999997"/>
    <x v="0"/>
  </r>
  <r>
    <x v="5"/>
    <x v="0"/>
    <x v="185"/>
    <x v="0"/>
    <x v="48"/>
    <x v="50"/>
    <x v="0"/>
    <n v="50"/>
    <n v="525"/>
    <n v="26250"/>
    <x v="147"/>
    <n v="0.4"/>
    <x v="0"/>
  </r>
  <r>
    <x v="5"/>
    <x v="0"/>
    <x v="185"/>
    <x v="0"/>
    <x v="48"/>
    <x v="50"/>
    <x v="1"/>
    <n v="50"/>
    <n v="325"/>
    <n v="16250"/>
    <x v="396"/>
    <n v="0.4"/>
    <x v="0"/>
  </r>
  <r>
    <x v="5"/>
    <x v="0"/>
    <x v="185"/>
    <x v="0"/>
    <x v="48"/>
    <x v="50"/>
    <x v="2"/>
    <n v="40"/>
    <n v="325"/>
    <n v="13000"/>
    <x v="712"/>
    <n v="0.3"/>
    <x v="0"/>
  </r>
  <r>
    <x v="5"/>
    <x v="0"/>
    <x v="185"/>
    <x v="0"/>
    <x v="48"/>
    <x v="50"/>
    <x v="3"/>
    <n v="44.999999999999993"/>
    <n v="175"/>
    <n v="7874.9999999999991"/>
    <x v="1344"/>
    <n v="0.3"/>
    <x v="0"/>
  </r>
  <r>
    <x v="5"/>
    <x v="0"/>
    <x v="185"/>
    <x v="0"/>
    <x v="48"/>
    <x v="50"/>
    <x v="4"/>
    <n v="60.000000000000007"/>
    <n v="225"/>
    <n v="13500.000000000002"/>
    <x v="482"/>
    <n v="0.3"/>
    <x v="0"/>
  </r>
  <r>
    <x v="5"/>
    <x v="0"/>
    <x v="185"/>
    <x v="0"/>
    <x v="48"/>
    <x v="50"/>
    <x v="5"/>
    <n v="50"/>
    <n v="325"/>
    <n v="16250"/>
    <x v="302"/>
    <n v="0.35"/>
    <x v="0"/>
  </r>
  <r>
    <x v="5"/>
    <x v="0"/>
    <x v="693"/>
    <x v="0"/>
    <x v="48"/>
    <x v="50"/>
    <x v="0"/>
    <n v="50"/>
    <n v="600"/>
    <n v="30000"/>
    <x v="212"/>
    <n v="0.4"/>
    <x v="0"/>
  </r>
  <r>
    <x v="5"/>
    <x v="0"/>
    <x v="693"/>
    <x v="0"/>
    <x v="48"/>
    <x v="50"/>
    <x v="1"/>
    <n v="50"/>
    <n v="250"/>
    <n v="12500"/>
    <x v="386"/>
    <n v="0.4"/>
    <x v="0"/>
  </r>
  <r>
    <x v="5"/>
    <x v="0"/>
    <x v="693"/>
    <x v="0"/>
    <x v="48"/>
    <x v="50"/>
    <x v="2"/>
    <n v="40"/>
    <n v="300"/>
    <n v="12000"/>
    <x v="202"/>
    <n v="0.3"/>
    <x v="0"/>
  </r>
  <r>
    <x v="5"/>
    <x v="0"/>
    <x v="693"/>
    <x v="0"/>
    <x v="49"/>
    <x v="51"/>
    <x v="3"/>
    <n v="44.999999999999993"/>
    <n v="200"/>
    <n v="8999.9999999999982"/>
    <x v="1248"/>
    <n v="0.3"/>
    <x v="0"/>
  </r>
  <r>
    <x v="5"/>
    <x v="0"/>
    <x v="693"/>
    <x v="0"/>
    <x v="49"/>
    <x v="51"/>
    <x v="4"/>
    <n v="60.000000000000007"/>
    <n v="275"/>
    <n v="16500.000000000004"/>
    <x v="672"/>
    <n v="0.3"/>
    <x v="0"/>
  </r>
  <r>
    <x v="5"/>
    <x v="0"/>
    <x v="693"/>
    <x v="0"/>
    <x v="49"/>
    <x v="51"/>
    <x v="5"/>
    <n v="50"/>
    <n v="375"/>
    <n v="18750"/>
    <x v="394"/>
    <n v="0.35"/>
    <x v="0"/>
  </r>
  <r>
    <x v="5"/>
    <x v="0"/>
    <x v="222"/>
    <x v="0"/>
    <x v="49"/>
    <x v="51"/>
    <x v="0"/>
    <n v="50"/>
    <n v="570"/>
    <n v="28500"/>
    <x v="354"/>
    <n v="0.4"/>
    <x v="0"/>
  </r>
  <r>
    <x v="5"/>
    <x v="0"/>
    <x v="222"/>
    <x v="0"/>
    <x v="49"/>
    <x v="51"/>
    <x v="1"/>
    <n v="50"/>
    <n v="275"/>
    <n v="13750"/>
    <x v="296"/>
    <n v="0.4"/>
    <x v="0"/>
  </r>
  <r>
    <x v="5"/>
    <x v="0"/>
    <x v="222"/>
    <x v="0"/>
    <x v="49"/>
    <x v="51"/>
    <x v="2"/>
    <n v="40"/>
    <n v="300"/>
    <n v="12000"/>
    <x v="202"/>
    <n v="0.3"/>
    <x v="0"/>
  </r>
  <r>
    <x v="5"/>
    <x v="0"/>
    <x v="222"/>
    <x v="0"/>
    <x v="49"/>
    <x v="51"/>
    <x v="3"/>
    <n v="44.999999999999993"/>
    <n v="150"/>
    <n v="6749.9999999999991"/>
    <x v="461"/>
    <n v="0.3"/>
    <x v="0"/>
  </r>
  <r>
    <x v="5"/>
    <x v="0"/>
    <x v="222"/>
    <x v="0"/>
    <x v="49"/>
    <x v="51"/>
    <x v="4"/>
    <n v="60.000000000000007"/>
    <n v="200"/>
    <n v="12000.000000000002"/>
    <x v="990"/>
    <n v="0.3"/>
    <x v="0"/>
  </r>
  <r>
    <x v="5"/>
    <x v="0"/>
    <x v="222"/>
    <x v="0"/>
    <x v="49"/>
    <x v="51"/>
    <x v="5"/>
    <n v="50"/>
    <n v="300"/>
    <n v="15000"/>
    <x v="213"/>
    <n v="0.35"/>
    <x v="0"/>
  </r>
  <r>
    <x v="5"/>
    <x v="0"/>
    <x v="241"/>
    <x v="0"/>
    <x v="49"/>
    <x v="51"/>
    <x v="0"/>
    <n v="50"/>
    <n v="550"/>
    <n v="27500"/>
    <x v="201"/>
    <n v="0.4"/>
    <x v="0"/>
  </r>
  <r>
    <x v="5"/>
    <x v="0"/>
    <x v="241"/>
    <x v="0"/>
    <x v="49"/>
    <x v="51"/>
    <x v="1"/>
    <n v="50"/>
    <n v="250"/>
    <n v="12500"/>
    <x v="386"/>
    <n v="0.4"/>
    <x v="0"/>
  </r>
  <r>
    <x v="5"/>
    <x v="0"/>
    <x v="241"/>
    <x v="0"/>
    <x v="49"/>
    <x v="51"/>
    <x v="2"/>
    <n v="40"/>
    <n v="250"/>
    <n v="10000"/>
    <x v="225"/>
    <n v="0.3"/>
    <x v="0"/>
  </r>
  <r>
    <x v="5"/>
    <x v="0"/>
    <x v="241"/>
    <x v="0"/>
    <x v="49"/>
    <x v="51"/>
    <x v="3"/>
    <n v="44.999999999999993"/>
    <n v="175"/>
    <n v="7874.9999999999991"/>
    <x v="1344"/>
    <n v="0.3"/>
    <x v="0"/>
  </r>
  <r>
    <x v="5"/>
    <x v="0"/>
    <x v="241"/>
    <x v="0"/>
    <x v="49"/>
    <x v="51"/>
    <x v="4"/>
    <n v="60.000000000000007"/>
    <n v="175"/>
    <n v="10500.000000000002"/>
    <x v="271"/>
    <n v="0.3"/>
    <x v="0"/>
  </r>
  <r>
    <x v="5"/>
    <x v="0"/>
    <x v="241"/>
    <x v="0"/>
    <x v="49"/>
    <x v="51"/>
    <x v="5"/>
    <n v="50"/>
    <n v="325"/>
    <n v="16250"/>
    <x v="302"/>
    <n v="0.35"/>
    <x v="0"/>
  </r>
  <r>
    <x v="5"/>
    <x v="0"/>
    <x v="270"/>
    <x v="0"/>
    <x v="49"/>
    <x v="51"/>
    <x v="0"/>
    <n v="65"/>
    <n v="595"/>
    <n v="38675"/>
    <x v="1345"/>
    <n v="0.4"/>
    <x v="0"/>
  </r>
  <r>
    <x v="5"/>
    <x v="0"/>
    <x v="270"/>
    <x v="0"/>
    <x v="49"/>
    <x v="51"/>
    <x v="1"/>
    <n v="60.000000000000007"/>
    <n v="300"/>
    <n v="18000.000000000004"/>
    <x v="731"/>
    <n v="0.4"/>
    <x v="0"/>
  </r>
  <r>
    <x v="5"/>
    <x v="0"/>
    <x v="270"/>
    <x v="0"/>
    <x v="49"/>
    <x v="51"/>
    <x v="2"/>
    <n v="55.000000000000007"/>
    <n v="325"/>
    <n v="17875.000000000004"/>
    <x v="1346"/>
    <n v="0.3"/>
    <x v="0"/>
  </r>
  <r>
    <x v="5"/>
    <x v="0"/>
    <x v="270"/>
    <x v="0"/>
    <x v="49"/>
    <x v="51"/>
    <x v="3"/>
    <n v="55.000000000000007"/>
    <n v="275"/>
    <n v="15125.000000000002"/>
    <x v="682"/>
    <n v="0.3"/>
    <x v="0"/>
  </r>
  <r>
    <x v="5"/>
    <x v="0"/>
    <x v="270"/>
    <x v="0"/>
    <x v="49"/>
    <x v="51"/>
    <x v="4"/>
    <n v="65"/>
    <n v="300"/>
    <n v="19500"/>
    <x v="151"/>
    <n v="0.3"/>
    <x v="0"/>
  </r>
  <r>
    <x v="5"/>
    <x v="0"/>
    <x v="270"/>
    <x v="0"/>
    <x v="49"/>
    <x v="51"/>
    <x v="5"/>
    <n v="70"/>
    <n v="425"/>
    <n v="29750"/>
    <x v="47"/>
    <n v="0.35"/>
    <x v="0"/>
  </r>
  <r>
    <x v="5"/>
    <x v="0"/>
    <x v="303"/>
    <x v="0"/>
    <x v="49"/>
    <x v="51"/>
    <x v="0"/>
    <n v="65"/>
    <n v="675"/>
    <n v="43875"/>
    <x v="40"/>
    <n v="0.4"/>
    <x v="0"/>
  </r>
  <r>
    <x v="5"/>
    <x v="0"/>
    <x v="303"/>
    <x v="0"/>
    <x v="49"/>
    <x v="51"/>
    <x v="1"/>
    <n v="60.000000000000007"/>
    <n v="425"/>
    <n v="25500.000000000004"/>
    <x v="992"/>
    <n v="0.4"/>
    <x v="0"/>
  </r>
  <r>
    <x v="5"/>
    <x v="0"/>
    <x v="303"/>
    <x v="0"/>
    <x v="49"/>
    <x v="51"/>
    <x v="2"/>
    <n v="55.000000000000007"/>
    <n v="350"/>
    <n v="19250.000000000004"/>
    <x v="290"/>
    <n v="0.3"/>
    <x v="0"/>
  </r>
  <r>
    <x v="5"/>
    <x v="0"/>
    <x v="303"/>
    <x v="0"/>
    <x v="49"/>
    <x v="51"/>
    <x v="3"/>
    <n v="55.000000000000007"/>
    <n v="325"/>
    <n v="17875.000000000004"/>
    <x v="1346"/>
    <n v="0.3"/>
    <x v="0"/>
  </r>
  <r>
    <x v="5"/>
    <x v="0"/>
    <x v="303"/>
    <x v="0"/>
    <x v="49"/>
    <x v="51"/>
    <x v="4"/>
    <n v="65"/>
    <n v="325"/>
    <n v="21125"/>
    <x v="1295"/>
    <n v="0.3"/>
    <x v="0"/>
  </r>
  <r>
    <x v="5"/>
    <x v="0"/>
    <x v="303"/>
    <x v="0"/>
    <x v="49"/>
    <x v="51"/>
    <x v="5"/>
    <n v="70"/>
    <n v="475"/>
    <n v="33250"/>
    <x v="1142"/>
    <n v="0.35"/>
    <x v="0"/>
  </r>
  <r>
    <x v="5"/>
    <x v="0"/>
    <x v="331"/>
    <x v="0"/>
    <x v="49"/>
    <x v="51"/>
    <x v="0"/>
    <n v="65"/>
    <n v="700"/>
    <n v="45500"/>
    <x v="121"/>
    <n v="0.4"/>
    <x v="0"/>
  </r>
  <r>
    <x v="5"/>
    <x v="0"/>
    <x v="331"/>
    <x v="0"/>
    <x v="49"/>
    <x v="51"/>
    <x v="1"/>
    <n v="60.000000000000007"/>
    <n v="450"/>
    <n v="27000.000000000004"/>
    <x v="413"/>
    <n v="0.4"/>
    <x v="1"/>
  </r>
  <r>
    <x v="5"/>
    <x v="0"/>
    <x v="331"/>
    <x v="0"/>
    <x v="49"/>
    <x v="51"/>
    <x v="2"/>
    <n v="55.000000000000007"/>
    <n v="375"/>
    <n v="20625.000000000004"/>
    <x v="768"/>
    <n v="0.3"/>
    <x v="1"/>
  </r>
  <r>
    <x v="5"/>
    <x v="0"/>
    <x v="331"/>
    <x v="0"/>
    <x v="49"/>
    <x v="51"/>
    <x v="3"/>
    <n v="55.000000000000007"/>
    <n v="325"/>
    <n v="17875.000000000004"/>
    <x v="1346"/>
    <n v="0.3"/>
    <x v="1"/>
  </r>
  <r>
    <x v="5"/>
    <x v="0"/>
    <x v="331"/>
    <x v="0"/>
    <x v="49"/>
    <x v="51"/>
    <x v="4"/>
    <n v="65"/>
    <n v="350"/>
    <n v="22750"/>
    <x v="222"/>
    <n v="0.3"/>
    <x v="1"/>
  </r>
  <r>
    <x v="5"/>
    <x v="0"/>
    <x v="331"/>
    <x v="0"/>
    <x v="49"/>
    <x v="51"/>
    <x v="5"/>
    <n v="70"/>
    <n v="525"/>
    <n v="36750"/>
    <x v="1347"/>
    <n v="0.35"/>
    <x v="1"/>
  </r>
  <r>
    <x v="5"/>
    <x v="0"/>
    <x v="363"/>
    <x v="0"/>
    <x v="49"/>
    <x v="51"/>
    <x v="0"/>
    <n v="65"/>
    <n v="675"/>
    <n v="43875"/>
    <x v="40"/>
    <n v="0.4"/>
    <x v="1"/>
  </r>
  <r>
    <x v="5"/>
    <x v="0"/>
    <x v="363"/>
    <x v="0"/>
    <x v="49"/>
    <x v="51"/>
    <x v="1"/>
    <n v="60.000000000000007"/>
    <n v="450"/>
    <n v="27000.000000000004"/>
    <x v="413"/>
    <n v="0.4"/>
    <x v="1"/>
  </r>
  <r>
    <x v="5"/>
    <x v="0"/>
    <x v="363"/>
    <x v="0"/>
    <x v="49"/>
    <x v="51"/>
    <x v="2"/>
    <n v="55.000000000000007"/>
    <n v="375"/>
    <n v="20625.000000000004"/>
    <x v="768"/>
    <n v="0.3"/>
    <x v="1"/>
  </r>
  <r>
    <x v="5"/>
    <x v="0"/>
    <x v="363"/>
    <x v="0"/>
    <x v="49"/>
    <x v="51"/>
    <x v="3"/>
    <n v="55.000000000000007"/>
    <n v="275"/>
    <n v="15125.000000000002"/>
    <x v="682"/>
    <n v="0.3"/>
    <x v="1"/>
  </r>
  <r>
    <x v="5"/>
    <x v="0"/>
    <x v="363"/>
    <x v="0"/>
    <x v="49"/>
    <x v="51"/>
    <x v="4"/>
    <n v="65"/>
    <n v="250"/>
    <n v="16250"/>
    <x v="692"/>
    <n v="0.3"/>
    <x v="1"/>
  </r>
  <r>
    <x v="5"/>
    <x v="0"/>
    <x v="363"/>
    <x v="0"/>
    <x v="49"/>
    <x v="51"/>
    <x v="5"/>
    <n v="70"/>
    <n v="425"/>
    <n v="29750"/>
    <x v="47"/>
    <n v="0.35"/>
    <x v="1"/>
  </r>
  <r>
    <x v="5"/>
    <x v="0"/>
    <x v="393"/>
    <x v="0"/>
    <x v="49"/>
    <x v="51"/>
    <x v="0"/>
    <n v="65"/>
    <n v="550"/>
    <n v="35750"/>
    <x v="311"/>
    <n v="0.4"/>
    <x v="1"/>
  </r>
  <r>
    <x v="5"/>
    <x v="0"/>
    <x v="393"/>
    <x v="0"/>
    <x v="49"/>
    <x v="51"/>
    <x v="1"/>
    <n v="60.000000000000007"/>
    <n v="350"/>
    <n v="21000.000000000004"/>
    <x v="102"/>
    <n v="0.4"/>
    <x v="1"/>
  </r>
  <r>
    <x v="5"/>
    <x v="0"/>
    <x v="393"/>
    <x v="0"/>
    <x v="49"/>
    <x v="51"/>
    <x v="2"/>
    <n v="55.000000000000007"/>
    <n v="250"/>
    <n v="13750.000000000002"/>
    <x v="281"/>
    <n v="0.3"/>
    <x v="1"/>
  </r>
  <r>
    <x v="5"/>
    <x v="0"/>
    <x v="393"/>
    <x v="0"/>
    <x v="49"/>
    <x v="51"/>
    <x v="3"/>
    <n v="55.000000000000007"/>
    <n v="225"/>
    <n v="12375.000000000002"/>
    <x v="977"/>
    <n v="0.3"/>
    <x v="1"/>
  </r>
  <r>
    <x v="5"/>
    <x v="0"/>
    <x v="393"/>
    <x v="0"/>
    <x v="49"/>
    <x v="51"/>
    <x v="4"/>
    <n v="65"/>
    <n v="225"/>
    <n v="14625"/>
    <x v="1305"/>
    <n v="0.3"/>
    <x v="1"/>
  </r>
  <r>
    <x v="5"/>
    <x v="0"/>
    <x v="393"/>
    <x v="0"/>
    <x v="49"/>
    <x v="51"/>
    <x v="5"/>
    <n v="70"/>
    <n v="325"/>
    <n v="22750"/>
    <x v="1023"/>
    <n v="0.35"/>
    <x v="1"/>
  </r>
  <r>
    <x v="0"/>
    <x v="0"/>
    <x v="425"/>
    <x v="0"/>
    <x v="49"/>
    <x v="51"/>
    <x v="0"/>
    <n v="70"/>
    <n v="475"/>
    <n v="33250"/>
    <x v="8"/>
    <n v="0.4"/>
    <x v="1"/>
  </r>
  <r>
    <x v="0"/>
    <x v="0"/>
    <x v="425"/>
    <x v="0"/>
    <x v="49"/>
    <x v="51"/>
    <x v="1"/>
    <n v="65.000000000000014"/>
    <n v="300"/>
    <n v="19500.000000000004"/>
    <x v="317"/>
    <n v="0.4"/>
    <x v="1"/>
  </r>
  <r>
    <x v="0"/>
    <x v="0"/>
    <x v="425"/>
    <x v="0"/>
    <x v="49"/>
    <x v="51"/>
    <x v="2"/>
    <n v="65.000000000000014"/>
    <n v="200"/>
    <n v="13000.000000000004"/>
    <x v="1174"/>
    <n v="0.3"/>
    <x v="1"/>
  </r>
  <r>
    <x v="0"/>
    <x v="0"/>
    <x v="425"/>
    <x v="0"/>
    <x v="49"/>
    <x v="51"/>
    <x v="3"/>
    <n v="65.000000000000014"/>
    <n v="175"/>
    <n v="11375.000000000002"/>
    <x v="1348"/>
    <n v="0.3"/>
    <x v="1"/>
  </r>
  <r>
    <x v="0"/>
    <x v="0"/>
    <x v="425"/>
    <x v="0"/>
    <x v="49"/>
    <x v="51"/>
    <x v="4"/>
    <n v="75.000000000000014"/>
    <n v="175"/>
    <n v="13125.000000000002"/>
    <x v="194"/>
    <n v="0.3"/>
    <x v="1"/>
  </r>
  <r>
    <x v="0"/>
    <x v="0"/>
    <x v="425"/>
    <x v="0"/>
    <x v="49"/>
    <x v="51"/>
    <x v="5"/>
    <n v="80"/>
    <n v="300"/>
    <n v="24000"/>
    <x v="97"/>
    <n v="0.35"/>
    <x v="1"/>
  </r>
  <r>
    <x v="0"/>
    <x v="0"/>
    <x v="455"/>
    <x v="0"/>
    <x v="49"/>
    <x v="51"/>
    <x v="0"/>
    <n v="75.000000000000014"/>
    <n v="450"/>
    <n v="33750.000000000007"/>
    <x v="1349"/>
    <n v="0.4"/>
    <x v="1"/>
  </r>
  <r>
    <x v="0"/>
    <x v="0"/>
    <x v="455"/>
    <x v="0"/>
    <x v="49"/>
    <x v="51"/>
    <x v="1"/>
    <n v="65.000000000000014"/>
    <n v="325"/>
    <n v="21125.000000000004"/>
    <x v="1350"/>
    <n v="0.4"/>
    <x v="1"/>
  </r>
  <r>
    <x v="0"/>
    <x v="0"/>
    <x v="455"/>
    <x v="0"/>
    <x v="49"/>
    <x v="51"/>
    <x v="2"/>
    <n v="65.000000000000014"/>
    <n v="345"/>
    <n v="22425.000000000004"/>
    <x v="1351"/>
    <n v="0.3"/>
    <x v="1"/>
  </r>
  <r>
    <x v="0"/>
    <x v="0"/>
    <x v="455"/>
    <x v="0"/>
    <x v="49"/>
    <x v="51"/>
    <x v="3"/>
    <n v="65.000000000000014"/>
    <n v="325"/>
    <n v="21125.000000000004"/>
    <x v="1352"/>
    <n v="0.3"/>
    <x v="1"/>
  </r>
  <r>
    <x v="0"/>
    <x v="0"/>
    <x v="455"/>
    <x v="0"/>
    <x v="49"/>
    <x v="51"/>
    <x v="4"/>
    <n v="75.000000000000014"/>
    <n v="300"/>
    <n v="22500.000000000004"/>
    <x v="513"/>
    <n v="0.3"/>
    <x v="1"/>
  </r>
  <r>
    <x v="0"/>
    <x v="0"/>
    <x v="455"/>
    <x v="0"/>
    <x v="49"/>
    <x v="51"/>
    <x v="5"/>
    <n v="80"/>
    <n v="400"/>
    <n v="32000"/>
    <x v="66"/>
    <n v="0.35"/>
    <x v="1"/>
  </r>
  <r>
    <x v="0"/>
    <x v="0"/>
    <x v="484"/>
    <x v="0"/>
    <x v="49"/>
    <x v="51"/>
    <x v="0"/>
    <n v="75.000000000000014"/>
    <n v="625"/>
    <n v="46875.000000000007"/>
    <x v="797"/>
    <n v="0.4"/>
    <x v="1"/>
  </r>
  <r>
    <x v="0"/>
    <x v="0"/>
    <x v="484"/>
    <x v="0"/>
    <x v="49"/>
    <x v="51"/>
    <x v="1"/>
    <n v="65.000000000000014"/>
    <n v="425"/>
    <n v="27625.000000000007"/>
    <x v="1268"/>
    <n v="0.4"/>
    <x v="1"/>
  </r>
  <r>
    <x v="0"/>
    <x v="0"/>
    <x v="484"/>
    <x v="0"/>
    <x v="49"/>
    <x v="51"/>
    <x v="2"/>
    <n v="65.000000000000014"/>
    <n v="400"/>
    <n v="26000.000000000007"/>
    <x v="317"/>
    <n v="0.3"/>
    <x v="1"/>
  </r>
  <r>
    <x v="0"/>
    <x v="0"/>
    <x v="484"/>
    <x v="0"/>
    <x v="49"/>
    <x v="51"/>
    <x v="3"/>
    <n v="65.000000000000014"/>
    <n v="350"/>
    <n v="22750.000000000004"/>
    <x v="640"/>
    <n v="0.3"/>
    <x v="1"/>
  </r>
  <r>
    <x v="0"/>
    <x v="0"/>
    <x v="484"/>
    <x v="0"/>
    <x v="49"/>
    <x v="51"/>
    <x v="4"/>
    <n v="75.000000000000014"/>
    <n v="350"/>
    <n v="26250.000000000004"/>
    <x v="132"/>
    <n v="0.3"/>
    <x v="1"/>
  </r>
  <r>
    <x v="0"/>
    <x v="0"/>
    <x v="484"/>
    <x v="0"/>
    <x v="49"/>
    <x v="51"/>
    <x v="5"/>
    <n v="80"/>
    <n v="450"/>
    <n v="36000"/>
    <x v="12"/>
    <n v="0.35"/>
    <x v="1"/>
  </r>
  <r>
    <x v="0"/>
    <x v="0"/>
    <x v="188"/>
    <x v="0"/>
    <x v="49"/>
    <x v="51"/>
    <x v="0"/>
    <n v="55.000000000000007"/>
    <n v="500"/>
    <n v="27500.000000000004"/>
    <x v="196"/>
    <n v="0.35000000000000003"/>
    <x v="1"/>
  </r>
  <r>
    <x v="0"/>
    <x v="0"/>
    <x v="188"/>
    <x v="0"/>
    <x v="49"/>
    <x v="51"/>
    <x v="1"/>
    <n v="55.000000000000007"/>
    <n v="300"/>
    <n v="16500.000000000004"/>
    <x v="687"/>
    <n v="0.35000000000000003"/>
    <x v="1"/>
  </r>
  <r>
    <x v="0"/>
    <x v="0"/>
    <x v="188"/>
    <x v="0"/>
    <x v="49"/>
    <x v="51"/>
    <x v="2"/>
    <n v="45"/>
    <n v="300"/>
    <n v="13500"/>
    <x v="283"/>
    <n v="0.25"/>
    <x v="1"/>
  </r>
  <r>
    <x v="0"/>
    <x v="0"/>
    <x v="188"/>
    <x v="0"/>
    <x v="49"/>
    <x v="51"/>
    <x v="3"/>
    <n v="49.999999999999993"/>
    <n v="150"/>
    <n v="7499.9999999999991"/>
    <x v="684"/>
    <n v="0.25"/>
    <x v="1"/>
  </r>
  <r>
    <x v="0"/>
    <x v="0"/>
    <x v="188"/>
    <x v="0"/>
    <x v="49"/>
    <x v="51"/>
    <x v="4"/>
    <n v="65.000000000000014"/>
    <n v="200"/>
    <n v="13000.000000000004"/>
    <x v="1353"/>
    <n v="0.25"/>
    <x v="1"/>
  </r>
  <r>
    <x v="0"/>
    <x v="0"/>
    <x v="188"/>
    <x v="0"/>
    <x v="49"/>
    <x v="51"/>
    <x v="5"/>
    <n v="55.000000000000007"/>
    <n v="300"/>
    <n v="16500.000000000004"/>
    <x v="672"/>
    <n v="0.3"/>
    <x v="1"/>
  </r>
  <r>
    <x v="0"/>
    <x v="0"/>
    <x v="696"/>
    <x v="0"/>
    <x v="49"/>
    <x v="51"/>
    <x v="0"/>
    <n v="55.000000000000007"/>
    <n v="575"/>
    <n v="31625.000000000004"/>
    <x v="673"/>
    <n v="0.35000000000000003"/>
    <x v="1"/>
  </r>
  <r>
    <x v="0"/>
    <x v="0"/>
    <x v="696"/>
    <x v="0"/>
    <x v="49"/>
    <x v="51"/>
    <x v="1"/>
    <n v="55.000000000000007"/>
    <n v="225"/>
    <n v="12375.000000000002"/>
    <x v="674"/>
    <n v="0.35000000000000003"/>
    <x v="1"/>
  </r>
  <r>
    <x v="0"/>
    <x v="0"/>
    <x v="696"/>
    <x v="0"/>
    <x v="49"/>
    <x v="51"/>
    <x v="2"/>
    <n v="45"/>
    <n v="275"/>
    <n v="12375"/>
    <x v="675"/>
    <n v="0.25"/>
    <x v="1"/>
  </r>
  <r>
    <x v="0"/>
    <x v="0"/>
    <x v="0"/>
    <x v="0"/>
    <x v="0"/>
    <x v="0"/>
    <x v="0"/>
    <n v="47"/>
    <n v="336"/>
    <n v="15792"/>
    <x v="1354"/>
    <n v="0.61"/>
    <x v="2"/>
  </r>
  <r>
    <x v="0"/>
    <x v="0"/>
    <x v="1"/>
    <x v="0"/>
    <x v="0"/>
    <x v="0"/>
    <x v="1"/>
    <n v="47"/>
    <n v="260"/>
    <n v="12220"/>
    <x v="1355"/>
    <n v="0.42"/>
    <x v="2"/>
  </r>
  <r>
    <x v="0"/>
    <x v="0"/>
    <x v="2"/>
    <x v="0"/>
    <x v="0"/>
    <x v="0"/>
    <x v="2"/>
    <n v="36"/>
    <n v="250"/>
    <n v="9000"/>
    <x v="1356"/>
    <n v="0.45999999999999996"/>
    <x v="2"/>
  </r>
  <r>
    <x v="0"/>
    <x v="0"/>
    <x v="3"/>
    <x v="0"/>
    <x v="0"/>
    <x v="0"/>
    <x v="3"/>
    <n v="41"/>
    <n v="247"/>
    <n v="10127"/>
    <x v="1357"/>
    <n v="0.45999999999999996"/>
    <x v="2"/>
  </r>
  <r>
    <x v="0"/>
    <x v="0"/>
    <x v="4"/>
    <x v="0"/>
    <x v="0"/>
    <x v="0"/>
    <x v="4"/>
    <n v="55"/>
    <n v="234"/>
    <n v="12870"/>
    <x v="1358"/>
    <n v="0.4"/>
    <x v="2"/>
  </r>
  <r>
    <x v="0"/>
    <x v="0"/>
    <x v="5"/>
    <x v="0"/>
    <x v="0"/>
    <x v="0"/>
    <x v="5"/>
    <n v="46"/>
    <n v="260"/>
    <n v="11960"/>
    <x v="1359"/>
    <n v="0.37"/>
    <x v="2"/>
  </r>
  <r>
    <x v="0"/>
    <x v="0"/>
    <x v="6"/>
    <x v="0"/>
    <x v="0"/>
    <x v="0"/>
    <x v="0"/>
    <n v="46"/>
    <n v="313"/>
    <n v="14398"/>
    <x v="1360"/>
    <n v="0.62"/>
    <x v="2"/>
  </r>
  <r>
    <x v="0"/>
    <x v="0"/>
    <x v="7"/>
    <x v="0"/>
    <x v="0"/>
    <x v="0"/>
    <x v="1"/>
    <n v="46"/>
    <n v="261"/>
    <n v="12006"/>
    <x v="1361"/>
    <n v="0.44"/>
    <x v="2"/>
  </r>
  <r>
    <x v="0"/>
    <x v="0"/>
    <x v="8"/>
    <x v="0"/>
    <x v="0"/>
    <x v="0"/>
    <x v="2"/>
    <n v="36"/>
    <n v="276"/>
    <n v="9936"/>
    <x v="1362"/>
    <n v="0.47"/>
    <x v="2"/>
  </r>
  <r>
    <x v="0"/>
    <x v="0"/>
    <x v="9"/>
    <x v="0"/>
    <x v="0"/>
    <x v="0"/>
    <x v="3"/>
    <n v="44"/>
    <n v="206"/>
    <n v="9064"/>
    <x v="1363"/>
    <n v="0.49"/>
    <x v="2"/>
  </r>
  <r>
    <x v="0"/>
    <x v="0"/>
    <x v="10"/>
    <x v="0"/>
    <x v="0"/>
    <x v="0"/>
    <x v="4"/>
    <n v="58"/>
    <n v="243"/>
    <n v="14094"/>
    <x v="1364"/>
    <n v="0.43"/>
    <x v="2"/>
  </r>
  <r>
    <x v="0"/>
    <x v="0"/>
    <x v="11"/>
    <x v="0"/>
    <x v="0"/>
    <x v="0"/>
    <x v="5"/>
    <n v="48"/>
    <n v="290"/>
    <n v="13920"/>
    <x v="1365"/>
    <n v="0.38"/>
    <x v="2"/>
  </r>
  <r>
    <x v="0"/>
    <x v="0"/>
    <x v="12"/>
    <x v="0"/>
    <x v="0"/>
    <x v="0"/>
    <x v="0"/>
    <n v="46"/>
    <n v="354"/>
    <n v="16284"/>
    <x v="1366"/>
    <n v="0.63"/>
    <x v="2"/>
  </r>
  <r>
    <x v="0"/>
    <x v="0"/>
    <x v="13"/>
    <x v="0"/>
    <x v="0"/>
    <x v="0"/>
    <x v="1"/>
    <n v="48"/>
    <n v="259"/>
    <n v="12432"/>
    <x v="1367"/>
    <n v="0.43"/>
    <x v="2"/>
  </r>
  <r>
    <x v="0"/>
    <x v="0"/>
    <x v="14"/>
    <x v="0"/>
    <x v="0"/>
    <x v="0"/>
    <x v="2"/>
    <n v="39"/>
    <n v="247"/>
    <n v="9633"/>
    <x v="1368"/>
    <n v="0.49"/>
    <x v="2"/>
  </r>
  <r>
    <x v="0"/>
    <x v="0"/>
    <x v="15"/>
    <x v="0"/>
    <x v="0"/>
    <x v="0"/>
    <x v="3"/>
    <n v="43"/>
    <n v="216"/>
    <n v="9288"/>
    <x v="1369"/>
    <n v="0.5"/>
    <x v="2"/>
  </r>
  <r>
    <x v="0"/>
    <x v="0"/>
    <x v="16"/>
    <x v="0"/>
    <x v="0"/>
    <x v="0"/>
    <x v="4"/>
    <n v="59"/>
    <n v="230"/>
    <n v="13570"/>
    <x v="1370"/>
    <n v="0.42"/>
    <x v="2"/>
  </r>
  <r>
    <x v="0"/>
    <x v="0"/>
    <x v="17"/>
    <x v="0"/>
    <x v="0"/>
    <x v="0"/>
    <x v="5"/>
    <n v="45"/>
    <n v="238"/>
    <n v="10710"/>
    <x v="1371"/>
    <n v="0.35"/>
    <x v="2"/>
  </r>
  <r>
    <x v="0"/>
    <x v="0"/>
    <x v="18"/>
    <x v="0"/>
    <x v="0"/>
    <x v="0"/>
    <x v="0"/>
    <n v="45"/>
    <n v="300"/>
    <n v="13500"/>
    <x v="1372"/>
    <n v="0.62"/>
    <x v="2"/>
  </r>
  <r>
    <x v="0"/>
    <x v="0"/>
    <x v="19"/>
    <x v="0"/>
    <x v="0"/>
    <x v="0"/>
    <x v="1"/>
    <n v="47"/>
    <n v="234"/>
    <n v="10998"/>
    <x v="1373"/>
    <n v="0.41"/>
    <x v="2"/>
  </r>
  <r>
    <x v="0"/>
    <x v="0"/>
    <x v="20"/>
    <x v="0"/>
    <x v="0"/>
    <x v="0"/>
    <x v="2"/>
    <n v="39"/>
    <n v="252"/>
    <n v="9828"/>
    <x v="1374"/>
    <n v="0.5"/>
    <x v="2"/>
  </r>
  <r>
    <x v="0"/>
    <x v="0"/>
    <x v="21"/>
    <x v="0"/>
    <x v="0"/>
    <x v="0"/>
    <x v="3"/>
    <n v="41"/>
    <n v="239"/>
    <n v="9799"/>
    <x v="1375"/>
    <n v="0.49"/>
    <x v="2"/>
  </r>
  <r>
    <x v="0"/>
    <x v="0"/>
    <x v="22"/>
    <x v="0"/>
    <x v="0"/>
    <x v="0"/>
    <x v="4"/>
    <n v="56"/>
    <n v="215"/>
    <n v="12040"/>
    <x v="1376"/>
    <n v="0.42"/>
    <x v="2"/>
  </r>
  <r>
    <x v="0"/>
    <x v="0"/>
    <x v="23"/>
    <x v="0"/>
    <x v="0"/>
    <x v="0"/>
    <x v="5"/>
    <n v="49"/>
    <n v="238"/>
    <n v="11662"/>
    <x v="1377"/>
    <n v="0.37"/>
    <x v="2"/>
  </r>
  <r>
    <x v="0"/>
    <x v="0"/>
    <x v="24"/>
    <x v="0"/>
    <x v="0"/>
    <x v="0"/>
    <x v="0"/>
    <n v="54"/>
    <n v="317"/>
    <n v="17118"/>
    <x v="1378"/>
    <n v="0.64"/>
    <x v="2"/>
  </r>
  <r>
    <x v="0"/>
    <x v="0"/>
    <x v="25"/>
    <x v="0"/>
    <x v="0"/>
    <x v="0"/>
    <x v="1"/>
    <n v="50"/>
    <n v="259"/>
    <n v="12950"/>
    <x v="1379"/>
    <n v="0.4"/>
    <x v="2"/>
  </r>
  <r>
    <x v="0"/>
    <x v="0"/>
    <x v="26"/>
    <x v="0"/>
    <x v="0"/>
    <x v="0"/>
    <x v="2"/>
    <n v="46"/>
    <n v="261"/>
    <n v="12006"/>
    <x v="1380"/>
    <n v="0.47"/>
    <x v="2"/>
  </r>
  <r>
    <x v="0"/>
    <x v="0"/>
    <x v="27"/>
    <x v="0"/>
    <x v="0"/>
    <x v="0"/>
    <x v="3"/>
    <n v="46"/>
    <n v="230"/>
    <n v="10580"/>
    <x v="1381"/>
    <n v="0.48"/>
    <x v="2"/>
  </r>
  <r>
    <x v="0"/>
    <x v="0"/>
    <x v="28"/>
    <x v="0"/>
    <x v="0"/>
    <x v="0"/>
    <x v="4"/>
    <n v="59"/>
    <n v="245"/>
    <n v="14455"/>
    <x v="1382"/>
    <n v="0.44999999999999996"/>
    <x v="2"/>
  </r>
  <r>
    <x v="0"/>
    <x v="0"/>
    <x v="29"/>
    <x v="0"/>
    <x v="0"/>
    <x v="0"/>
    <x v="5"/>
    <n v="59"/>
    <n v="290"/>
    <n v="17110"/>
    <x v="1383"/>
    <n v="0.36"/>
    <x v="2"/>
  </r>
  <r>
    <x v="0"/>
    <x v="0"/>
    <x v="30"/>
    <x v="0"/>
    <x v="0"/>
    <x v="0"/>
    <x v="0"/>
    <n v="55"/>
    <n v="313"/>
    <n v="17215"/>
    <x v="1384"/>
    <n v="0.61"/>
    <x v="2"/>
  </r>
  <r>
    <x v="0"/>
    <x v="0"/>
    <x v="31"/>
    <x v="0"/>
    <x v="0"/>
    <x v="0"/>
    <x v="1"/>
    <n v="54"/>
    <n v="270"/>
    <n v="14580"/>
    <x v="1385"/>
    <n v="0.41"/>
    <x v="2"/>
  </r>
  <r>
    <x v="0"/>
    <x v="0"/>
    <x v="32"/>
    <x v="0"/>
    <x v="0"/>
    <x v="0"/>
    <x v="2"/>
    <n v="46"/>
    <n v="278"/>
    <n v="12788"/>
    <x v="1386"/>
    <n v="0.48"/>
    <x v="2"/>
  </r>
  <r>
    <x v="0"/>
    <x v="0"/>
    <x v="33"/>
    <x v="0"/>
    <x v="0"/>
    <x v="0"/>
    <x v="3"/>
    <n v="47"/>
    <n v="261"/>
    <n v="12267"/>
    <x v="1387"/>
    <n v="0.44999999999999996"/>
    <x v="2"/>
  </r>
  <r>
    <x v="0"/>
    <x v="0"/>
    <x v="34"/>
    <x v="0"/>
    <x v="0"/>
    <x v="0"/>
    <x v="4"/>
    <n v="55"/>
    <n v="252"/>
    <n v="13860"/>
    <x v="1388"/>
    <n v="0.44999999999999996"/>
    <x v="2"/>
  </r>
  <r>
    <x v="0"/>
    <x v="0"/>
    <x v="35"/>
    <x v="0"/>
    <x v="0"/>
    <x v="0"/>
    <x v="5"/>
    <n v="64"/>
    <n v="305"/>
    <n v="19520"/>
    <x v="1389"/>
    <n v="0.39"/>
    <x v="2"/>
  </r>
  <r>
    <x v="0"/>
    <x v="0"/>
    <x v="36"/>
    <x v="0"/>
    <x v="0"/>
    <x v="0"/>
    <x v="0"/>
    <n v="59"/>
    <n v="319"/>
    <n v="18821"/>
    <x v="1390"/>
    <n v="0.6"/>
    <x v="2"/>
  </r>
  <r>
    <x v="0"/>
    <x v="0"/>
    <x v="37"/>
    <x v="0"/>
    <x v="0"/>
    <x v="0"/>
    <x v="1"/>
    <n v="53"/>
    <n v="267"/>
    <n v="14151"/>
    <x v="1391"/>
    <n v="0.42"/>
    <x v="2"/>
  </r>
  <r>
    <x v="0"/>
    <x v="0"/>
    <x v="38"/>
    <x v="0"/>
    <x v="0"/>
    <x v="0"/>
    <x v="2"/>
    <n v="46"/>
    <n v="247"/>
    <n v="11362"/>
    <x v="1392"/>
    <n v="0.44999999999999996"/>
    <x v="2"/>
  </r>
  <r>
    <x v="0"/>
    <x v="0"/>
    <x v="39"/>
    <x v="0"/>
    <x v="0"/>
    <x v="0"/>
    <x v="3"/>
    <n v="46"/>
    <n v="243"/>
    <n v="11178"/>
    <x v="1393"/>
    <n v="0.45999999999999996"/>
    <x v="2"/>
  </r>
  <r>
    <x v="0"/>
    <x v="0"/>
    <x v="40"/>
    <x v="0"/>
    <x v="0"/>
    <x v="0"/>
    <x v="4"/>
    <n v="58"/>
    <n v="231"/>
    <n v="13398"/>
    <x v="1394"/>
    <n v="0.43"/>
    <x v="2"/>
  </r>
  <r>
    <x v="0"/>
    <x v="0"/>
    <x v="41"/>
    <x v="0"/>
    <x v="0"/>
    <x v="0"/>
    <x v="5"/>
    <n v="61"/>
    <n v="286"/>
    <n v="17446"/>
    <x v="1395"/>
    <n v="0.4"/>
    <x v="2"/>
  </r>
  <r>
    <x v="0"/>
    <x v="0"/>
    <x v="42"/>
    <x v="0"/>
    <x v="0"/>
    <x v="0"/>
    <x v="0"/>
    <n v="58"/>
    <n v="325"/>
    <n v="18850"/>
    <x v="1396"/>
    <n v="0.61"/>
    <x v="2"/>
  </r>
  <r>
    <x v="0"/>
    <x v="0"/>
    <x v="43"/>
    <x v="0"/>
    <x v="0"/>
    <x v="0"/>
    <x v="1"/>
    <n v="53"/>
    <n v="308"/>
    <n v="16324"/>
    <x v="1397"/>
    <n v="0.41"/>
    <x v="2"/>
  </r>
  <r>
    <x v="0"/>
    <x v="0"/>
    <x v="44"/>
    <x v="0"/>
    <x v="0"/>
    <x v="0"/>
    <x v="2"/>
    <n v="45"/>
    <n v="257"/>
    <n v="11565"/>
    <x v="1398"/>
    <n v="0.45999999999999996"/>
    <x v="2"/>
  </r>
  <r>
    <x v="0"/>
    <x v="0"/>
    <x v="45"/>
    <x v="0"/>
    <x v="0"/>
    <x v="0"/>
    <x v="3"/>
    <n v="47"/>
    <n v="241"/>
    <n v="11327"/>
    <x v="1399"/>
    <n v="0.47"/>
    <x v="2"/>
  </r>
  <r>
    <x v="1"/>
    <x v="0"/>
    <x v="46"/>
    <x v="0"/>
    <x v="0"/>
    <x v="0"/>
    <x v="4"/>
    <n v="54"/>
    <n v="270"/>
    <n v="14580"/>
    <x v="1400"/>
    <n v="0.44999999999999996"/>
    <x v="2"/>
  </r>
  <r>
    <x v="1"/>
    <x v="0"/>
    <x v="47"/>
    <x v="0"/>
    <x v="0"/>
    <x v="0"/>
    <x v="5"/>
    <n v="62"/>
    <n v="290"/>
    <n v="17980"/>
    <x v="1401"/>
    <n v="0.37"/>
    <x v="2"/>
  </r>
  <r>
    <x v="1"/>
    <x v="0"/>
    <x v="48"/>
    <x v="0"/>
    <x v="0"/>
    <x v="0"/>
    <x v="0"/>
    <n v="56"/>
    <n v="360"/>
    <n v="20160"/>
    <x v="1402"/>
    <n v="0.62"/>
    <x v="2"/>
  </r>
  <r>
    <x v="1"/>
    <x v="0"/>
    <x v="49"/>
    <x v="0"/>
    <x v="0"/>
    <x v="0"/>
    <x v="1"/>
    <n v="50"/>
    <n v="270"/>
    <n v="13500"/>
    <x v="1403"/>
    <n v="0.44"/>
    <x v="2"/>
  </r>
  <r>
    <x v="1"/>
    <x v="0"/>
    <x v="50"/>
    <x v="0"/>
    <x v="0"/>
    <x v="0"/>
    <x v="2"/>
    <n v="47"/>
    <n v="268"/>
    <n v="12596"/>
    <x v="1404"/>
    <n v="0.47"/>
    <x v="2"/>
  </r>
  <r>
    <x v="1"/>
    <x v="0"/>
    <x v="51"/>
    <x v="0"/>
    <x v="0"/>
    <x v="0"/>
    <x v="3"/>
    <n v="47"/>
    <n v="252"/>
    <n v="11844"/>
    <x v="1405"/>
    <n v="0.45999999999999996"/>
    <x v="2"/>
  </r>
  <r>
    <x v="1"/>
    <x v="0"/>
    <x v="52"/>
    <x v="0"/>
    <x v="0"/>
    <x v="0"/>
    <x v="4"/>
    <n v="58"/>
    <n v="252"/>
    <n v="14616"/>
    <x v="1406"/>
    <n v="0.4"/>
    <x v="2"/>
  </r>
  <r>
    <x v="1"/>
    <x v="0"/>
    <x v="53"/>
    <x v="0"/>
    <x v="0"/>
    <x v="0"/>
    <x v="5"/>
    <n v="59"/>
    <n v="280"/>
    <n v="16520"/>
    <x v="1407"/>
    <n v="0.4"/>
    <x v="2"/>
  </r>
  <r>
    <x v="1"/>
    <x v="0"/>
    <x v="54"/>
    <x v="0"/>
    <x v="0"/>
    <x v="0"/>
    <x v="4"/>
    <n v="64"/>
    <n v="236"/>
    <n v="15104"/>
    <x v="1408"/>
    <n v="0.42"/>
    <x v="2"/>
  </r>
  <r>
    <x v="1"/>
    <x v="0"/>
    <x v="55"/>
    <x v="0"/>
    <x v="0"/>
    <x v="0"/>
    <x v="5"/>
    <n v="68"/>
    <n v="290"/>
    <n v="19720"/>
    <x v="1409"/>
    <n v="0.38"/>
    <x v="2"/>
  </r>
  <r>
    <x v="1"/>
    <x v="0"/>
    <x v="56"/>
    <x v="0"/>
    <x v="0"/>
    <x v="0"/>
    <x v="0"/>
    <n v="60"/>
    <n v="299"/>
    <n v="17940"/>
    <x v="1410"/>
    <n v="0.6"/>
    <x v="2"/>
  </r>
  <r>
    <x v="1"/>
    <x v="0"/>
    <x v="57"/>
    <x v="0"/>
    <x v="0"/>
    <x v="0"/>
    <x v="1"/>
    <n v="53"/>
    <n v="273"/>
    <n v="14469"/>
    <x v="1411"/>
    <n v="0.43"/>
    <x v="2"/>
  </r>
  <r>
    <x v="1"/>
    <x v="0"/>
    <x v="58"/>
    <x v="0"/>
    <x v="0"/>
    <x v="0"/>
    <x v="2"/>
    <n v="52"/>
    <n v="258"/>
    <n v="13416"/>
    <x v="1412"/>
    <n v="0.48"/>
    <x v="2"/>
  </r>
  <r>
    <x v="1"/>
    <x v="0"/>
    <x v="59"/>
    <x v="0"/>
    <x v="0"/>
    <x v="0"/>
    <x v="3"/>
    <n v="50"/>
    <n v="252"/>
    <n v="12600"/>
    <x v="1413"/>
    <n v="0.49"/>
    <x v="2"/>
  </r>
  <r>
    <x v="1"/>
    <x v="0"/>
    <x v="60"/>
    <x v="0"/>
    <x v="0"/>
    <x v="0"/>
    <x v="4"/>
    <n v="64"/>
    <n v="254"/>
    <n v="16256"/>
    <x v="1414"/>
    <n v="0.42"/>
    <x v="2"/>
  </r>
  <r>
    <x v="1"/>
    <x v="0"/>
    <x v="61"/>
    <x v="0"/>
    <x v="0"/>
    <x v="0"/>
    <x v="5"/>
    <n v="66"/>
    <n v="263"/>
    <n v="17358"/>
    <x v="1415"/>
    <n v="0.37"/>
    <x v="2"/>
  </r>
  <r>
    <x v="1"/>
    <x v="0"/>
    <x v="62"/>
    <x v="0"/>
    <x v="0"/>
    <x v="0"/>
    <x v="0"/>
    <n v="62"/>
    <n v="312"/>
    <n v="19344"/>
    <x v="1416"/>
    <n v="0.64"/>
    <x v="2"/>
  </r>
  <r>
    <x v="1"/>
    <x v="0"/>
    <x v="63"/>
    <x v="0"/>
    <x v="0"/>
    <x v="0"/>
    <x v="1"/>
    <n v="51"/>
    <n v="300"/>
    <n v="15300"/>
    <x v="1417"/>
    <n v="0.42"/>
    <x v="2"/>
  </r>
  <r>
    <x v="1"/>
    <x v="0"/>
    <x v="64"/>
    <x v="0"/>
    <x v="0"/>
    <x v="0"/>
    <x v="2"/>
    <n v="54"/>
    <n v="285"/>
    <n v="15390"/>
    <x v="1418"/>
    <n v="0.47"/>
    <x v="2"/>
  </r>
  <r>
    <x v="1"/>
    <x v="0"/>
    <x v="65"/>
    <x v="0"/>
    <x v="0"/>
    <x v="0"/>
    <x v="3"/>
    <n v="54"/>
    <n v="225"/>
    <n v="12150"/>
    <x v="1419"/>
    <n v="0.45999999999999996"/>
    <x v="2"/>
  </r>
  <r>
    <x v="1"/>
    <x v="0"/>
    <x v="66"/>
    <x v="0"/>
    <x v="0"/>
    <x v="0"/>
    <x v="4"/>
    <n v="60"/>
    <n v="261"/>
    <n v="15660"/>
    <x v="1420"/>
    <n v="0.43"/>
    <x v="2"/>
  </r>
  <r>
    <x v="1"/>
    <x v="0"/>
    <x v="67"/>
    <x v="0"/>
    <x v="0"/>
    <x v="0"/>
    <x v="5"/>
    <n v="68"/>
    <n v="290"/>
    <n v="19720"/>
    <x v="1421"/>
    <n v="0.35"/>
    <x v="2"/>
  </r>
  <r>
    <x v="2"/>
    <x v="1"/>
    <x v="68"/>
    <x v="0"/>
    <x v="0"/>
    <x v="0"/>
    <x v="0"/>
    <n v="24"/>
    <n v="234"/>
    <n v="5616"/>
    <x v="1422"/>
    <n v="0.47"/>
    <x v="2"/>
  </r>
  <r>
    <x v="2"/>
    <x v="1"/>
    <x v="69"/>
    <x v="0"/>
    <x v="0"/>
    <x v="0"/>
    <x v="1"/>
    <n v="34"/>
    <n v="225"/>
    <n v="7650"/>
    <x v="1423"/>
    <n v="0.49"/>
    <x v="2"/>
  </r>
  <r>
    <x v="2"/>
    <x v="1"/>
    <x v="70"/>
    <x v="0"/>
    <x v="0"/>
    <x v="0"/>
    <x v="2"/>
    <n v="33"/>
    <n v="210"/>
    <n v="6930"/>
    <x v="1424"/>
    <n v="0.45999999999999996"/>
    <x v="2"/>
  </r>
  <r>
    <x v="2"/>
    <x v="1"/>
    <x v="71"/>
    <x v="0"/>
    <x v="0"/>
    <x v="0"/>
    <x v="3"/>
    <n v="34"/>
    <n v="175"/>
    <n v="5950"/>
    <x v="1425"/>
    <n v="0.55000000000000004"/>
    <x v="2"/>
  </r>
  <r>
    <x v="2"/>
    <x v="1"/>
    <x v="72"/>
    <x v="1"/>
    <x v="1"/>
    <x v="1"/>
    <x v="4"/>
    <n v="36"/>
    <n v="154"/>
    <n v="5544"/>
    <x v="1426"/>
    <n v="0.43"/>
    <x v="2"/>
  </r>
  <r>
    <x v="2"/>
    <x v="1"/>
    <x v="73"/>
    <x v="1"/>
    <x v="1"/>
    <x v="1"/>
    <x v="5"/>
    <n v="34"/>
    <n v="203"/>
    <n v="6902"/>
    <x v="1427"/>
    <n v="0.64"/>
    <x v="2"/>
  </r>
  <r>
    <x v="2"/>
    <x v="1"/>
    <x v="74"/>
    <x v="1"/>
    <x v="1"/>
    <x v="1"/>
    <x v="0"/>
    <n v="23"/>
    <n v="213"/>
    <n v="4899"/>
    <x v="1428"/>
    <n v="0.5"/>
    <x v="2"/>
  </r>
  <r>
    <x v="2"/>
    <x v="1"/>
    <x v="75"/>
    <x v="1"/>
    <x v="1"/>
    <x v="1"/>
    <x v="1"/>
    <n v="33"/>
    <n v="255"/>
    <n v="8415"/>
    <x v="1429"/>
    <n v="0.44999999999999996"/>
    <x v="2"/>
  </r>
  <r>
    <x v="2"/>
    <x v="1"/>
    <x v="76"/>
    <x v="1"/>
    <x v="1"/>
    <x v="1"/>
    <x v="2"/>
    <n v="32"/>
    <n v="176"/>
    <n v="5632"/>
    <x v="1430"/>
    <n v="0.44999999999999996"/>
    <x v="2"/>
  </r>
  <r>
    <x v="2"/>
    <x v="1"/>
    <x v="77"/>
    <x v="1"/>
    <x v="1"/>
    <x v="1"/>
    <x v="3"/>
    <n v="34"/>
    <n v="175"/>
    <n v="5950"/>
    <x v="1431"/>
    <n v="0.6"/>
    <x v="2"/>
  </r>
  <r>
    <x v="2"/>
    <x v="1"/>
    <x v="78"/>
    <x v="1"/>
    <x v="1"/>
    <x v="1"/>
    <x v="4"/>
    <n v="38"/>
    <n v="125"/>
    <n v="4750"/>
    <x v="1432"/>
    <n v="0.44999999999999996"/>
    <x v="2"/>
  </r>
  <r>
    <x v="2"/>
    <x v="1"/>
    <x v="79"/>
    <x v="1"/>
    <x v="1"/>
    <x v="1"/>
    <x v="5"/>
    <n v="34"/>
    <n v="196"/>
    <n v="6664"/>
    <x v="1433"/>
    <n v="0.63"/>
    <x v="2"/>
  </r>
  <r>
    <x v="2"/>
    <x v="1"/>
    <x v="80"/>
    <x v="1"/>
    <x v="1"/>
    <x v="1"/>
    <x v="0"/>
    <n v="29"/>
    <n v="254"/>
    <n v="7366"/>
    <x v="1434"/>
    <n v="0.44999999999999996"/>
    <x v="2"/>
  </r>
  <r>
    <x v="2"/>
    <x v="1"/>
    <x v="81"/>
    <x v="1"/>
    <x v="1"/>
    <x v="1"/>
    <x v="1"/>
    <n v="39"/>
    <n v="236"/>
    <n v="9204"/>
    <x v="1435"/>
    <n v="0.44999999999999996"/>
    <x v="2"/>
  </r>
  <r>
    <x v="2"/>
    <x v="1"/>
    <x v="82"/>
    <x v="1"/>
    <x v="1"/>
    <x v="1"/>
    <x v="2"/>
    <n v="32"/>
    <n v="182"/>
    <n v="5824"/>
    <x v="1436"/>
    <n v="0.49"/>
    <x v="2"/>
  </r>
  <r>
    <x v="2"/>
    <x v="1"/>
    <x v="83"/>
    <x v="1"/>
    <x v="1"/>
    <x v="1"/>
    <x v="3"/>
    <n v="37"/>
    <n v="174"/>
    <n v="6438"/>
    <x v="1437"/>
    <n v="0.58000000000000007"/>
    <x v="2"/>
  </r>
  <r>
    <x v="2"/>
    <x v="1"/>
    <x v="84"/>
    <x v="1"/>
    <x v="1"/>
    <x v="1"/>
    <x v="4"/>
    <n v="41"/>
    <n v="125"/>
    <n v="5125"/>
    <x v="1438"/>
    <n v="0.4"/>
    <x v="2"/>
  </r>
  <r>
    <x v="2"/>
    <x v="1"/>
    <x v="85"/>
    <x v="1"/>
    <x v="1"/>
    <x v="1"/>
    <x v="5"/>
    <n v="39"/>
    <n v="189"/>
    <n v="7371"/>
    <x v="1439"/>
    <n v="0.6"/>
    <x v="2"/>
  </r>
  <r>
    <x v="2"/>
    <x v="1"/>
    <x v="86"/>
    <x v="1"/>
    <x v="1"/>
    <x v="1"/>
    <x v="0"/>
    <n v="27"/>
    <n v="234"/>
    <n v="6318"/>
    <x v="1440"/>
    <n v="0.48"/>
    <x v="2"/>
  </r>
  <r>
    <x v="2"/>
    <x v="1"/>
    <x v="87"/>
    <x v="1"/>
    <x v="1"/>
    <x v="1"/>
    <x v="1"/>
    <n v="38"/>
    <n v="225"/>
    <n v="8550"/>
    <x v="1441"/>
    <n v="0.44999999999999996"/>
    <x v="2"/>
  </r>
  <r>
    <x v="2"/>
    <x v="1"/>
    <x v="88"/>
    <x v="1"/>
    <x v="1"/>
    <x v="1"/>
    <x v="2"/>
    <n v="34"/>
    <n v="203"/>
    <n v="6902"/>
    <x v="1442"/>
    <n v="0.45999999999999996"/>
    <x v="2"/>
  </r>
  <r>
    <x v="2"/>
    <x v="1"/>
    <x v="89"/>
    <x v="1"/>
    <x v="1"/>
    <x v="1"/>
    <x v="3"/>
    <n v="36"/>
    <n v="163"/>
    <n v="5868"/>
    <x v="1443"/>
    <n v="0.59000000000000008"/>
    <x v="2"/>
  </r>
  <r>
    <x v="1"/>
    <x v="1"/>
    <x v="90"/>
    <x v="1"/>
    <x v="1"/>
    <x v="1"/>
    <x v="4"/>
    <n v="42"/>
    <n v="147"/>
    <n v="6174"/>
    <x v="1444"/>
    <n v="0.42"/>
    <x v="2"/>
  </r>
  <r>
    <x v="1"/>
    <x v="1"/>
    <x v="91"/>
    <x v="1"/>
    <x v="1"/>
    <x v="1"/>
    <x v="5"/>
    <n v="39"/>
    <n v="232"/>
    <n v="9048"/>
    <x v="1445"/>
    <n v="0.61"/>
    <x v="2"/>
  </r>
  <r>
    <x v="1"/>
    <x v="1"/>
    <x v="92"/>
    <x v="1"/>
    <x v="1"/>
    <x v="1"/>
    <x v="0"/>
    <n v="29"/>
    <n v="268"/>
    <n v="7772"/>
    <x v="1446"/>
    <n v="0.48"/>
    <x v="2"/>
  </r>
  <r>
    <x v="1"/>
    <x v="1"/>
    <x v="93"/>
    <x v="1"/>
    <x v="1"/>
    <x v="1"/>
    <x v="1"/>
    <n v="38"/>
    <n v="259"/>
    <n v="9842"/>
    <x v="1447"/>
    <n v="0.45999999999999996"/>
    <x v="2"/>
  </r>
  <r>
    <x v="1"/>
    <x v="1"/>
    <x v="94"/>
    <x v="1"/>
    <x v="1"/>
    <x v="1"/>
    <x v="2"/>
    <n v="33"/>
    <n v="225"/>
    <n v="7425"/>
    <x v="1448"/>
    <n v="0.48"/>
    <x v="2"/>
  </r>
  <r>
    <x v="1"/>
    <x v="1"/>
    <x v="95"/>
    <x v="1"/>
    <x v="1"/>
    <x v="1"/>
    <x v="3"/>
    <n v="39"/>
    <n v="189"/>
    <n v="7371"/>
    <x v="1449"/>
    <n v="0.58000000000000007"/>
    <x v="2"/>
  </r>
  <r>
    <x v="1"/>
    <x v="1"/>
    <x v="96"/>
    <x v="1"/>
    <x v="1"/>
    <x v="1"/>
    <x v="4"/>
    <n v="42"/>
    <n v="168"/>
    <n v="7056"/>
    <x v="1450"/>
    <n v="0.4"/>
    <x v="2"/>
  </r>
  <r>
    <x v="1"/>
    <x v="1"/>
    <x v="97"/>
    <x v="1"/>
    <x v="1"/>
    <x v="1"/>
    <x v="5"/>
    <n v="37"/>
    <n v="276"/>
    <n v="10212"/>
    <x v="1451"/>
    <n v="0.63"/>
    <x v="2"/>
  </r>
  <r>
    <x v="1"/>
    <x v="1"/>
    <x v="98"/>
    <x v="1"/>
    <x v="1"/>
    <x v="1"/>
    <x v="0"/>
    <n v="39"/>
    <n v="238"/>
    <n v="9282"/>
    <x v="1452"/>
    <n v="0.47"/>
    <x v="2"/>
  </r>
  <r>
    <x v="1"/>
    <x v="1"/>
    <x v="99"/>
    <x v="1"/>
    <x v="1"/>
    <x v="1"/>
    <x v="1"/>
    <n v="42"/>
    <n v="238"/>
    <n v="9996"/>
    <x v="1453"/>
    <n v="0.44999999999999996"/>
    <x v="2"/>
  </r>
  <r>
    <x v="1"/>
    <x v="1"/>
    <x v="100"/>
    <x v="1"/>
    <x v="1"/>
    <x v="1"/>
    <x v="2"/>
    <n v="37"/>
    <n v="232"/>
    <n v="8584"/>
    <x v="1454"/>
    <n v="0.49"/>
    <x v="2"/>
  </r>
  <r>
    <x v="1"/>
    <x v="1"/>
    <x v="101"/>
    <x v="1"/>
    <x v="1"/>
    <x v="1"/>
    <x v="3"/>
    <n v="38"/>
    <n v="203"/>
    <n v="7714"/>
    <x v="1455"/>
    <n v="0.57000000000000006"/>
    <x v="2"/>
  </r>
  <r>
    <x v="1"/>
    <x v="1"/>
    <x v="102"/>
    <x v="1"/>
    <x v="1"/>
    <x v="1"/>
    <x v="4"/>
    <n v="41"/>
    <n v="169"/>
    <n v="6929"/>
    <x v="1456"/>
    <n v="0.44999999999999996"/>
    <x v="2"/>
  </r>
  <r>
    <x v="1"/>
    <x v="1"/>
    <x v="103"/>
    <x v="1"/>
    <x v="1"/>
    <x v="1"/>
    <x v="5"/>
    <n v="47"/>
    <n v="250"/>
    <n v="11750"/>
    <x v="1457"/>
    <n v="0.64"/>
    <x v="2"/>
  </r>
  <r>
    <x v="1"/>
    <x v="1"/>
    <x v="104"/>
    <x v="1"/>
    <x v="1"/>
    <x v="1"/>
    <x v="0"/>
    <n v="37"/>
    <n v="238"/>
    <n v="8806"/>
    <x v="1458"/>
    <n v="0.44999999999999996"/>
    <x v="2"/>
  </r>
  <r>
    <x v="1"/>
    <x v="1"/>
    <x v="105"/>
    <x v="1"/>
    <x v="1"/>
    <x v="1"/>
    <x v="1"/>
    <n v="42"/>
    <n v="238"/>
    <n v="9996"/>
    <x v="1459"/>
    <n v="0.45999999999999996"/>
    <x v="2"/>
  </r>
  <r>
    <x v="1"/>
    <x v="1"/>
    <x v="106"/>
    <x v="1"/>
    <x v="1"/>
    <x v="1"/>
    <x v="2"/>
    <n v="37"/>
    <n v="319"/>
    <n v="11803"/>
    <x v="1460"/>
    <n v="0.44999999999999996"/>
    <x v="2"/>
  </r>
  <r>
    <x v="1"/>
    <x v="1"/>
    <x v="107"/>
    <x v="1"/>
    <x v="1"/>
    <x v="1"/>
    <x v="3"/>
    <n v="36"/>
    <n v="210"/>
    <n v="7560"/>
    <x v="1461"/>
    <n v="0.6"/>
    <x v="2"/>
  </r>
  <r>
    <x v="1"/>
    <x v="1"/>
    <x v="108"/>
    <x v="1"/>
    <x v="1"/>
    <x v="1"/>
    <x v="4"/>
    <n v="41"/>
    <n v="196"/>
    <n v="8036"/>
    <x v="1462"/>
    <n v="0.4"/>
    <x v="2"/>
  </r>
  <r>
    <x v="1"/>
    <x v="1"/>
    <x v="109"/>
    <x v="1"/>
    <x v="1"/>
    <x v="1"/>
    <x v="5"/>
    <n v="47"/>
    <n v="293"/>
    <n v="13771"/>
    <x v="1463"/>
    <n v="0.63"/>
    <x v="2"/>
  </r>
  <r>
    <x v="1"/>
    <x v="1"/>
    <x v="110"/>
    <x v="1"/>
    <x v="1"/>
    <x v="1"/>
    <x v="0"/>
    <n v="37"/>
    <n v="268"/>
    <n v="9916"/>
    <x v="1464"/>
    <n v="0.49"/>
    <x v="2"/>
  </r>
  <r>
    <x v="1"/>
    <x v="1"/>
    <x v="111"/>
    <x v="1"/>
    <x v="1"/>
    <x v="1"/>
    <x v="1"/>
    <n v="41"/>
    <n v="259"/>
    <n v="10619"/>
    <x v="1465"/>
    <n v="0.44999999999999996"/>
    <x v="2"/>
  </r>
  <r>
    <x v="1"/>
    <x v="1"/>
    <x v="112"/>
    <x v="1"/>
    <x v="1"/>
    <x v="1"/>
    <x v="2"/>
    <n v="39"/>
    <n v="297"/>
    <n v="11583"/>
    <x v="1466"/>
    <n v="0.45999999999999996"/>
    <x v="2"/>
  </r>
  <r>
    <x v="1"/>
    <x v="1"/>
    <x v="113"/>
    <x v="1"/>
    <x v="1"/>
    <x v="1"/>
    <x v="3"/>
    <n v="38"/>
    <n v="189"/>
    <n v="7182"/>
    <x v="1467"/>
    <n v="0.59000000000000008"/>
    <x v="2"/>
  </r>
  <r>
    <x v="1"/>
    <x v="1"/>
    <x v="114"/>
    <x v="1"/>
    <x v="1"/>
    <x v="1"/>
    <x v="4"/>
    <n v="41"/>
    <n v="169"/>
    <n v="6929"/>
    <x v="1468"/>
    <n v="0.4"/>
    <x v="2"/>
  </r>
  <r>
    <x v="1"/>
    <x v="1"/>
    <x v="115"/>
    <x v="1"/>
    <x v="1"/>
    <x v="1"/>
    <x v="5"/>
    <n v="46"/>
    <n v="225"/>
    <n v="10350"/>
    <x v="1469"/>
    <n v="0.65"/>
    <x v="2"/>
  </r>
  <r>
    <x v="1"/>
    <x v="1"/>
    <x v="116"/>
    <x v="1"/>
    <x v="1"/>
    <x v="1"/>
    <x v="0"/>
    <n v="44"/>
    <n v="255"/>
    <n v="11220"/>
    <x v="1470"/>
    <n v="0.48"/>
    <x v="2"/>
  </r>
  <r>
    <x v="1"/>
    <x v="1"/>
    <x v="117"/>
    <x v="1"/>
    <x v="1"/>
    <x v="1"/>
    <x v="1"/>
    <n v="41"/>
    <n v="213"/>
    <n v="8733"/>
    <x v="1471"/>
    <n v="0.45999999999999996"/>
    <x v="2"/>
  </r>
  <r>
    <x v="1"/>
    <x v="1"/>
    <x v="118"/>
    <x v="1"/>
    <x v="1"/>
    <x v="1"/>
    <x v="2"/>
    <n v="46"/>
    <n v="234"/>
    <n v="10764"/>
    <x v="1472"/>
    <n v="0.49"/>
    <x v="2"/>
  </r>
  <r>
    <x v="1"/>
    <x v="1"/>
    <x v="119"/>
    <x v="1"/>
    <x v="1"/>
    <x v="1"/>
    <x v="3"/>
    <n v="47"/>
    <n v="181"/>
    <n v="8507"/>
    <x v="1473"/>
    <n v="0.55000000000000004"/>
    <x v="2"/>
  </r>
  <r>
    <x v="1"/>
    <x v="1"/>
    <x v="120"/>
    <x v="1"/>
    <x v="1"/>
    <x v="1"/>
    <x v="4"/>
    <n v="44"/>
    <n v="175"/>
    <n v="7700"/>
    <x v="1474"/>
    <n v="0.43"/>
    <x v="2"/>
  </r>
  <r>
    <x v="1"/>
    <x v="1"/>
    <x v="121"/>
    <x v="1"/>
    <x v="1"/>
    <x v="1"/>
    <x v="5"/>
    <n v="50"/>
    <n v="213"/>
    <n v="10650"/>
    <x v="1475"/>
    <n v="0.64"/>
    <x v="2"/>
  </r>
  <r>
    <x v="1"/>
    <x v="1"/>
    <x v="122"/>
    <x v="1"/>
    <x v="1"/>
    <x v="1"/>
    <x v="0"/>
    <n v="44"/>
    <n v="240"/>
    <n v="10560"/>
    <x v="1476"/>
    <n v="0.5"/>
    <x v="2"/>
  </r>
  <r>
    <x v="1"/>
    <x v="1"/>
    <x v="123"/>
    <x v="1"/>
    <x v="1"/>
    <x v="1"/>
    <x v="1"/>
    <n v="43"/>
    <n v="216"/>
    <n v="9288"/>
    <x v="1477"/>
    <n v="0.47"/>
    <x v="2"/>
  </r>
  <r>
    <x v="1"/>
    <x v="1"/>
    <x v="124"/>
    <x v="1"/>
    <x v="1"/>
    <x v="1"/>
    <x v="2"/>
    <n v="48"/>
    <n v="188"/>
    <n v="9024"/>
    <x v="1478"/>
    <n v="0.47"/>
    <x v="2"/>
  </r>
  <r>
    <x v="1"/>
    <x v="1"/>
    <x v="125"/>
    <x v="1"/>
    <x v="1"/>
    <x v="1"/>
    <x v="3"/>
    <n v="45"/>
    <n v="168"/>
    <n v="7560"/>
    <x v="1479"/>
    <n v="0.58000000000000007"/>
    <x v="2"/>
  </r>
  <r>
    <x v="1"/>
    <x v="1"/>
    <x v="126"/>
    <x v="1"/>
    <x v="1"/>
    <x v="1"/>
    <x v="4"/>
    <n v="42"/>
    <n v="150"/>
    <n v="6300"/>
    <x v="1480"/>
    <n v="0.41"/>
    <x v="2"/>
  </r>
  <r>
    <x v="1"/>
    <x v="1"/>
    <x v="127"/>
    <x v="1"/>
    <x v="1"/>
    <x v="1"/>
    <x v="5"/>
    <n v="53"/>
    <n v="210"/>
    <n v="11130"/>
    <x v="1481"/>
    <n v="0.62"/>
    <x v="2"/>
  </r>
  <r>
    <x v="1"/>
    <x v="1"/>
    <x v="128"/>
    <x v="1"/>
    <x v="1"/>
    <x v="1"/>
    <x v="0"/>
    <n v="43"/>
    <n v="234"/>
    <n v="10062"/>
    <x v="1482"/>
    <n v="0.49"/>
    <x v="2"/>
  </r>
  <r>
    <x v="1"/>
    <x v="1"/>
    <x v="129"/>
    <x v="1"/>
    <x v="1"/>
    <x v="1"/>
    <x v="1"/>
    <n v="43"/>
    <n v="243"/>
    <n v="10449"/>
    <x v="1483"/>
    <n v="0.49"/>
    <x v="2"/>
  </r>
  <r>
    <x v="1"/>
    <x v="1"/>
    <x v="130"/>
    <x v="1"/>
    <x v="1"/>
    <x v="1"/>
    <x v="2"/>
    <n v="47"/>
    <n v="206"/>
    <n v="9682"/>
    <x v="1484"/>
    <n v="0.48"/>
    <x v="2"/>
  </r>
  <r>
    <x v="1"/>
    <x v="1"/>
    <x v="131"/>
    <x v="1"/>
    <x v="1"/>
    <x v="1"/>
    <x v="3"/>
    <n v="48"/>
    <n v="203"/>
    <n v="9744"/>
    <x v="1485"/>
    <n v="0.55000000000000004"/>
    <x v="2"/>
  </r>
  <r>
    <x v="1"/>
    <x v="1"/>
    <x v="132"/>
    <x v="1"/>
    <x v="1"/>
    <x v="1"/>
    <x v="4"/>
    <n v="42"/>
    <n v="195"/>
    <n v="8190"/>
    <x v="1486"/>
    <n v="0.44999999999999996"/>
    <x v="2"/>
  </r>
  <r>
    <x v="1"/>
    <x v="1"/>
    <x v="133"/>
    <x v="1"/>
    <x v="1"/>
    <x v="1"/>
    <x v="5"/>
    <n v="51"/>
    <n v="247"/>
    <n v="12597"/>
    <x v="1487"/>
    <n v="0.62"/>
    <x v="2"/>
  </r>
  <r>
    <x v="1"/>
    <x v="1"/>
    <x v="134"/>
    <x v="1"/>
    <x v="1"/>
    <x v="1"/>
    <x v="0"/>
    <n v="41"/>
    <n v="238"/>
    <n v="9758"/>
    <x v="1488"/>
    <n v="0.48"/>
    <x v="2"/>
  </r>
  <r>
    <x v="1"/>
    <x v="1"/>
    <x v="135"/>
    <x v="1"/>
    <x v="1"/>
    <x v="1"/>
    <x v="1"/>
    <n v="44"/>
    <n v="285"/>
    <n v="12540"/>
    <x v="1489"/>
    <n v="0.48"/>
    <x v="2"/>
  </r>
  <r>
    <x v="1"/>
    <x v="1"/>
    <x v="136"/>
    <x v="1"/>
    <x v="1"/>
    <x v="1"/>
    <x v="2"/>
    <n v="47"/>
    <n v="255"/>
    <n v="11985"/>
    <x v="1490"/>
    <n v="0.49"/>
    <x v="2"/>
  </r>
  <r>
    <x v="1"/>
    <x v="1"/>
    <x v="137"/>
    <x v="1"/>
    <x v="1"/>
    <x v="1"/>
    <x v="3"/>
    <n v="47"/>
    <n v="182"/>
    <n v="8554"/>
    <x v="1491"/>
    <n v="0.58000000000000007"/>
    <x v="2"/>
  </r>
  <r>
    <x v="1"/>
    <x v="1"/>
    <x v="138"/>
    <x v="1"/>
    <x v="1"/>
    <x v="1"/>
    <x v="4"/>
    <n v="42"/>
    <n v="169"/>
    <n v="7098"/>
    <x v="1492"/>
    <n v="0.44999999999999996"/>
    <x v="2"/>
  </r>
  <r>
    <x v="1"/>
    <x v="1"/>
    <x v="139"/>
    <x v="1"/>
    <x v="1"/>
    <x v="1"/>
    <x v="5"/>
    <n v="53"/>
    <n v="261"/>
    <n v="13833"/>
    <x v="1493"/>
    <n v="0.62"/>
    <x v="2"/>
  </r>
  <r>
    <x v="3"/>
    <x v="2"/>
    <x v="140"/>
    <x v="1"/>
    <x v="1"/>
    <x v="1"/>
    <x v="0"/>
    <n v="37"/>
    <n v="209"/>
    <n v="7733"/>
    <x v="1494"/>
    <n v="0.45000000000000007"/>
    <x v="2"/>
  </r>
  <r>
    <x v="3"/>
    <x v="2"/>
    <x v="141"/>
    <x v="1"/>
    <x v="1"/>
    <x v="1"/>
    <x v="1"/>
    <n v="49"/>
    <n v="194"/>
    <n v="9506"/>
    <x v="1495"/>
    <n v="0.31"/>
    <x v="2"/>
  </r>
  <r>
    <x v="3"/>
    <x v="2"/>
    <x v="142"/>
    <x v="1"/>
    <x v="1"/>
    <x v="1"/>
    <x v="2"/>
    <n v="46"/>
    <n v="217"/>
    <n v="9982"/>
    <x v="1496"/>
    <n v="0.45000000000000007"/>
    <x v="2"/>
  </r>
  <r>
    <x v="3"/>
    <x v="2"/>
    <x v="143"/>
    <x v="1"/>
    <x v="1"/>
    <x v="1"/>
    <x v="3"/>
    <n v="48"/>
    <n v="175"/>
    <n v="8400"/>
    <x v="1497"/>
    <n v="0.4"/>
    <x v="2"/>
  </r>
  <r>
    <x v="3"/>
    <x v="2"/>
    <x v="144"/>
    <x v="2"/>
    <x v="2"/>
    <x v="2"/>
    <x v="4"/>
    <n v="51"/>
    <n v="161"/>
    <n v="8211"/>
    <x v="1498"/>
    <n v="0.63"/>
    <x v="2"/>
  </r>
  <r>
    <x v="3"/>
    <x v="2"/>
    <x v="145"/>
    <x v="2"/>
    <x v="2"/>
    <x v="2"/>
    <x v="5"/>
    <n v="49"/>
    <n v="233"/>
    <n v="11417"/>
    <x v="1499"/>
    <n v="0.25"/>
    <x v="2"/>
  </r>
  <r>
    <x v="3"/>
    <x v="2"/>
    <x v="146"/>
    <x v="2"/>
    <x v="2"/>
    <x v="2"/>
    <x v="0"/>
    <n v="37"/>
    <n v="223"/>
    <n v="8251"/>
    <x v="1500"/>
    <n v="0.5"/>
    <x v="2"/>
  </r>
  <r>
    <x v="3"/>
    <x v="2"/>
    <x v="147"/>
    <x v="2"/>
    <x v="2"/>
    <x v="2"/>
    <x v="1"/>
    <n v="49"/>
    <n v="210"/>
    <n v="10290"/>
    <x v="1501"/>
    <n v="0.31"/>
    <x v="2"/>
  </r>
  <r>
    <x v="3"/>
    <x v="2"/>
    <x v="148"/>
    <x v="2"/>
    <x v="2"/>
    <x v="2"/>
    <x v="2"/>
    <n v="49"/>
    <n v="196"/>
    <n v="9604"/>
    <x v="1502"/>
    <n v="0.49000000000000005"/>
    <x v="2"/>
  </r>
  <r>
    <x v="3"/>
    <x v="2"/>
    <x v="149"/>
    <x v="2"/>
    <x v="2"/>
    <x v="2"/>
    <x v="3"/>
    <n v="47"/>
    <n v="150"/>
    <n v="7050"/>
    <x v="1503"/>
    <n v="0.42"/>
    <x v="2"/>
  </r>
  <r>
    <x v="3"/>
    <x v="2"/>
    <x v="150"/>
    <x v="2"/>
    <x v="2"/>
    <x v="2"/>
    <x v="4"/>
    <n v="50"/>
    <n v="140"/>
    <n v="7000"/>
    <x v="1504"/>
    <n v="0.61"/>
    <x v="2"/>
  </r>
  <r>
    <x v="3"/>
    <x v="2"/>
    <x v="151"/>
    <x v="2"/>
    <x v="2"/>
    <x v="2"/>
    <x v="5"/>
    <n v="46"/>
    <n v="182"/>
    <n v="8372"/>
    <x v="1505"/>
    <n v="0.28000000000000003"/>
    <x v="2"/>
  </r>
  <r>
    <x v="3"/>
    <x v="2"/>
    <x v="152"/>
    <x v="2"/>
    <x v="2"/>
    <x v="2"/>
    <x v="0"/>
    <n v="49"/>
    <n v="230"/>
    <n v="11270"/>
    <x v="1506"/>
    <n v="0.45000000000000007"/>
    <x v="2"/>
  </r>
  <r>
    <x v="3"/>
    <x v="2"/>
    <x v="153"/>
    <x v="2"/>
    <x v="2"/>
    <x v="2"/>
    <x v="1"/>
    <n v="58"/>
    <n v="175"/>
    <n v="10150"/>
    <x v="1507"/>
    <n v="0.30000000000000004"/>
    <x v="2"/>
  </r>
  <r>
    <x v="3"/>
    <x v="2"/>
    <x v="154"/>
    <x v="2"/>
    <x v="2"/>
    <x v="2"/>
    <x v="2"/>
    <n v="55"/>
    <n v="203"/>
    <n v="11165"/>
    <x v="1508"/>
    <n v="0.47000000000000003"/>
    <x v="2"/>
  </r>
  <r>
    <x v="3"/>
    <x v="2"/>
    <x v="155"/>
    <x v="2"/>
    <x v="2"/>
    <x v="2"/>
    <x v="3"/>
    <n v="58"/>
    <n v="174"/>
    <n v="10092"/>
    <x v="1509"/>
    <n v="0.43"/>
    <x v="2"/>
  </r>
  <r>
    <x v="3"/>
    <x v="2"/>
    <x v="156"/>
    <x v="2"/>
    <x v="2"/>
    <x v="2"/>
    <x v="4"/>
    <n v="62"/>
    <n v="145"/>
    <n v="8990"/>
    <x v="1510"/>
    <n v="0.63"/>
    <x v="2"/>
  </r>
  <r>
    <x v="3"/>
    <x v="2"/>
    <x v="157"/>
    <x v="2"/>
    <x v="2"/>
    <x v="2"/>
    <x v="5"/>
    <n v="54"/>
    <n v="210"/>
    <n v="11340"/>
    <x v="1511"/>
    <n v="0.27"/>
    <x v="2"/>
  </r>
  <r>
    <x v="3"/>
    <x v="2"/>
    <x v="158"/>
    <x v="2"/>
    <x v="2"/>
    <x v="2"/>
    <x v="0"/>
    <n v="56"/>
    <n v="228"/>
    <n v="12768"/>
    <x v="1512"/>
    <n v="0.47000000000000003"/>
    <x v="2"/>
  </r>
  <r>
    <x v="3"/>
    <x v="2"/>
    <x v="159"/>
    <x v="2"/>
    <x v="2"/>
    <x v="2"/>
    <x v="1"/>
    <n v="62"/>
    <n v="203"/>
    <n v="12586"/>
    <x v="1513"/>
    <n v="0.30000000000000004"/>
    <x v="2"/>
  </r>
  <r>
    <x v="3"/>
    <x v="2"/>
    <x v="160"/>
    <x v="2"/>
    <x v="2"/>
    <x v="2"/>
    <x v="2"/>
    <n v="64"/>
    <n v="210"/>
    <n v="13440"/>
    <x v="582"/>
    <n v="0.5"/>
    <x v="2"/>
  </r>
  <r>
    <x v="3"/>
    <x v="2"/>
    <x v="161"/>
    <x v="2"/>
    <x v="2"/>
    <x v="2"/>
    <x v="3"/>
    <n v="54"/>
    <n v="188"/>
    <n v="10152"/>
    <x v="1514"/>
    <n v="0.41"/>
    <x v="2"/>
  </r>
  <r>
    <x v="3"/>
    <x v="2"/>
    <x v="162"/>
    <x v="2"/>
    <x v="2"/>
    <x v="2"/>
    <x v="4"/>
    <n v="59"/>
    <n v="152"/>
    <n v="8968"/>
    <x v="1515"/>
    <n v="0.65"/>
    <x v="2"/>
  </r>
  <r>
    <x v="3"/>
    <x v="2"/>
    <x v="163"/>
    <x v="2"/>
    <x v="2"/>
    <x v="2"/>
    <x v="5"/>
    <n v="72"/>
    <n v="203"/>
    <n v="14616"/>
    <x v="1516"/>
    <n v="0.27"/>
    <x v="2"/>
  </r>
  <r>
    <x v="3"/>
    <x v="2"/>
    <x v="164"/>
    <x v="2"/>
    <x v="2"/>
    <x v="2"/>
    <x v="0"/>
    <n v="56"/>
    <n v="252"/>
    <n v="14112"/>
    <x v="1517"/>
    <n v="0.5"/>
    <x v="2"/>
  </r>
  <r>
    <x v="3"/>
    <x v="2"/>
    <x v="165"/>
    <x v="2"/>
    <x v="2"/>
    <x v="2"/>
    <x v="1"/>
    <n v="64"/>
    <n v="225"/>
    <n v="14400"/>
    <x v="1518"/>
    <n v="0.36"/>
    <x v="2"/>
  </r>
  <r>
    <x v="3"/>
    <x v="2"/>
    <x v="166"/>
    <x v="2"/>
    <x v="2"/>
    <x v="2"/>
    <x v="2"/>
    <n v="60"/>
    <n v="218"/>
    <n v="13080"/>
    <x v="1519"/>
    <n v="0.51"/>
    <x v="2"/>
  </r>
  <r>
    <x v="3"/>
    <x v="2"/>
    <x v="167"/>
    <x v="2"/>
    <x v="2"/>
    <x v="2"/>
    <x v="3"/>
    <n v="56"/>
    <n v="182"/>
    <n v="10192"/>
    <x v="1520"/>
    <n v="0.44999999999999996"/>
    <x v="2"/>
  </r>
  <r>
    <x v="3"/>
    <x v="2"/>
    <x v="168"/>
    <x v="2"/>
    <x v="2"/>
    <x v="2"/>
    <x v="4"/>
    <n v="60"/>
    <n v="154"/>
    <n v="9240"/>
    <x v="1521"/>
    <n v="0.66"/>
    <x v="2"/>
  </r>
  <r>
    <x v="3"/>
    <x v="2"/>
    <x v="169"/>
    <x v="2"/>
    <x v="2"/>
    <x v="2"/>
    <x v="5"/>
    <n v="72"/>
    <n v="189"/>
    <n v="13608"/>
    <x v="1522"/>
    <n v="0.33"/>
    <x v="2"/>
  </r>
  <r>
    <x v="3"/>
    <x v="2"/>
    <x v="170"/>
    <x v="2"/>
    <x v="2"/>
    <x v="2"/>
    <x v="0"/>
    <n v="56"/>
    <n v="273"/>
    <n v="15288"/>
    <x v="1523"/>
    <n v="0.5"/>
    <x v="2"/>
  </r>
  <r>
    <x v="3"/>
    <x v="2"/>
    <x v="171"/>
    <x v="2"/>
    <x v="2"/>
    <x v="2"/>
    <x v="1"/>
    <n v="63"/>
    <n v="248"/>
    <n v="15624"/>
    <x v="1524"/>
    <n v="0.37"/>
    <x v="2"/>
  </r>
  <r>
    <x v="3"/>
    <x v="2"/>
    <x v="172"/>
    <x v="2"/>
    <x v="2"/>
    <x v="2"/>
    <x v="2"/>
    <n v="64"/>
    <n v="206"/>
    <n v="13184"/>
    <x v="1525"/>
    <n v="0.55000000000000004"/>
    <x v="2"/>
  </r>
  <r>
    <x v="3"/>
    <x v="2"/>
    <x v="173"/>
    <x v="2"/>
    <x v="2"/>
    <x v="2"/>
    <x v="3"/>
    <n v="59"/>
    <n v="210"/>
    <n v="12390"/>
    <x v="1526"/>
    <n v="0.49"/>
    <x v="2"/>
  </r>
  <r>
    <x v="3"/>
    <x v="2"/>
    <x v="174"/>
    <x v="2"/>
    <x v="2"/>
    <x v="2"/>
    <x v="4"/>
    <n v="62"/>
    <n v="155"/>
    <n v="9610"/>
    <x v="1527"/>
    <n v="0.66"/>
    <x v="2"/>
  </r>
  <r>
    <x v="3"/>
    <x v="2"/>
    <x v="175"/>
    <x v="2"/>
    <x v="2"/>
    <x v="2"/>
    <x v="5"/>
    <n v="72"/>
    <n v="219"/>
    <n v="15768"/>
    <x v="1528"/>
    <n v="0.35"/>
    <x v="2"/>
  </r>
  <r>
    <x v="3"/>
    <x v="2"/>
    <x v="176"/>
    <x v="2"/>
    <x v="2"/>
    <x v="2"/>
    <x v="0"/>
    <n v="56"/>
    <n v="277"/>
    <n v="15512"/>
    <x v="1529"/>
    <n v="0.45000000000000007"/>
    <x v="2"/>
  </r>
  <r>
    <x v="3"/>
    <x v="2"/>
    <x v="177"/>
    <x v="2"/>
    <x v="2"/>
    <x v="2"/>
    <x v="1"/>
    <n v="59"/>
    <n v="245"/>
    <n v="14455"/>
    <x v="1530"/>
    <n v="0.34"/>
    <x v="2"/>
  </r>
  <r>
    <x v="3"/>
    <x v="2"/>
    <x v="178"/>
    <x v="2"/>
    <x v="2"/>
    <x v="2"/>
    <x v="2"/>
    <n v="62"/>
    <n v="248"/>
    <n v="15376"/>
    <x v="1531"/>
    <n v="0.46"/>
    <x v="2"/>
  </r>
  <r>
    <x v="3"/>
    <x v="2"/>
    <x v="179"/>
    <x v="2"/>
    <x v="2"/>
    <x v="2"/>
    <x v="3"/>
    <n v="55"/>
    <n v="218"/>
    <n v="11990"/>
    <x v="1532"/>
    <n v="0.4"/>
    <x v="2"/>
  </r>
  <r>
    <x v="3"/>
    <x v="2"/>
    <x v="180"/>
    <x v="2"/>
    <x v="2"/>
    <x v="2"/>
    <x v="4"/>
    <n v="64"/>
    <n v="233"/>
    <n v="14912"/>
    <x v="1533"/>
    <n v="0.64"/>
    <x v="2"/>
  </r>
  <r>
    <x v="3"/>
    <x v="2"/>
    <x v="181"/>
    <x v="2"/>
    <x v="2"/>
    <x v="2"/>
    <x v="5"/>
    <n v="72"/>
    <n v="233"/>
    <n v="16776"/>
    <x v="1534"/>
    <n v="0.29000000000000004"/>
    <x v="2"/>
  </r>
  <r>
    <x v="3"/>
    <x v="2"/>
    <x v="182"/>
    <x v="2"/>
    <x v="2"/>
    <x v="2"/>
    <x v="0"/>
    <n v="62"/>
    <n v="273"/>
    <n v="16926"/>
    <x v="1535"/>
    <n v="0.46"/>
    <x v="2"/>
  </r>
  <r>
    <x v="3"/>
    <x v="2"/>
    <x v="183"/>
    <x v="2"/>
    <x v="2"/>
    <x v="2"/>
    <x v="1"/>
    <n v="66"/>
    <n v="259"/>
    <n v="17094"/>
    <x v="1536"/>
    <n v="0.30000000000000004"/>
    <x v="2"/>
  </r>
  <r>
    <x v="3"/>
    <x v="2"/>
    <x v="184"/>
    <x v="2"/>
    <x v="2"/>
    <x v="2"/>
    <x v="2"/>
    <n v="60"/>
    <n v="200"/>
    <n v="12000"/>
    <x v="1320"/>
    <n v="0.47000000000000003"/>
    <x v="2"/>
  </r>
  <r>
    <x v="3"/>
    <x v="2"/>
    <x v="185"/>
    <x v="2"/>
    <x v="2"/>
    <x v="2"/>
    <x v="3"/>
    <n v="59"/>
    <n v="188"/>
    <n v="11092"/>
    <x v="1537"/>
    <n v="0.41"/>
    <x v="2"/>
  </r>
  <r>
    <x v="3"/>
    <x v="2"/>
    <x v="186"/>
    <x v="2"/>
    <x v="2"/>
    <x v="2"/>
    <x v="4"/>
    <n v="69"/>
    <n v="188"/>
    <n v="12972"/>
    <x v="1538"/>
    <n v="0.61"/>
    <x v="2"/>
  </r>
  <r>
    <x v="3"/>
    <x v="2"/>
    <x v="187"/>
    <x v="2"/>
    <x v="2"/>
    <x v="2"/>
    <x v="5"/>
    <n v="76"/>
    <n v="181"/>
    <n v="13756"/>
    <x v="1539"/>
    <n v="0.25"/>
    <x v="2"/>
  </r>
  <r>
    <x v="3"/>
    <x v="2"/>
    <x v="188"/>
    <x v="2"/>
    <x v="2"/>
    <x v="2"/>
    <x v="0"/>
    <n v="51"/>
    <n v="241"/>
    <n v="12291"/>
    <x v="1540"/>
    <n v="0.42000000000000004"/>
    <x v="2"/>
  </r>
  <r>
    <x v="3"/>
    <x v="2"/>
    <x v="189"/>
    <x v="2"/>
    <x v="2"/>
    <x v="2"/>
    <x v="1"/>
    <n v="56"/>
    <n v="268"/>
    <n v="15008"/>
    <x v="1541"/>
    <n v="0.28000000000000003"/>
    <x v="2"/>
  </r>
  <r>
    <x v="3"/>
    <x v="2"/>
    <x v="190"/>
    <x v="2"/>
    <x v="2"/>
    <x v="2"/>
    <x v="2"/>
    <n v="52"/>
    <n v="225"/>
    <n v="11700"/>
    <x v="288"/>
    <n v="0.4"/>
    <x v="2"/>
  </r>
  <r>
    <x v="3"/>
    <x v="2"/>
    <x v="191"/>
    <x v="2"/>
    <x v="2"/>
    <x v="2"/>
    <x v="3"/>
    <n v="53"/>
    <n v="203"/>
    <n v="10759"/>
    <x v="1542"/>
    <n v="0.35"/>
    <x v="2"/>
  </r>
  <r>
    <x v="3"/>
    <x v="2"/>
    <x v="192"/>
    <x v="2"/>
    <x v="2"/>
    <x v="2"/>
    <x v="4"/>
    <n v="63"/>
    <n v="218"/>
    <n v="13734"/>
    <x v="1543"/>
    <n v="0.58000000000000007"/>
    <x v="2"/>
  </r>
  <r>
    <x v="3"/>
    <x v="2"/>
    <x v="193"/>
    <x v="2"/>
    <x v="2"/>
    <x v="2"/>
    <x v="5"/>
    <n v="65"/>
    <n v="217"/>
    <n v="14105"/>
    <x v="1544"/>
    <n v="0.24000000000000002"/>
    <x v="2"/>
  </r>
  <r>
    <x v="3"/>
    <x v="2"/>
    <x v="194"/>
    <x v="2"/>
    <x v="2"/>
    <x v="2"/>
    <x v="0"/>
    <n v="51"/>
    <n v="236"/>
    <n v="12036"/>
    <x v="1545"/>
    <n v="0.45000000000000007"/>
    <x v="2"/>
  </r>
  <r>
    <x v="3"/>
    <x v="2"/>
    <x v="195"/>
    <x v="2"/>
    <x v="2"/>
    <x v="2"/>
    <x v="1"/>
    <n v="59"/>
    <n v="219"/>
    <n v="12921"/>
    <x v="1546"/>
    <n v="0.29000000000000004"/>
    <x v="2"/>
  </r>
  <r>
    <x v="3"/>
    <x v="2"/>
    <x v="196"/>
    <x v="2"/>
    <x v="2"/>
    <x v="2"/>
    <x v="2"/>
    <n v="50"/>
    <n v="182"/>
    <n v="9100"/>
    <x v="1547"/>
    <n v="0.42000000000000004"/>
    <x v="2"/>
  </r>
  <r>
    <x v="3"/>
    <x v="2"/>
    <x v="197"/>
    <x v="2"/>
    <x v="2"/>
    <x v="2"/>
    <x v="3"/>
    <n v="51"/>
    <n v="203"/>
    <n v="10353"/>
    <x v="1548"/>
    <n v="0.36"/>
    <x v="2"/>
  </r>
  <r>
    <x v="3"/>
    <x v="2"/>
    <x v="198"/>
    <x v="2"/>
    <x v="2"/>
    <x v="2"/>
    <x v="4"/>
    <n v="59"/>
    <n v="182"/>
    <n v="10738"/>
    <x v="1549"/>
    <n v="0.58000000000000007"/>
    <x v="2"/>
  </r>
  <r>
    <x v="3"/>
    <x v="2"/>
    <x v="199"/>
    <x v="2"/>
    <x v="2"/>
    <x v="2"/>
    <x v="5"/>
    <n v="63"/>
    <n v="196"/>
    <n v="12348"/>
    <x v="1550"/>
    <n v="0.23"/>
    <x v="2"/>
  </r>
  <r>
    <x v="3"/>
    <x v="2"/>
    <x v="200"/>
    <x v="2"/>
    <x v="2"/>
    <x v="2"/>
    <x v="0"/>
    <n v="52"/>
    <n v="263"/>
    <n v="13676"/>
    <x v="1551"/>
    <n v="0.44000000000000006"/>
    <x v="2"/>
  </r>
  <r>
    <x v="3"/>
    <x v="2"/>
    <x v="201"/>
    <x v="2"/>
    <x v="2"/>
    <x v="2"/>
    <x v="1"/>
    <n v="58"/>
    <n v="236"/>
    <n v="13688"/>
    <x v="1552"/>
    <n v="0.25"/>
    <x v="2"/>
  </r>
  <r>
    <x v="3"/>
    <x v="2"/>
    <x v="202"/>
    <x v="2"/>
    <x v="2"/>
    <x v="2"/>
    <x v="2"/>
    <n v="50"/>
    <n v="210"/>
    <n v="10500"/>
    <x v="215"/>
    <n v="0.4"/>
    <x v="2"/>
  </r>
  <r>
    <x v="3"/>
    <x v="2"/>
    <x v="203"/>
    <x v="2"/>
    <x v="2"/>
    <x v="2"/>
    <x v="3"/>
    <n v="53"/>
    <n v="210"/>
    <n v="11130"/>
    <x v="1553"/>
    <n v="0.39999999999999997"/>
    <x v="2"/>
  </r>
  <r>
    <x v="3"/>
    <x v="2"/>
    <x v="204"/>
    <x v="2"/>
    <x v="2"/>
    <x v="2"/>
    <x v="4"/>
    <n v="63"/>
    <n v="163"/>
    <n v="10269"/>
    <x v="1554"/>
    <n v="0.57000000000000006"/>
    <x v="2"/>
  </r>
  <r>
    <x v="3"/>
    <x v="2"/>
    <x v="205"/>
    <x v="2"/>
    <x v="2"/>
    <x v="2"/>
    <x v="5"/>
    <n v="67"/>
    <n v="202"/>
    <n v="13534"/>
    <x v="1555"/>
    <n v="0.21000000000000002"/>
    <x v="2"/>
  </r>
  <r>
    <x v="3"/>
    <x v="2"/>
    <x v="206"/>
    <x v="2"/>
    <x v="2"/>
    <x v="2"/>
    <x v="0"/>
    <n v="51"/>
    <n v="293"/>
    <n v="14943"/>
    <x v="1556"/>
    <n v="0.4"/>
    <x v="2"/>
  </r>
  <r>
    <x v="3"/>
    <x v="2"/>
    <x v="207"/>
    <x v="2"/>
    <x v="2"/>
    <x v="2"/>
    <x v="1"/>
    <n v="58"/>
    <n v="273"/>
    <n v="15834"/>
    <x v="1449"/>
    <n v="0.27"/>
    <x v="2"/>
  </r>
  <r>
    <x v="3"/>
    <x v="2"/>
    <x v="208"/>
    <x v="2"/>
    <x v="2"/>
    <x v="2"/>
    <x v="2"/>
    <n v="52"/>
    <n v="233"/>
    <n v="12116"/>
    <x v="1557"/>
    <n v="0.4"/>
    <x v="2"/>
  </r>
  <r>
    <x v="3"/>
    <x v="2"/>
    <x v="209"/>
    <x v="2"/>
    <x v="2"/>
    <x v="2"/>
    <x v="3"/>
    <n v="51"/>
    <n v="194"/>
    <n v="9894"/>
    <x v="1558"/>
    <n v="0.39999999999999997"/>
    <x v="2"/>
  </r>
  <r>
    <x v="3"/>
    <x v="2"/>
    <x v="210"/>
    <x v="2"/>
    <x v="2"/>
    <x v="2"/>
    <x v="4"/>
    <n v="59"/>
    <n v="175"/>
    <n v="10325"/>
    <x v="1559"/>
    <n v="0.60000000000000009"/>
    <x v="2"/>
  </r>
  <r>
    <x v="3"/>
    <x v="2"/>
    <x v="211"/>
    <x v="2"/>
    <x v="2"/>
    <x v="2"/>
    <x v="5"/>
    <n v="67"/>
    <n v="208"/>
    <n v="13936"/>
    <x v="1560"/>
    <n v="0.23"/>
    <x v="2"/>
  </r>
  <r>
    <x v="4"/>
    <x v="3"/>
    <x v="212"/>
    <x v="2"/>
    <x v="2"/>
    <x v="2"/>
    <x v="0"/>
    <n v="32"/>
    <n v="203"/>
    <n v="6496"/>
    <x v="1561"/>
    <n v="0.51"/>
    <x v="2"/>
  </r>
  <r>
    <x v="4"/>
    <x v="3"/>
    <x v="213"/>
    <x v="2"/>
    <x v="2"/>
    <x v="2"/>
    <x v="1"/>
    <n v="41"/>
    <n v="196"/>
    <n v="8036"/>
    <x v="1562"/>
    <n v="0.36"/>
    <x v="2"/>
  </r>
  <r>
    <x v="4"/>
    <x v="3"/>
    <x v="214"/>
    <x v="2"/>
    <x v="2"/>
    <x v="2"/>
    <x v="2"/>
    <n v="41"/>
    <n v="189"/>
    <n v="7749"/>
    <x v="1563"/>
    <n v="0.52"/>
    <x v="2"/>
  </r>
  <r>
    <x v="4"/>
    <x v="3"/>
    <x v="215"/>
    <x v="2"/>
    <x v="2"/>
    <x v="2"/>
    <x v="3"/>
    <n v="41"/>
    <n v="160"/>
    <n v="6560"/>
    <x v="1462"/>
    <n v="0.49"/>
    <x v="2"/>
  </r>
  <r>
    <x v="4"/>
    <x v="3"/>
    <x v="216"/>
    <x v="2"/>
    <x v="2"/>
    <x v="3"/>
    <x v="4"/>
    <n v="49"/>
    <n v="145"/>
    <n v="7105"/>
    <x v="1564"/>
    <n v="0.66"/>
    <x v="2"/>
  </r>
  <r>
    <x v="4"/>
    <x v="3"/>
    <x v="217"/>
    <x v="2"/>
    <x v="2"/>
    <x v="3"/>
    <x v="5"/>
    <n v="41"/>
    <n v="182"/>
    <n v="7462"/>
    <x v="1565"/>
    <n v="0.31"/>
    <x v="2"/>
  </r>
  <r>
    <x v="4"/>
    <x v="3"/>
    <x v="218"/>
    <x v="2"/>
    <x v="2"/>
    <x v="3"/>
    <x v="0"/>
    <n v="34"/>
    <n v="225"/>
    <n v="7650"/>
    <x v="1566"/>
    <n v="0.53"/>
    <x v="2"/>
  </r>
  <r>
    <x v="4"/>
    <x v="3"/>
    <x v="219"/>
    <x v="2"/>
    <x v="2"/>
    <x v="3"/>
    <x v="1"/>
    <n v="43"/>
    <n v="195"/>
    <n v="8385"/>
    <x v="1567"/>
    <n v="0.4"/>
    <x v="2"/>
  </r>
  <r>
    <x v="4"/>
    <x v="3"/>
    <x v="220"/>
    <x v="2"/>
    <x v="2"/>
    <x v="3"/>
    <x v="2"/>
    <n v="44"/>
    <n v="169"/>
    <n v="7436"/>
    <x v="1568"/>
    <n v="0.5"/>
    <x v="2"/>
  </r>
  <r>
    <x v="4"/>
    <x v="3"/>
    <x v="221"/>
    <x v="2"/>
    <x v="2"/>
    <x v="3"/>
    <x v="3"/>
    <n v="41"/>
    <n v="152"/>
    <n v="6232"/>
    <x v="1569"/>
    <n v="0.49"/>
    <x v="2"/>
  </r>
  <r>
    <x v="4"/>
    <x v="3"/>
    <x v="222"/>
    <x v="2"/>
    <x v="2"/>
    <x v="3"/>
    <x v="4"/>
    <n v="46"/>
    <n v="113"/>
    <n v="5198"/>
    <x v="1570"/>
    <n v="0.68"/>
    <x v="2"/>
  </r>
  <r>
    <x v="4"/>
    <x v="3"/>
    <x v="223"/>
    <x v="2"/>
    <x v="2"/>
    <x v="3"/>
    <x v="5"/>
    <n v="41"/>
    <n v="176"/>
    <n v="7216"/>
    <x v="1571"/>
    <n v="0.30000000000000004"/>
    <x v="2"/>
  </r>
  <r>
    <x v="4"/>
    <x v="3"/>
    <x v="224"/>
    <x v="2"/>
    <x v="2"/>
    <x v="3"/>
    <x v="0"/>
    <n v="32"/>
    <n v="216"/>
    <n v="6912"/>
    <x v="1572"/>
    <n v="0.5"/>
    <x v="2"/>
  </r>
  <r>
    <x v="4"/>
    <x v="3"/>
    <x v="225"/>
    <x v="2"/>
    <x v="2"/>
    <x v="3"/>
    <x v="1"/>
    <n v="41"/>
    <n v="195"/>
    <n v="7995"/>
    <x v="1573"/>
    <n v="0.35"/>
    <x v="2"/>
  </r>
  <r>
    <x v="4"/>
    <x v="3"/>
    <x v="226"/>
    <x v="2"/>
    <x v="2"/>
    <x v="3"/>
    <x v="2"/>
    <n v="42"/>
    <n v="169"/>
    <n v="7098"/>
    <x v="1574"/>
    <n v="0.55000000000000004"/>
    <x v="2"/>
  </r>
  <r>
    <x v="4"/>
    <x v="3"/>
    <x v="227"/>
    <x v="2"/>
    <x v="2"/>
    <x v="3"/>
    <x v="3"/>
    <n v="41"/>
    <n v="154"/>
    <n v="6314"/>
    <x v="1575"/>
    <n v="0.44999999999999996"/>
    <x v="2"/>
  </r>
  <r>
    <x v="4"/>
    <x v="3"/>
    <x v="228"/>
    <x v="2"/>
    <x v="2"/>
    <x v="3"/>
    <x v="4"/>
    <n v="46"/>
    <n v="106"/>
    <n v="4876"/>
    <x v="1576"/>
    <n v="0.68"/>
    <x v="2"/>
  </r>
  <r>
    <x v="4"/>
    <x v="3"/>
    <x v="229"/>
    <x v="2"/>
    <x v="2"/>
    <x v="3"/>
    <x v="5"/>
    <n v="41"/>
    <n v="188"/>
    <n v="7708"/>
    <x v="1577"/>
    <n v="0.35"/>
    <x v="2"/>
  </r>
  <r>
    <x v="4"/>
    <x v="3"/>
    <x v="230"/>
    <x v="2"/>
    <x v="2"/>
    <x v="3"/>
    <x v="0"/>
    <n v="43"/>
    <n v="240"/>
    <n v="10320"/>
    <x v="1148"/>
    <n v="0.5"/>
    <x v="2"/>
  </r>
  <r>
    <x v="4"/>
    <x v="3"/>
    <x v="231"/>
    <x v="2"/>
    <x v="2"/>
    <x v="3"/>
    <x v="1"/>
    <n v="49"/>
    <n v="156"/>
    <n v="7644"/>
    <x v="1578"/>
    <n v="0.36"/>
    <x v="2"/>
  </r>
  <r>
    <x v="4"/>
    <x v="3"/>
    <x v="232"/>
    <x v="2"/>
    <x v="2"/>
    <x v="3"/>
    <x v="2"/>
    <n v="49"/>
    <n v="175"/>
    <n v="8575"/>
    <x v="1579"/>
    <n v="0.55000000000000004"/>
    <x v="2"/>
  </r>
  <r>
    <x v="4"/>
    <x v="3"/>
    <x v="233"/>
    <x v="2"/>
    <x v="2"/>
    <x v="3"/>
    <x v="3"/>
    <n v="43"/>
    <n v="152"/>
    <n v="6536"/>
    <x v="1580"/>
    <n v="0.49"/>
    <x v="2"/>
  </r>
  <r>
    <x v="4"/>
    <x v="3"/>
    <x v="234"/>
    <x v="2"/>
    <x v="2"/>
    <x v="3"/>
    <x v="4"/>
    <n v="49"/>
    <n v="119"/>
    <n v="5831"/>
    <x v="1581"/>
    <n v="0.66"/>
    <x v="2"/>
  </r>
  <r>
    <x v="4"/>
    <x v="3"/>
    <x v="235"/>
    <x v="2"/>
    <x v="2"/>
    <x v="3"/>
    <x v="5"/>
    <n v="62"/>
    <n v="174"/>
    <n v="10788"/>
    <x v="1582"/>
    <n v="0.33"/>
    <x v="2"/>
  </r>
  <r>
    <x v="4"/>
    <x v="3"/>
    <x v="236"/>
    <x v="2"/>
    <x v="2"/>
    <x v="3"/>
    <x v="0"/>
    <n v="41"/>
    <n v="208"/>
    <n v="8528"/>
    <x v="1583"/>
    <n v="0.52"/>
    <x v="2"/>
  </r>
  <r>
    <x v="4"/>
    <x v="3"/>
    <x v="237"/>
    <x v="2"/>
    <x v="2"/>
    <x v="3"/>
    <x v="1"/>
    <n v="47"/>
    <n v="169"/>
    <n v="7943"/>
    <x v="1584"/>
    <n v="0.35"/>
    <x v="2"/>
  </r>
  <r>
    <x v="4"/>
    <x v="3"/>
    <x v="238"/>
    <x v="2"/>
    <x v="2"/>
    <x v="3"/>
    <x v="2"/>
    <n v="45"/>
    <n v="163"/>
    <n v="7335"/>
    <x v="1585"/>
    <n v="0.52"/>
    <x v="2"/>
  </r>
  <r>
    <x v="4"/>
    <x v="3"/>
    <x v="239"/>
    <x v="2"/>
    <x v="2"/>
    <x v="3"/>
    <x v="3"/>
    <n v="41"/>
    <n v="154"/>
    <n v="6314"/>
    <x v="1586"/>
    <n v="0.48"/>
    <x v="2"/>
  </r>
  <r>
    <x v="4"/>
    <x v="3"/>
    <x v="240"/>
    <x v="2"/>
    <x v="2"/>
    <x v="3"/>
    <x v="4"/>
    <n v="45"/>
    <n v="131"/>
    <n v="5895"/>
    <x v="1587"/>
    <n v="0.65"/>
    <x v="2"/>
  </r>
  <r>
    <x v="4"/>
    <x v="3"/>
    <x v="241"/>
    <x v="2"/>
    <x v="2"/>
    <x v="3"/>
    <x v="5"/>
    <n v="64"/>
    <n v="181"/>
    <n v="11584"/>
    <x v="1588"/>
    <n v="0.31"/>
    <x v="2"/>
  </r>
  <r>
    <x v="4"/>
    <x v="3"/>
    <x v="242"/>
    <x v="2"/>
    <x v="2"/>
    <x v="3"/>
    <x v="0"/>
    <n v="44"/>
    <n v="270"/>
    <n v="11880"/>
    <x v="1589"/>
    <n v="0.55000000000000004"/>
    <x v="2"/>
  </r>
  <r>
    <x v="4"/>
    <x v="3"/>
    <x v="243"/>
    <x v="2"/>
    <x v="2"/>
    <x v="3"/>
    <x v="1"/>
    <n v="47"/>
    <n v="225"/>
    <n v="10575"/>
    <x v="1590"/>
    <n v="0.35"/>
    <x v="2"/>
  </r>
  <r>
    <x v="4"/>
    <x v="3"/>
    <x v="244"/>
    <x v="2"/>
    <x v="2"/>
    <x v="3"/>
    <x v="2"/>
    <n v="48"/>
    <n v="203"/>
    <n v="9744"/>
    <x v="1485"/>
    <n v="0.55000000000000004"/>
    <x v="2"/>
  </r>
  <r>
    <x v="4"/>
    <x v="3"/>
    <x v="245"/>
    <x v="2"/>
    <x v="2"/>
    <x v="3"/>
    <x v="3"/>
    <n v="44"/>
    <n v="175"/>
    <n v="7700"/>
    <x v="1591"/>
    <n v="0.48"/>
    <x v="2"/>
  </r>
  <r>
    <x v="4"/>
    <x v="3"/>
    <x v="246"/>
    <x v="2"/>
    <x v="2"/>
    <x v="3"/>
    <x v="4"/>
    <n v="45"/>
    <n v="125"/>
    <n v="5625"/>
    <x v="1592"/>
    <n v="0.69000000000000006"/>
    <x v="2"/>
  </r>
  <r>
    <x v="4"/>
    <x v="3"/>
    <x v="247"/>
    <x v="2"/>
    <x v="2"/>
    <x v="3"/>
    <x v="5"/>
    <n v="60"/>
    <n v="200"/>
    <n v="12000"/>
    <x v="1593"/>
    <n v="0.31"/>
    <x v="2"/>
  </r>
  <r>
    <x v="4"/>
    <x v="3"/>
    <x v="248"/>
    <x v="2"/>
    <x v="2"/>
    <x v="3"/>
    <x v="0"/>
    <n v="41"/>
    <n v="238"/>
    <n v="9758"/>
    <x v="1594"/>
    <n v="0.51"/>
    <x v="2"/>
  </r>
  <r>
    <x v="4"/>
    <x v="3"/>
    <x v="249"/>
    <x v="2"/>
    <x v="2"/>
    <x v="3"/>
    <x v="1"/>
    <n v="46"/>
    <n v="216"/>
    <n v="9936"/>
    <x v="1595"/>
    <n v="0.38"/>
    <x v="2"/>
  </r>
  <r>
    <x v="4"/>
    <x v="3"/>
    <x v="250"/>
    <x v="2"/>
    <x v="2"/>
    <x v="3"/>
    <x v="2"/>
    <n v="47"/>
    <n v="218"/>
    <n v="10246"/>
    <x v="1596"/>
    <n v="0.52"/>
    <x v="2"/>
  </r>
  <r>
    <x v="4"/>
    <x v="3"/>
    <x v="251"/>
    <x v="2"/>
    <x v="2"/>
    <x v="3"/>
    <x v="3"/>
    <n v="44"/>
    <n v="189"/>
    <n v="8316"/>
    <x v="1597"/>
    <n v="0.48"/>
    <x v="2"/>
  </r>
  <r>
    <x v="4"/>
    <x v="3"/>
    <x v="252"/>
    <x v="2"/>
    <x v="2"/>
    <x v="3"/>
    <x v="4"/>
    <n v="46"/>
    <n v="189"/>
    <n v="8694"/>
    <x v="1598"/>
    <n v="0.66"/>
    <x v="2"/>
  </r>
  <r>
    <x v="4"/>
    <x v="3"/>
    <x v="253"/>
    <x v="2"/>
    <x v="2"/>
    <x v="3"/>
    <x v="5"/>
    <n v="59"/>
    <n v="203"/>
    <n v="11977"/>
    <x v="1599"/>
    <n v="0.30000000000000004"/>
    <x v="2"/>
  </r>
  <r>
    <x v="4"/>
    <x v="3"/>
    <x v="254"/>
    <x v="2"/>
    <x v="2"/>
    <x v="3"/>
    <x v="0"/>
    <n v="47"/>
    <n v="252"/>
    <n v="11844"/>
    <x v="1600"/>
    <n v="0.52"/>
    <x v="2"/>
  </r>
  <r>
    <x v="4"/>
    <x v="3"/>
    <x v="255"/>
    <x v="2"/>
    <x v="2"/>
    <x v="3"/>
    <x v="1"/>
    <n v="51"/>
    <n v="221"/>
    <n v="11271"/>
    <x v="1601"/>
    <n v="0.4"/>
    <x v="2"/>
  </r>
  <r>
    <x v="4"/>
    <x v="3"/>
    <x v="256"/>
    <x v="2"/>
    <x v="2"/>
    <x v="3"/>
    <x v="2"/>
    <n v="48"/>
    <n v="218"/>
    <n v="10464"/>
    <x v="1602"/>
    <n v="0.51"/>
    <x v="2"/>
  </r>
  <r>
    <x v="4"/>
    <x v="3"/>
    <x v="257"/>
    <x v="2"/>
    <x v="2"/>
    <x v="3"/>
    <x v="3"/>
    <n v="47"/>
    <n v="169"/>
    <n v="7943"/>
    <x v="1603"/>
    <n v="0.48"/>
    <x v="2"/>
  </r>
  <r>
    <x v="4"/>
    <x v="3"/>
    <x v="258"/>
    <x v="2"/>
    <x v="2"/>
    <x v="3"/>
    <x v="4"/>
    <n v="58"/>
    <n v="182"/>
    <n v="10556"/>
    <x v="1604"/>
    <n v="0.67"/>
    <x v="2"/>
  </r>
  <r>
    <x v="4"/>
    <x v="3"/>
    <x v="259"/>
    <x v="2"/>
    <x v="2"/>
    <x v="3"/>
    <x v="5"/>
    <n v="61"/>
    <n v="189"/>
    <n v="11529"/>
    <x v="1605"/>
    <n v="0.35"/>
    <x v="2"/>
  </r>
  <r>
    <x v="4"/>
    <x v="3"/>
    <x v="260"/>
    <x v="2"/>
    <x v="2"/>
    <x v="3"/>
    <x v="0"/>
    <n v="47"/>
    <n v="213"/>
    <n v="10011"/>
    <x v="1606"/>
    <n v="0.54"/>
    <x v="2"/>
  </r>
  <r>
    <x v="4"/>
    <x v="3"/>
    <x v="261"/>
    <x v="2"/>
    <x v="2"/>
    <x v="3"/>
    <x v="1"/>
    <n v="50"/>
    <n v="247"/>
    <n v="12350"/>
    <x v="1607"/>
    <n v="0.37"/>
    <x v="2"/>
  </r>
  <r>
    <x v="4"/>
    <x v="3"/>
    <x v="262"/>
    <x v="2"/>
    <x v="2"/>
    <x v="3"/>
    <x v="2"/>
    <n v="46"/>
    <n v="196"/>
    <n v="9016"/>
    <x v="1608"/>
    <n v="0.5"/>
    <x v="2"/>
  </r>
  <r>
    <x v="4"/>
    <x v="3"/>
    <x v="263"/>
    <x v="2"/>
    <x v="2"/>
    <x v="3"/>
    <x v="3"/>
    <n v="46"/>
    <n v="176"/>
    <n v="8096"/>
    <x v="1609"/>
    <n v="0.5"/>
    <x v="2"/>
  </r>
  <r>
    <x v="4"/>
    <x v="3"/>
    <x v="264"/>
    <x v="2"/>
    <x v="2"/>
    <x v="3"/>
    <x v="4"/>
    <n v="58"/>
    <n v="163"/>
    <n v="9454"/>
    <x v="1610"/>
    <n v="0.67"/>
    <x v="2"/>
  </r>
  <r>
    <x v="4"/>
    <x v="3"/>
    <x v="265"/>
    <x v="2"/>
    <x v="2"/>
    <x v="3"/>
    <x v="5"/>
    <n v="59"/>
    <n v="189"/>
    <n v="11151"/>
    <x v="1611"/>
    <n v="0.31"/>
    <x v="2"/>
  </r>
  <r>
    <x v="4"/>
    <x v="3"/>
    <x v="266"/>
    <x v="2"/>
    <x v="2"/>
    <x v="3"/>
    <x v="0"/>
    <n v="49"/>
    <n v="224"/>
    <n v="10976"/>
    <x v="1612"/>
    <n v="0.5"/>
    <x v="2"/>
  </r>
  <r>
    <x v="4"/>
    <x v="3"/>
    <x v="267"/>
    <x v="2"/>
    <x v="2"/>
    <x v="3"/>
    <x v="1"/>
    <n v="51"/>
    <n v="232"/>
    <n v="11832"/>
    <x v="1613"/>
    <n v="0.36"/>
    <x v="2"/>
  </r>
  <r>
    <x v="4"/>
    <x v="3"/>
    <x v="268"/>
    <x v="2"/>
    <x v="2"/>
    <x v="3"/>
    <x v="2"/>
    <n v="49"/>
    <n v="176"/>
    <n v="8624"/>
    <x v="1614"/>
    <n v="0.51"/>
    <x v="2"/>
  </r>
  <r>
    <x v="4"/>
    <x v="3"/>
    <x v="269"/>
    <x v="2"/>
    <x v="2"/>
    <x v="3"/>
    <x v="3"/>
    <n v="48"/>
    <n v="175"/>
    <n v="8400"/>
    <x v="1615"/>
    <n v="0.44999999999999996"/>
    <x v="2"/>
  </r>
  <r>
    <x v="4"/>
    <x v="3"/>
    <x v="270"/>
    <x v="2"/>
    <x v="2"/>
    <x v="3"/>
    <x v="4"/>
    <n v="56"/>
    <n v="174"/>
    <n v="9744"/>
    <x v="1616"/>
    <n v="0.68"/>
    <x v="2"/>
  </r>
  <r>
    <x v="4"/>
    <x v="3"/>
    <x v="271"/>
    <x v="2"/>
    <x v="2"/>
    <x v="3"/>
    <x v="5"/>
    <n v="62"/>
    <n v="176"/>
    <n v="10912"/>
    <x v="1617"/>
    <n v="0.35"/>
    <x v="2"/>
  </r>
  <r>
    <x v="4"/>
    <x v="3"/>
    <x v="272"/>
    <x v="2"/>
    <x v="2"/>
    <x v="3"/>
    <x v="0"/>
    <n v="49"/>
    <n v="231"/>
    <n v="11319"/>
    <x v="1618"/>
    <n v="0.5"/>
    <x v="2"/>
  </r>
  <r>
    <x v="4"/>
    <x v="3"/>
    <x v="273"/>
    <x v="2"/>
    <x v="2"/>
    <x v="3"/>
    <x v="1"/>
    <n v="54"/>
    <n v="215"/>
    <n v="11610"/>
    <x v="1619"/>
    <n v="0.38"/>
    <x v="2"/>
  </r>
  <r>
    <x v="4"/>
    <x v="3"/>
    <x v="274"/>
    <x v="2"/>
    <x v="2"/>
    <x v="3"/>
    <x v="2"/>
    <n v="47"/>
    <n v="169"/>
    <n v="7943"/>
    <x v="1620"/>
    <n v="0.5"/>
    <x v="2"/>
  </r>
  <r>
    <x v="4"/>
    <x v="3"/>
    <x v="275"/>
    <x v="2"/>
    <x v="2"/>
    <x v="3"/>
    <x v="3"/>
    <n v="47"/>
    <n v="176"/>
    <n v="8272"/>
    <x v="1621"/>
    <n v="0.44999999999999996"/>
    <x v="2"/>
  </r>
  <r>
    <x v="4"/>
    <x v="3"/>
    <x v="276"/>
    <x v="2"/>
    <x v="2"/>
    <x v="3"/>
    <x v="4"/>
    <n v="55"/>
    <n v="174"/>
    <n v="9570"/>
    <x v="1622"/>
    <n v="0.69000000000000006"/>
    <x v="2"/>
  </r>
  <r>
    <x v="4"/>
    <x v="3"/>
    <x v="277"/>
    <x v="2"/>
    <x v="2"/>
    <x v="3"/>
    <x v="5"/>
    <n v="59"/>
    <n v="189"/>
    <n v="11151"/>
    <x v="1623"/>
    <n v="0.34"/>
    <x v="2"/>
  </r>
  <r>
    <x v="4"/>
    <x v="3"/>
    <x v="278"/>
    <x v="2"/>
    <x v="2"/>
    <x v="3"/>
    <x v="0"/>
    <n v="49"/>
    <n v="225"/>
    <n v="11025"/>
    <x v="1624"/>
    <n v="0.51"/>
    <x v="2"/>
  </r>
  <r>
    <x v="4"/>
    <x v="3"/>
    <x v="279"/>
    <x v="2"/>
    <x v="2"/>
    <x v="3"/>
    <x v="1"/>
    <n v="50"/>
    <n v="243"/>
    <n v="12150"/>
    <x v="1625"/>
    <n v="0.38"/>
    <x v="2"/>
  </r>
  <r>
    <x v="4"/>
    <x v="3"/>
    <x v="280"/>
    <x v="2"/>
    <x v="2"/>
    <x v="3"/>
    <x v="2"/>
    <n v="46"/>
    <n v="182"/>
    <n v="8372"/>
    <x v="1626"/>
    <n v="0.54"/>
    <x v="2"/>
  </r>
  <r>
    <x v="4"/>
    <x v="3"/>
    <x v="281"/>
    <x v="2"/>
    <x v="2"/>
    <x v="3"/>
    <x v="3"/>
    <n v="49"/>
    <n v="210"/>
    <n v="10290"/>
    <x v="1627"/>
    <n v="0.5"/>
    <x v="2"/>
  </r>
  <r>
    <x v="4"/>
    <x v="3"/>
    <x v="282"/>
    <x v="2"/>
    <x v="2"/>
    <x v="3"/>
    <x v="4"/>
    <n v="55"/>
    <n v="156"/>
    <n v="8580"/>
    <x v="1628"/>
    <n v="0.65"/>
    <x v="2"/>
  </r>
  <r>
    <x v="4"/>
    <x v="3"/>
    <x v="283"/>
    <x v="2"/>
    <x v="2"/>
    <x v="3"/>
    <x v="5"/>
    <n v="59"/>
    <n v="196"/>
    <n v="11564"/>
    <x v="1629"/>
    <n v="0.35"/>
    <x v="2"/>
  </r>
  <r>
    <x v="0"/>
    <x v="0"/>
    <x v="284"/>
    <x v="2"/>
    <x v="2"/>
    <x v="3"/>
    <x v="0"/>
    <n v="44"/>
    <n v="124"/>
    <n v="5456"/>
    <x v="1630"/>
    <n v="0.52"/>
    <x v="2"/>
  </r>
  <r>
    <x v="0"/>
    <x v="0"/>
    <x v="285"/>
    <x v="2"/>
    <x v="2"/>
    <x v="3"/>
    <x v="1"/>
    <n v="41"/>
    <n v="77"/>
    <n v="3157"/>
    <x v="1631"/>
    <n v="0.45999999999999996"/>
    <x v="2"/>
  </r>
  <r>
    <x v="0"/>
    <x v="0"/>
    <x v="286"/>
    <x v="2"/>
    <x v="2"/>
    <x v="3"/>
    <x v="2"/>
    <n v="32"/>
    <n v="83"/>
    <n v="2656"/>
    <x v="1632"/>
    <n v="0.47"/>
    <x v="2"/>
  </r>
  <r>
    <x v="0"/>
    <x v="0"/>
    <x v="287"/>
    <x v="2"/>
    <x v="2"/>
    <x v="3"/>
    <x v="3"/>
    <n v="37"/>
    <n v="34"/>
    <n v="1258"/>
    <x v="1633"/>
    <n v="0.52"/>
    <x v="2"/>
  </r>
  <r>
    <x v="0"/>
    <x v="0"/>
    <x v="288"/>
    <x v="3"/>
    <x v="3"/>
    <x v="4"/>
    <x v="4"/>
    <n v="53"/>
    <n v="47"/>
    <n v="2491"/>
    <x v="1634"/>
    <n v="0.49"/>
    <x v="2"/>
  </r>
  <r>
    <x v="0"/>
    <x v="0"/>
    <x v="289"/>
    <x v="3"/>
    <x v="3"/>
    <x v="4"/>
    <x v="5"/>
    <n v="41"/>
    <n v="69"/>
    <n v="2829"/>
    <x v="1635"/>
    <n v="0.6"/>
    <x v="2"/>
  </r>
  <r>
    <x v="0"/>
    <x v="0"/>
    <x v="290"/>
    <x v="3"/>
    <x v="3"/>
    <x v="4"/>
    <x v="0"/>
    <n v="44"/>
    <n v="158"/>
    <n v="6952"/>
    <x v="1636"/>
    <n v="0.51"/>
    <x v="2"/>
  </r>
  <r>
    <x v="0"/>
    <x v="0"/>
    <x v="291"/>
    <x v="3"/>
    <x v="3"/>
    <x v="4"/>
    <x v="1"/>
    <n v="43"/>
    <n v="51"/>
    <n v="2193"/>
    <x v="1637"/>
    <n v="0.47"/>
    <x v="2"/>
  </r>
  <r>
    <x v="0"/>
    <x v="0"/>
    <x v="292"/>
    <x v="3"/>
    <x v="3"/>
    <x v="4"/>
    <x v="2"/>
    <n v="32"/>
    <n v="61"/>
    <n v="1952"/>
    <x v="1638"/>
    <n v="0.45999999999999996"/>
    <x v="2"/>
  </r>
  <r>
    <x v="0"/>
    <x v="0"/>
    <x v="293"/>
    <x v="3"/>
    <x v="3"/>
    <x v="4"/>
    <x v="3"/>
    <n v="39"/>
    <n v="28"/>
    <n v="1092"/>
    <x v="1639"/>
    <n v="0.53"/>
    <x v="2"/>
  </r>
  <r>
    <x v="0"/>
    <x v="0"/>
    <x v="294"/>
    <x v="3"/>
    <x v="3"/>
    <x v="4"/>
    <x v="4"/>
    <n v="50"/>
    <n v="44"/>
    <n v="2200"/>
    <x v="1640"/>
    <n v="0.47"/>
    <x v="2"/>
  </r>
  <r>
    <x v="0"/>
    <x v="0"/>
    <x v="295"/>
    <x v="3"/>
    <x v="3"/>
    <x v="4"/>
    <x v="5"/>
    <n v="43"/>
    <n v="77"/>
    <n v="3311"/>
    <x v="1641"/>
    <n v="0.65"/>
    <x v="2"/>
  </r>
  <r>
    <x v="0"/>
    <x v="0"/>
    <x v="296"/>
    <x v="3"/>
    <x v="3"/>
    <x v="4"/>
    <x v="0"/>
    <n v="47"/>
    <n v="144"/>
    <n v="6768"/>
    <x v="1642"/>
    <n v="0.55000000000000004"/>
    <x v="2"/>
  </r>
  <r>
    <x v="0"/>
    <x v="0"/>
    <x v="297"/>
    <x v="3"/>
    <x v="3"/>
    <x v="4"/>
    <x v="1"/>
    <n v="46"/>
    <n v="60"/>
    <n v="2760"/>
    <x v="1643"/>
    <n v="0.48"/>
    <x v="2"/>
  </r>
  <r>
    <x v="0"/>
    <x v="0"/>
    <x v="298"/>
    <x v="3"/>
    <x v="3"/>
    <x v="4"/>
    <x v="2"/>
    <n v="37"/>
    <n v="68"/>
    <n v="2516"/>
    <x v="1644"/>
    <n v="0.44999999999999996"/>
    <x v="2"/>
  </r>
  <r>
    <x v="0"/>
    <x v="0"/>
    <x v="299"/>
    <x v="3"/>
    <x v="3"/>
    <x v="4"/>
    <x v="3"/>
    <n v="41"/>
    <n v="19"/>
    <n v="779"/>
    <x v="1645"/>
    <n v="0.53"/>
    <x v="2"/>
  </r>
  <r>
    <x v="0"/>
    <x v="0"/>
    <x v="300"/>
    <x v="3"/>
    <x v="3"/>
    <x v="4"/>
    <x v="4"/>
    <n v="56"/>
    <n v="38"/>
    <n v="2128"/>
    <x v="1646"/>
    <n v="0.47"/>
    <x v="2"/>
  </r>
  <r>
    <x v="0"/>
    <x v="0"/>
    <x v="301"/>
    <x v="3"/>
    <x v="3"/>
    <x v="4"/>
    <x v="5"/>
    <n v="45"/>
    <n v="63"/>
    <n v="2835"/>
    <x v="1647"/>
    <n v="0.63"/>
    <x v="2"/>
  </r>
  <r>
    <x v="0"/>
    <x v="0"/>
    <x v="302"/>
    <x v="3"/>
    <x v="3"/>
    <x v="4"/>
    <x v="0"/>
    <n v="48"/>
    <n v="122"/>
    <n v="5856"/>
    <x v="1648"/>
    <n v="0.52"/>
    <x v="2"/>
  </r>
  <r>
    <x v="0"/>
    <x v="0"/>
    <x v="303"/>
    <x v="3"/>
    <x v="3"/>
    <x v="4"/>
    <x v="1"/>
    <n v="48"/>
    <n v="44"/>
    <n v="2112"/>
    <x v="1649"/>
    <n v="0.45999999999999996"/>
    <x v="2"/>
  </r>
  <r>
    <x v="0"/>
    <x v="0"/>
    <x v="304"/>
    <x v="3"/>
    <x v="3"/>
    <x v="4"/>
    <x v="2"/>
    <n v="36"/>
    <n v="42"/>
    <n v="1512"/>
    <x v="1650"/>
    <n v="0.48"/>
    <x v="2"/>
  </r>
  <r>
    <x v="0"/>
    <x v="0"/>
    <x v="305"/>
    <x v="3"/>
    <x v="3"/>
    <x v="4"/>
    <x v="3"/>
    <n v="44"/>
    <n v="20"/>
    <n v="880"/>
    <x v="1651"/>
    <n v="0.5"/>
    <x v="2"/>
  </r>
  <r>
    <x v="0"/>
    <x v="0"/>
    <x v="306"/>
    <x v="3"/>
    <x v="3"/>
    <x v="4"/>
    <x v="4"/>
    <n v="54"/>
    <n v="28"/>
    <n v="1512"/>
    <x v="1652"/>
    <n v="0.47"/>
    <x v="2"/>
  </r>
  <r>
    <x v="0"/>
    <x v="0"/>
    <x v="307"/>
    <x v="3"/>
    <x v="3"/>
    <x v="4"/>
    <x v="5"/>
    <n v="49"/>
    <n v="65"/>
    <n v="3185"/>
    <x v="1653"/>
    <n v="0.6"/>
    <x v="2"/>
  </r>
  <r>
    <x v="0"/>
    <x v="0"/>
    <x v="308"/>
    <x v="3"/>
    <x v="3"/>
    <x v="4"/>
    <x v="0"/>
    <n v="58"/>
    <n v="134"/>
    <n v="7772"/>
    <x v="1654"/>
    <n v="0.54"/>
    <x v="2"/>
  </r>
  <r>
    <x v="0"/>
    <x v="0"/>
    <x v="309"/>
    <x v="3"/>
    <x v="3"/>
    <x v="4"/>
    <x v="1"/>
    <n v="53"/>
    <n v="54"/>
    <n v="2862"/>
    <x v="1655"/>
    <n v="0.44999999999999996"/>
    <x v="2"/>
  </r>
  <r>
    <x v="0"/>
    <x v="0"/>
    <x v="310"/>
    <x v="3"/>
    <x v="3"/>
    <x v="4"/>
    <x v="2"/>
    <n v="49"/>
    <n v="44"/>
    <n v="2156"/>
    <x v="1656"/>
    <n v="0.45999999999999996"/>
    <x v="2"/>
  </r>
  <r>
    <x v="0"/>
    <x v="0"/>
    <x v="311"/>
    <x v="3"/>
    <x v="3"/>
    <x v="4"/>
    <x v="3"/>
    <n v="48"/>
    <n v="28"/>
    <n v="1344"/>
    <x v="1657"/>
    <n v="0.53"/>
    <x v="2"/>
  </r>
  <r>
    <x v="0"/>
    <x v="0"/>
    <x v="312"/>
    <x v="3"/>
    <x v="3"/>
    <x v="4"/>
    <x v="4"/>
    <n v="59"/>
    <n v="35"/>
    <n v="2065"/>
    <x v="1658"/>
    <n v="0.45999999999999996"/>
    <x v="2"/>
  </r>
  <r>
    <x v="0"/>
    <x v="0"/>
    <x v="313"/>
    <x v="3"/>
    <x v="3"/>
    <x v="4"/>
    <x v="5"/>
    <n v="64"/>
    <n v="63"/>
    <n v="4032"/>
    <x v="1659"/>
    <n v="0.6"/>
    <x v="2"/>
  </r>
  <r>
    <x v="0"/>
    <x v="0"/>
    <x v="314"/>
    <x v="3"/>
    <x v="3"/>
    <x v="4"/>
    <x v="0"/>
    <n v="46"/>
    <n v="135"/>
    <n v="6210"/>
    <x v="1660"/>
    <n v="0.55000000000000004"/>
    <x v="2"/>
  </r>
  <r>
    <x v="0"/>
    <x v="0"/>
    <x v="315"/>
    <x v="3"/>
    <x v="3"/>
    <x v="4"/>
    <x v="1"/>
    <n v="43"/>
    <n v="63"/>
    <n v="2709"/>
    <x v="1661"/>
    <n v="0.44999999999999996"/>
    <x v="2"/>
  </r>
  <r>
    <x v="0"/>
    <x v="0"/>
    <x v="316"/>
    <x v="3"/>
    <x v="3"/>
    <x v="4"/>
    <x v="2"/>
    <n v="39"/>
    <n v="54"/>
    <n v="2106"/>
    <x v="1662"/>
    <n v="0.44999999999999996"/>
    <x v="2"/>
  </r>
  <r>
    <x v="0"/>
    <x v="0"/>
    <x v="317"/>
    <x v="3"/>
    <x v="3"/>
    <x v="4"/>
    <x v="3"/>
    <n v="38"/>
    <n v="47"/>
    <n v="1786"/>
    <x v="1663"/>
    <n v="0.53"/>
    <x v="2"/>
  </r>
  <r>
    <x v="0"/>
    <x v="0"/>
    <x v="318"/>
    <x v="3"/>
    <x v="3"/>
    <x v="4"/>
    <x v="4"/>
    <n v="46"/>
    <n v="51"/>
    <n v="2346"/>
    <x v="1664"/>
    <n v="0.5"/>
    <x v="2"/>
  </r>
  <r>
    <x v="0"/>
    <x v="0"/>
    <x v="319"/>
    <x v="3"/>
    <x v="3"/>
    <x v="4"/>
    <x v="5"/>
    <n v="51"/>
    <n v="105"/>
    <n v="5355"/>
    <x v="1665"/>
    <n v="0.63"/>
    <x v="2"/>
  </r>
  <r>
    <x v="0"/>
    <x v="0"/>
    <x v="320"/>
    <x v="3"/>
    <x v="3"/>
    <x v="4"/>
    <x v="0"/>
    <n v="47"/>
    <n v="161"/>
    <n v="7567"/>
    <x v="1666"/>
    <n v="0.52"/>
    <x v="2"/>
  </r>
  <r>
    <x v="0"/>
    <x v="0"/>
    <x v="321"/>
    <x v="3"/>
    <x v="3"/>
    <x v="4"/>
    <x v="1"/>
    <n v="43"/>
    <n v="81"/>
    <n v="3483"/>
    <x v="1667"/>
    <n v="0.44999999999999996"/>
    <x v="2"/>
  </r>
  <r>
    <x v="0"/>
    <x v="0"/>
    <x v="322"/>
    <x v="3"/>
    <x v="3"/>
    <x v="4"/>
    <x v="2"/>
    <n v="36"/>
    <n v="65"/>
    <n v="2340"/>
    <x v="1668"/>
    <n v="0.44999999999999996"/>
    <x v="2"/>
  </r>
  <r>
    <x v="0"/>
    <x v="0"/>
    <x v="323"/>
    <x v="3"/>
    <x v="3"/>
    <x v="4"/>
    <x v="3"/>
    <n v="39"/>
    <n v="50"/>
    <n v="1950"/>
    <x v="1668"/>
    <n v="0.54"/>
    <x v="2"/>
  </r>
  <r>
    <x v="0"/>
    <x v="0"/>
    <x v="324"/>
    <x v="3"/>
    <x v="3"/>
    <x v="4"/>
    <x v="4"/>
    <n v="47"/>
    <n v="56"/>
    <n v="2632"/>
    <x v="1669"/>
    <n v="0.45999999999999996"/>
    <x v="2"/>
  </r>
  <r>
    <x v="0"/>
    <x v="0"/>
    <x v="325"/>
    <x v="3"/>
    <x v="3"/>
    <x v="4"/>
    <x v="5"/>
    <n v="54"/>
    <n v="120"/>
    <n v="6480"/>
    <x v="1670"/>
    <n v="0.61"/>
    <x v="2"/>
  </r>
  <r>
    <x v="0"/>
    <x v="0"/>
    <x v="326"/>
    <x v="3"/>
    <x v="3"/>
    <x v="4"/>
    <x v="0"/>
    <n v="49"/>
    <n v="149"/>
    <n v="7301"/>
    <x v="1671"/>
    <n v="0.51"/>
    <x v="2"/>
  </r>
  <r>
    <x v="0"/>
    <x v="0"/>
    <x v="327"/>
    <x v="3"/>
    <x v="3"/>
    <x v="4"/>
    <x v="1"/>
    <n v="41"/>
    <n v="94"/>
    <n v="3854"/>
    <x v="1672"/>
    <n v="0.45999999999999996"/>
    <x v="2"/>
  </r>
  <r>
    <x v="0"/>
    <x v="0"/>
    <x v="328"/>
    <x v="3"/>
    <x v="3"/>
    <x v="4"/>
    <x v="2"/>
    <n v="38"/>
    <n v="75"/>
    <n v="2850"/>
    <x v="1673"/>
    <n v="0.49"/>
    <x v="2"/>
  </r>
  <r>
    <x v="0"/>
    <x v="0"/>
    <x v="329"/>
    <x v="3"/>
    <x v="3"/>
    <x v="4"/>
    <x v="3"/>
    <n v="37"/>
    <n v="63"/>
    <n v="2331"/>
    <x v="1674"/>
    <n v="0.5"/>
    <x v="2"/>
  </r>
  <r>
    <x v="0"/>
    <x v="0"/>
    <x v="330"/>
    <x v="3"/>
    <x v="3"/>
    <x v="4"/>
    <x v="4"/>
    <n v="49"/>
    <n v="50"/>
    <n v="2450"/>
    <x v="591"/>
    <n v="0.5"/>
    <x v="2"/>
  </r>
  <r>
    <x v="0"/>
    <x v="0"/>
    <x v="331"/>
    <x v="3"/>
    <x v="3"/>
    <x v="4"/>
    <x v="5"/>
    <n v="50"/>
    <n v="94"/>
    <n v="4700"/>
    <x v="1675"/>
    <n v="0.65"/>
    <x v="2"/>
  </r>
  <r>
    <x v="0"/>
    <x v="0"/>
    <x v="332"/>
    <x v="3"/>
    <x v="3"/>
    <x v="4"/>
    <x v="0"/>
    <n v="47"/>
    <n v="135"/>
    <n v="6345"/>
    <x v="1676"/>
    <n v="0.5"/>
    <x v="2"/>
  </r>
  <r>
    <x v="0"/>
    <x v="0"/>
    <x v="333"/>
    <x v="3"/>
    <x v="3"/>
    <x v="4"/>
    <x v="1"/>
    <n v="41"/>
    <n v="84"/>
    <n v="3444"/>
    <x v="1677"/>
    <n v="0.49"/>
    <x v="2"/>
  </r>
  <r>
    <x v="0"/>
    <x v="0"/>
    <x v="334"/>
    <x v="3"/>
    <x v="3"/>
    <x v="4"/>
    <x v="2"/>
    <n v="36"/>
    <n v="60"/>
    <n v="2160"/>
    <x v="1678"/>
    <n v="0.47"/>
    <x v="2"/>
  </r>
  <r>
    <x v="0"/>
    <x v="0"/>
    <x v="335"/>
    <x v="3"/>
    <x v="3"/>
    <x v="4"/>
    <x v="3"/>
    <n v="36"/>
    <n v="44"/>
    <n v="1584"/>
    <x v="1679"/>
    <n v="0.53"/>
    <x v="2"/>
  </r>
  <r>
    <x v="0"/>
    <x v="0"/>
    <x v="336"/>
    <x v="3"/>
    <x v="3"/>
    <x v="4"/>
    <x v="4"/>
    <n v="49"/>
    <n v="49"/>
    <n v="2401"/>
    <x v="1680"/>
    <n v="0.45999999999999996"/>
    <x v="2"/>
  </r>
  <r>
    <x v="0"/>
    <x v="0"/>
    <x v="337"/>
    <x v="3"/>
    <x v="3"/>
    <x v="4"/>
    <x v="5"/>
    <n v="53"/>
    <n v="73"/>
    <n v="3869"/>
    <x v="1681"/>
    <n v="0.64"/>
    <x v="2"/>
  </r>
  <r>
    <x v="0"/>
    <x v="0"/>
    <x v="338"/>
    <x v="3"/>
    <x v="3"/>
    <x v="4"/>
    <x v="0"/>
    <n v="56"/>
    <n v="115"/>
    <n v="6440"/>
    <x v="1682"/>
    <n v="0.55000000000000004"/>
    <x v="2"/>
  </r>
  <r>
    <x v="0"/>
    <x v="0"/>
    <x v="339"/>
    <x v="3"/>
    <x v="3"/>
    <x v="4"/>
    <x v="1"/>
    <n v="49"/>
    <n v="75"/>
    <n v="3675"/>
    <x v="1683"/>
    <n v="0.49"/>
    <x v="2"/>
  </r>
  <r>
    <x v="0"/>
    <x v="0"/>
    <x v="340"/>
    <x v="3"/>
    <x v="3"/>
    <x v="4"/>
    <x v="2"/>
    <n v="48"/>
    <n v="39"/>
    <n v="1872"/>
    <x v="1684"/>
    <n v="0.44999999999999996"/>
    <x v="2"/>
  </r>
  <r>
    <x v="0"/>
    <x v="0"/>
    <x v="341"/>
    <x v="3"/>
    <x v="3"/>
    <x v="4"/>
    <x v="3"/>
    <n v="47"/>
    <n v="33"/>
    <n v="1551"/>
    <x v="1685"/>
    <n v="0.51"/>
    <x v="2"/>
  </r>
  <r>
    <x v="0"/>
    <x v="0"/>
    <x v="342"/>
    <x v="3"/>
    <x v="3"/>
    <x v="4"/>
    <x v="4"/>
    <n v="56"/>
    <n v="33"/>
    <n v="1848"/>
    <x v="1686"/>
    <n v="0.47"/>
    <x v="2"/>
  </r>
  <r>
    <x v="0"/>
    <x v="0"/>
    <x v="343"/>
    <x v="3"/>
    <x v="3"/>
    <x v="4"/>
    <x v="5"/>
    <n v="60"/>
    <n v="65"/>
    <n v="3900"/>
    <x v="1222"/>
    <n v="0.6"/>
    <x v="2"/>
  </r>
  <r>
    <x v="0"/>
    <x v="0"/>
    <x v="344"/>
    <x v="3"/>
    <x v="3"/>
    <x v="4"/>
    <x v="0"/>
    <n v="55"/>
    <n v="112"/>
    <n v="6160"/>
    <x v="1687"/>
    <n v="0.54"/>
    <x v="2"/>
  </r>
  <r>
    <x v="0"/>
    <x v="0"/>
    <x v="345"/>
    <x v="3"/>
    <x v="3"/>
    <x v="4"/>
    <x v="1"/>
    <n v="46"/>
    <n v="65"/>
    <n v="2990"/>
    <x v="1688"/>
    <n v="0.47"/>
    <x v="2"/>
  </r>
  <r>
    <x v="0"/>
    <x v="0"/>
    <x v="346"/>
    <x v="3"/>
    <x v="3"/>
    <x v="4"/>
    <x v="2"/>
    <n v="48"/>
    <n v="49"/>
    <n v="2352"/>
    <x v="1689"/>
    <n v="0.47"/>
    <x v="2"/>
  </r>
  <r>
    <x v="0"/>
    <x v="0"/>
    <x v="347"/>
    <x v="3"/>
    <x v="3"/>
    <x v="4"/>
    <x v="3"/>
    <n v="46"/>
    <n v="53"/>
    <n v="2438"/>
    <x v="1690"/>
    <n v="0.53"/>
    <x v="2"/>
  </r>
  <r>
    <x v="0"/>
    <x v="0"/>
    <x v="348"/>
    <x v="3"/>
    <x v="3"/>
    <x v="4"/>
    <x v="4"/>
    <n v="56"/>
    <n v="41"/>
    <n v="2296"/>
    <x v="1691"/>
    <n v="0.5"/>
    <x v="2"/>
  </r>
  <r>
    <x v="0"/>
    <x v="0"/>
    <x v="349"/>
    <x v="3"/>
    <x v="3"/>
    <x v="4"/>
    <x v="5"/>
    <n v="61"/>
    <n v="65"/>
    <n v="3965"/>
    <x v="1692"/>
    <n v="0.6"/>
    <x v="2"/>
  </r>
  <r>
    <x v="0"/>
    <x v="0"/>
    <x v="350"/>
    <x v="3"/>
    <x v="3"/>
    <x v="4"/>
    <x v="0"/>
    <n v="57"/>
    <n v="150"/>
    <n v="8550"/>
    <x v="1693"/>
    <n v="0.55000000000000004"/>
    <x v="2"/>
  </r>
  <r>
    <x v="0"/>
    <x v="0"/>
    <x v="351"/>
    <x v="3"/>
    <x v="3"/>
    <x v="4"/>
    <x v="1"/>
    <n v="46"/>
    <n v="75"/>
    <n v="3450"/>
    <x v="1694"/>
    <n v="0.48"/>
    <x v="2"/>
  </r>
  <r>
    <x v="0"/>
    <x v="0"/>
    <x v="352"/>
    <x v="3"/>
    <x v="3"/>
    <x v="4"/>
    <x v="2"/>
    <n v="46"/>
    <n v="75"/>
    <n v="3450"/>
    <x v="1695"/>
    <n v="0.49"/>
    <x v="2"/>
  </r>
  <r>
    <x v="0"/>
    <x v="0"/>
    <x v="353"/>
    <x v="3"/>
    <x v="3"/>
    <x v="4"/>
    <x v="3"/>
    <n v="49"/>
    <n v="54"/>
    <n v="2646"/>
    <x v="1696"/>
    <n v="0.53"/>
    <x v="2"/>
  </r>
  <r>
    <x v="0"/>
    <x v="0"/>
    <x v="354"/>
    <x v="3"/>
    <x v="3"/>
    <x v="4"/>
    <x v="4"/>
    <n v="59"/>
    <n v="58"/>
    <n v="3422"/>
    <x v="1697"/>
    <n v="0.44999999999999996"/>
    <x v="2"/>
  </r>
  <r>
    <x v="0"/>
    <x v="0"/>
    <x v="355"/>
    <x v="3"/>
    <x v="3"/>
    <x v="4"/>
    <x v="5"/>
    <n v="64"/>
    <n v="81"/>
    <n v="5184"/>
    <x v="1698"/>
    <n v="0.63"/>
    <x v="2"/>
  </r>
  <r>
    <x v="2"/>
    <x v="1"/>
    <x v="356"/>
    <x v="3"/>
    <x v="3"/>
    <x v="4"/>
    <x v="0"/>
    <n v="20"/>
    <n v="189"/>
    <n v="3780"/>
    <x v="1699"/>
    <n v="0.4"/>
    <x v="2"/>
  </r>
  <r>
    <x v="2"/>
    <x v="1"/>
    <x v="357"/>
    <x v="3"/>
    <x v="3"/>
    <x v="4"/>
    <x v="1"/>
    <n v="28"/>
    <n v="196"/>
    <n v="5488"/>
    <x v="1700"/>
    <n v="0.4"/>
    <x v="2"/>
  </r>
  <r>
    <x v="2"/>
    <x v="1"/>
    <x v="358"/>
    <x v="3"/>
    <x v="3"/>
    <x v="4"/>
    <x v="2"/>
    <n v="27"/>
    <n v="158"/>
    <n v="4266"/>
    <x v="1701"/>
    <n v="0.41"/>
    <x v="2"/>
  </r>
  <r>
    <x v="2"/>
    <x v="1"/>
    <x v="359"/>
    <x v="3"/>
    <x v="3"/>
    <x v="4"/>
    <x v="3"/>
    <n v="34"/>
    <n v="152"/>
    <n v="5168"/>
    <x v="1702"/>
    <n v="0.51"/>
    <x v="2"/>
  </r>
  <r>
    <x v="2"/>
    <x v="1"/>
    <x v="360"/>
    <x v="1"/>
    <x v="1"/>
    <x v="5"/>
    <x v="4"/>
    <n v="37"/>
    <n v="94"/>
    <n v="3478"/>
    <x v="1703"/>
    <n v="0.35"/>
    <x v="2"/>
  </r>
  <r>
    <x v="2"/>
    <x v="1"/>
    <x v="361"/>
    <x v="1"/>
    <x v="1"/>
    <x v="5"/>
    <x v="5"/>
    <n v="33"/>
    <n v="147"/>
    <n v="4851"/>
    <x v="1704"/>
    <n v="0.55000000000000004"/>
    <x v="2"/>
  </r>
  <r>
    <x v="2"/>
    <x v="1"/>
    <x v="362"/>
    <x v="1"/>
    <x v="1"/>
    <x v="5"/>
    <x v="0"/>
    <n v="23"/>
    <n v="176"/>
    <n v="4048"/>
    <x v="1705"/>
    <n v="0.43"/>
    <x v="2"/>
  </r>
  <r>
    <x v="2"/>
    <x v="1"/>
    <x v="363"/>
    <x v="1"/>
    <x v="1"/>
    <x v="5"/>
    <x v="1"/>
    <n v="32"/>
    <n v="163"/>
    <n v="5216"/>
    <x v="1706"/>
    <n v="0.4"/>
    <x v="2"/>
  </r>
  <r>
    <x v="2"/>
    <x v="1"/>
    <x v="364"/>
    <x v="1"/>
    <x v="1"/>
    <x v="5"/>
    <x v="2"/>
    <n v="34"/>
    <n v="119"/>
    <n v="4046"/>
    <x v="1707"/>
    <n v="0.43"/>
    <x v="2"/>
  </r>
  <r>
    <x v="2"/>
    <x v="1"/>
    <x v="365"/>
    <x v="1"/>
    <x v="1"/>
    <x v="5"/>
    <x v="3"/>
    <n v="32"/>
    <n v="128"/>
    <n v="4096"/>
    <x v="1708"/>
    <n v="0.53"/>
    <x v="2"/>
  </r>
  <r>
    <x v="2"/>
    <x v="1"/>
    <x v="366"/>
    <x v="1"/>
    <x v="1"/>
    <x v="5"/>
    <x v="4"/>
    <n v="38"/>
    <n v="75"/>
    <n v="2850"/>
    <x v="1709"/>
    <n v="0.35"/>
    <x v="2"/>
  </r>
  <r>
    <x v="2"/>
    <x v="1"/>
    <x v="367"/>
    <x v="1"/>
    <x v="1"/>
    <x v="5"/>
    <x v="5"/>
    <n v="32"/>
    <n v="140"/>
    <n v="4480"/>
    <x v="1710"/>
    <n v="0.56000000000000005"/>
    <x v="2"/>
  </r>
  <r>
    <x v="2"/>
    <x v="1"/>
    <x v="368"/>
    <x v="1"/>
    <x v="1"/>
    <x v="5"/>
    <x v="0"/>
    <n v="29"/>
    <n v="182"/>
    <n v="5278"/>
    <x v="1711"/>
    <n v="0.5"/>
    <x v="2"/>
  </r>
  <r>
    <x v="2"/>
    <x v="1"/>
    <x v="369"/>
    <x v="1"/>
    <x v="1"/>
    <x v="5"/>
    <x v="1"/>
    <n v="39"/>
    <n v="169"/>
    <n v="6591"/>
    <x v="1712"/>
    <n v="0.5"/>
    <x v="2"/>
  </r>
  <r>
    <x v="2"/>
    <x v="1"/>
    <x v="370"/>
    <x v="1"/>
    <x v="1"/>
    <x v="5"/>
    <x v="2"/>
    <n v="28"/>
    <n v="145"/>
    <n v="4060"/>
    <x v="1713"/>
    <n v="0.47"/>
    <x v="2"/>
  </r>
  <r>
    <x v="2"/>
    <x v="1"/>
    <x v="371"/>
    <x v="1"/>
    <x v="1"/>
    <x v="5"/>
    <x v="3"/>
    <n v="32"/>
    <n v="116"/>
    <n v="3712"/>
    <x v="1714"/>
    <n v="0.57000000000000006"/>
    <x v="2"/>
  </r>
  <r>
    <x v="2"/>
    <x v="1"/>
    <x v="372"/>
    <x v="1"/>
    <x v="1"/>
    <x v="5"/>
    <x v="4"/>
    <n v="38"/>
    <n v="81"/>
    <n v="3078"/>
    <x v="1715"/>
    <n v="0.44999999999999996"/>
    <x v="2"/>
  </r>
  <r>
    <x v="2"/>
    <x v="1"/>
    <x v="373"/>
    <x v="1"/>
    <x v="1"/>
    <x v="5"/>
    <x v="5"/>
    <n v="32"/>
    <n v="135"/>
    <n v="4320"/>
    <x v="1716"/>
    <n v="0.63"/>
    <x v="2"/>
  </r>
  <r>
    <x v="2"/>
    <x v="1"/>
    <x v="374"/>
    <x v="1"/>
    <x v="1"/>
    <x v="5"/>
    <x v="0"/>
    <n v="18"/>
    <n v="182"/>
    <n v="3276"/>
    <x v="1717"/>
    <n v="0.44999999999999996"/>
    <x v="2"/>
  </r>
  <r>
    <x v="2"/>
    <x v="1"/>
    <x v="375"/>
    <x v="1"/>
    <x v="1"/>
    <x v="5"/>
    <x v="1"/>
    <n v="28"/>
    <n v="175"/>
    <n v="4900"/>
    <x v="1718"/>
    <n v="0.48"/>
    <x v="2"/>
  </r>
  <r>
    <x v="2"/>
    <x v="1"/>
    <x v="376"/>
    <x v="1"/>
    <x v="1"/>
    <x v="5"/>
    <x v="2"/>
    <n v="25"/>
    <n v="152"/>
    <n v="3800"/>
    <x v="1719"/>
    <n v="0.49"/>
    <x v="2"/>
  </r>
  <r>
    <x v="2"/>
    <x v="1"/>
    <x v="377"/>
    <x v="1"/>
    <x v="1"/>
    <x v="5"/>
    <x v="3"/>
    <n v="29"/>
    <n v="128"/>
    <n v="3712"/>
    <x v="1720"/>
    <n v="0.59000000000000008"/>
    <x v="2"/>
  </r>
  <r>
    <x v="2"/>
    <x v="1"/>
    <x v="378"/>
    <x v="1"/>
    <x v="1"/>
    <x v="5"/>
    <x v="4"/>
    <n v="34"/>
    <n v="85"/>
    <n v="2890"/>
    <x v="1721"/>
    <n v="0.4"/>
    <x v="2"/>
  </r>
  <r>
    <x v="2"/>
    <x v="1"/>
    <x v="379"/>
    <x v="1"/>
    <x v="1"/>
    <x v="5"/>
    <x v="5"/>
    <n v="29"/>
    <n v="156"/>
    <n v="4524"/>
    <x v="1722"/>
    <n v="0.62"/>
    <x v="2"/>
  </r>
  <r>
    <x v="2"/>
    <x v="1"/>
    <x v="380"/>
    <x v="1"/>
    <x v="1"/>
    <x v="5"/>
    <x v="0"/>
    <n v="19"/>
    <n v="195"/>
    <n v="3705"/>
    <x v="1723"/>
    <n v="0.5"/>
    <x v="2"/>
  </r>
  <r>
    <x v="2"/>
    <x v="1"/>
    <x v="381"/>
    <x v="1"/>
    <x v="1"/>
    <x v="5"/>
    <x v="1"/>
    <n v="29"/>
    <n v="194"/>
    <n v="5626"/>
    <x v="1724"/>
    <n v="0.49"/>
    <x v="2"/>
  </r>
  <r>
    <x v="2"/>
    <x v="1"/>
    <x v="382"/>
    <x v="1"/>
    <x v="1"/>
    <x v="5"/>
    <x v="2"/>
    <n v="24"/>
    <n v="175"/>
    <n v="4200"/>
    <x v="1725"/>
    <n v="0.47"/>
    <x v="2"/>
  </r>
  <r>
    <x v="2"/>
    <x v="1"/>
    <x v="383"/>
    <x v="1"/>
    <x v="1"/>
    <x v="5"/>
    <x v="3"/>
    <n v="34"/>
    <n v="154"/>
    <n v="5236"/>
    <x v="1726"/>
    <n v="0.6"/>
    <x v="2"/>
  </r>
  <r>
    <x v="2"/>
    <x v="1"/>
    <x v="384"/>
    <x v="1"/>
    <x v="1"/>
    <x v="5"/>
    <x v="4"/>
    <n v="49"/>
    <n v="131"/>
    <n v="6419"/>
    <x v="1727"/>
    <n v="0.44999999999999996"/>
    <x v="2"/>
  </r>
  <r>
    <x v="2"/>
    <x v="1"/>
    <x v="385"/>
    <x v="1"/>
    <x v="1"/>
    <x v="5"/>
    <x v="5"/>
    <n v="43"/>
    <n v="224"/>
    <n v="9632"/>
    <x v="1728"/>
    <n v="0.65"/>
    <x v="2"/>
  </r>
  <r>
    <x v="2"/>
    <x v="1"/>
    <x v="386"/>
    <x v="1"/>
    <x v="1"/>
    <x v="5"/>
    <x v="0"/>
    <n v="41"/>
    <n v="224"/>
    <n v="9184"/>
    <x v="1729"/>
    <n v="0.44999999999999996"/>
    <x v="2"/>
  </r>
  <r>
    <x v="2"/>
    <x v="1"/>
    <x v="387"/>
    <x v="1"/>
    <x v="1"/>
    <x v="5"/>
    <x v="1"/>
    <n v="49"/>
    <n v="200"/>
    <n v="9800"/>
    <x v="1730"/>
    <n v="0.48"/>
    <x v="2"/>
  </r>
  <r>
    <x v="2"/>
    <x v="1"/>
    <x v="388"/>
    <x v="1"/>
    <x v="1"/>
    <x v="5"/>
    <x v="2"/>
    <n v="44"/>
    <n v="176"/>
    <n v="7744"/>
    <x v="1731"/>
    <n v="0.47"/>
    <x v="2"/>
  </r>
  <r>
    <x v="2"/>
    <x v="1"/>
    <x v="389"/>
    <x v="1"/>
    <x v="1"/>
    <x v="5"/>
    <x v="3"/>
    <n v="43"/>
    <n v="174"/>
    <n v="7482"/>
    <x v="1732"/>
    <n v="0.55000000000000004"/>
    <x v="2"/>
  </r>
  <r>
    <x v="2"/>
    <x v="1"/>
    <x v="390"/>
    <x v="1"/>
    <x v="1"/>
    <x v="5"/>
    <x v="4"/>
    <n v="45"/>
    <n v="145"/>
    <n v="6525"/>
    <x v="1733"/>
    <n v="0.43"/>
    <x v="2"/>
  </r>
  <r>
    <x v="2"/>
    <x v="1"/>
    <x v="391"/>
    <x v="1"/>
    <x v="1"/>
    <x v="5"/>
    <x v="5"/>
    <n v="53"/>
    <n v="263"/>
    <n v="13939"/>
    <x v="1734"/>
    <n v="0.63"/>
    <x v="2"/>
  </r>
  <r>
    <x v="2"/>
    <x v="1"/>
    <x v="392"/>
    <x v="1"/>
    <x v="1"/>
    <x v="5"/>
    <x v="0"/>
    <n v="41"/>
    <n v="231"/>
    <n v="9471"/>
    <x v="1735"/>
    <n v="0.52"/>
    <x v="2"/>
  </r>
  <r>
    <x v="2"/>
    <x v="1"/>
    <x v="393"/>
    <x v="1"/>
    <x v="1"/>
    <x v="5"/>
    <x v="1"/>
    <n v="48"/>
    <n v="215"/>
    <n v="10320"/>
    <x v="1736"/>
    <n v="0.54"/>
    <x v="2"/>
  </r>
  <r>
    <x v="2"/>
    <x v="1"/>
    <x v="394"/>
    <x v="1"/>
    <x v="1"/>
    <x v="5"/>
    <x v="2"/>
    <n v="44"/>
    <n v="254"/>
    <n v="11176"/>
    <x v="1737"/>
    <n v="0.54999999999999993"/>
    <x v="2"/>
  </r>
  <r>
    <x v="2"/>
    <x v="1"/>
    <x v="395"/>
    <x v="1"/>
    <x v="1"/>
    <x v="5"/>
    <x v="3"/>
    <n v="43"/>
    <n v="150"/>
    <n v="6450"/>
    <x v="1738"/>
    <n v="0.61"/>
    <x v="2"/>
  </r>
  <r>
    <x v="2"/>
    <x v="1"/>
    <x v="396"/>
    <x v="1"/>
    <x v="1"/>
    <x v="5"/>
    <x v="4"/>
    <n v="47"/>
    <n v="167"/>
    <n v="7849"/>
    <x v="1739"/>
    <n v="0.45999999999999996"/>
    <x v="2"/>
  </r>
  <r>
    <x v="2"/>
    <x v="1"/>
    <x v="397"/>
    <x v="1"/>
    <x v="1"/>
    <x v="5"/>
    <x v="5"/>
    <n v="54"/>
    <n v="255"/>
    <n v="13770"/>
    <x v="1740"/>
    <n v="0.67"/>
    <x v="2"/>
  </r>
  <r>
    <x v="2"/>
    <x v="1"/>
    <x v="398"/>
    <x v="1"/>
    <x v="1"/>
    <x v="5"/>
    <x v="0"/>
    <n v="49"/>
    <n v="208"/>
    <n v="10192"/>
    <x v="1741"/>
    <n v="0.51"/>
    <x v="2"/>
  </r>
  <r>
    <x v="2"/>
    <x v="1"/>
    <x v="399"/>
    <x v="1"/>
    <x v="1"/>
    <x v="5"/>
    <x v="1"/>
    <n v="53"/>
    <n v="208"/>
    <n v="11024"/>
    <x v="1742"/>
    <n v="0.5"/>
    <x v="2"/>
  </r>
  <r>
    <x v="2"/>
    <x v="1"/>
    <x v="400"/>
    <x v="1"/>
    <x v="1"/>
    <x v="5"/>
    <x v="2"/>
    <n v="46"/>
    <n v="273"/>
    <n v="12558"/>
    <x v="1743"/>
    <n v="0.54999999999999993"/>
    <x v="2"/>
  </r>
  <r>
    <x v="2"/>
    <x v="1"/>
    <x v="401"/>
    <x v="1"/>
    <x v="1"/>
    <x v="5"/>
    <x v="3"/>
    <n v="47"/>
    <n v="147"/>
    <n v="6909"/>
    <x v="1744"/>
    <n v="0.65"/>
    <x v="2"/>
  </r>
  <r>
    <x v="2"/>
    <x v="1"/>
    <x v="402"/>
    <x v="1"/>
    <x v="1"/>
    <x v="5"/>
    <x v="4"/>
    <n v="53"/>
    <n v="142"/>
    <n v="7526"/>
    <x v="1745"/>
    <n v="0.48"/>
    <x v="2"/>
  </r>
  <r>
    <x v="2"/>
    <x v="1"/>
    <x v="403"/>
    <x v="1"/>
    <x v="1"/>
    <x v="5"/>
    <x v="5"/>
    <n v="56"/>
    <n v="233"/>
    <n v="13048"/>
    <x v="1746"/>
    <n v="0.70000000000000007"/>
    <x v="2"/>
  </r>
  <r>
    <x v="2"/>
    <x v="1"/>
    <x v="404"/>
    <x v="1"/>
    <x v="1"/>
    <x v="5"/>
    <x v="0"/>
    <n v="53"/>
    <n v="181"/>
    <n v="9593"/>
    <x v="1747"/>
    <n v="0.54999999999999993"/>
    <x v="2"/>
  </r>
  <r>
    <x v="2"/>
    <x v="1"/>
    <x v="405"/>
    <x v="1"/>
    <x v="1"/>
    <x v="5"/>
    <x v="1"/>
    <n v="54"/>
    <n v="176"/>
    <n v="9504"/>
    <x v="1748"/>
    <n v="0.51"/>
    <x v="2"/>
  </r>
  <r>
    <x v="2"/>
    <x v="1"/>
    <x v="406"/>
    <x v="1"/>
    <x v="1"/>
    <x v="5"/>
    <x v="2"/>
    <n v="59"/>
    <n v="203"/>
    <n v="11977"/>
    <x v="1749"/>
    <n v="0.53"/>
    <x v="2"/>
  </r>
  <r>
    <x v="2"/>
    <x v="1"/>
    <x v="407"/>
    <x v="1"/>
    <x v="1"/>
    <x v="5"/>
    <x v="3"/>
    <n v="56"/>
    <n v="126"/>
    <n v="7056"/>
    <x v="1750"/>
    <n v="0.65"/>
    <x v="2"/>
  </r>
  <r>
    <x v="2"/>
    <x v="1"/>
    <x v="408"/>
    <x v="1"/>
    <x v="1"/>
    <x v="5"/>
    <x v="4"/>
    <n v="53"/>
    <n v="135"/>
    <n v="7155"/>
    <x v="1751"/>
    <n v="0.49"/>
    <x v="2"/>
  </r>
  <r>
    <x v="2"/>
    <x v="1"/>
    <x v="409"/>
    <x v="1"/>
    <x v="1"/>
    <x v="5"/>
    <x v="5"/>
    <n v="48"/>
    <n v="203"/>
    <n v="9744"/>
    <x v="1752"/>
    <n v="0.70000000000000007"/>
    <x v="2"/>
  </r>
  <r>
    <x v="2"/>
    <x v="1"/>
    <x v="410"/>
    <x v="1"/>
    <x v="1"/>
    <x v="5"/>
    <x v="0"/>
    <n v="39"/>
    <n v="156"/>
    <n v="6084"/>
    <x v="1753"/>
    <n v="0.5"/>
    <x v="2"/>
  </r>
  <r>
    <x v="2"/>
    <x v="1"/>
    <x v="411"/>
    <x v="1"/>
    <x v="1"/>
    <x v="5"/>
    <x v="1"/>
    <n v="38"/>
    <n v="169"/>
    <n v="6422"/>
    <x v="1754"/>
    <n v="0.51"/>
    <x v="2"/>
  </r>
  <r>
    <x v="2"/>
    <x v="1"/>
    <x v="412"/>
    <x v="1"/>
    <x v="1"/>
    <x v="5"/>
    <x v="2"/>
    <n v="41"/>
    <n v="144"/>
    <n v="5904"/>
    <x v="1755"/>
    <n v="0.52"/>
    <x v="2"/>
  </r>
  <r>
    <x v="2"/>
    <x v="1"/>
    <x v="413"/>
    <x v="1"/>
    <x v="1"/>
    <x v="5"/>
    <x v="3"/>
    <n v="41"/>
    <n v="111"/>
    <n v="4551"/>
    <x v="1756"/>
    <n v="0.6"/>
    <x v="2"/>
  </r>
  <r>
    <x v="2"/>
    <x v="1"/>
    <x v="414"/>
    <x v="1"/>
    <x v="1"/>
    <x v="5"/>
    <x v="4"/>
    <n v="36"/>
    <n v="100"/>
    <n v="3600"/>
    <x v="1757"/>
    <n v="0.44999999999999996"/>
    <x v="2"/>
  </r>
  <r>
    <x v="2"/>
    <x v="1"/>
    <x v="415"/>
    <x v="1"/>
    <x v="1"/>
    <x v="5"/>
    <x v="5"/>
    <n v="45"/>
    <n v="161"/>
    <n v="7245"/>
    <x v="1506"/>
    <n v="0.70000000000000007"/>
    <x v="2"/>
  </r>
  <r>
    <x v="2"/>
    <x v="1"/>
    <x v="416"/>
    <x v="1"/>
    <x v="1"/>
    <x v="5"/>
    <x v="0"/>
    <n v="38"/>
    <n v="181"/>
    <n v="6878"/>
    <x v="1758"/>
    <n v="0.54999999999999993"/>
    <x v="2"/>
  </r>
  <r>
    <x v="2"/>
    <x v="1"/>
    <x v="417"/>
    <x v="1"/>
    <x v="1"/>
    <x v="5"/>
    <x v="1"/>
    <n v="37"/>
    <n v="218"/>
    <n v="8066"/>
    <x v="1759"/>
    <n v="0.5"/>
    <x v="2"/>
  </r>
  <r>
    <x v="2"/>
    <x v="1"/>
    <x v="418"/>
    <x v="1"/>
    <x v="1"/>
    <x v="5"/>
    <x v="2"/>
    <n v="63"/>
    <n v="176"/>
    <n v="11088"/>
    <x v="1760"/>
    <n v="0.54999999999999993"/>
    <x v="2"/>
  </r>
  <r>
    <x v="2"/>
    <x v="1"/>
    <x v="419"/>
    <x v="1"/>
    <x v="1"/>
    <x v="5"/>
    <x v="3"/>
    <n v="59"/>
    <n v="145"/>
    <n v="8555"/>
    <x v="1761"/>
    <n v="0.62"/>
    <x v="2"/>
  </r>
  <r>
    <x v="2"/>
    <x v="1"/>
    <x v="420"/>
    <x v="1"/>
    <x v="1"/>
    <x v="5"/>
    <x v="4"/>
    <n v="56"/>
    <n v="138"/>
    <n v="7728"/>
    <x v="1762"/>
    <n v="0.48"/>
    <x v="2"/>
  </r>
  <r>
    <x v="2"/>
    <x v="1"/>
    <x v="421"/>
    <x v="1"/>
    <x v="1"/>
    <x v="5"/>
    <x v="5"/>
    <n v="67"/>
    <n v="176"/>
    <n v="11792"/>
    <x v="1763"/>
    <n v="0.65"/>
    <x v="2"/>
  </r>
  <r>
    <x v="2"/>
    <x v="1"/>
    <x v="422"/>
    <x v="1"/>
    <x v="1"/>
    <x v="5"/>
    <x v="0"/>
    <n v="59"/>
    <n v="223"/>
    <n v="13157"/>
    <x v="1764"/>
    <n v="0.54"/>
    <x v="2"/>
  </r>
  <r>
    <x v="2"/>
    <x v="1"/>
    <x v="423"/>
    <x v="1"/>
    <x v="1"/>
    <x v="5"/>
    <x v="1"/>
    <n v="56"/>
    <n v="231"/>
    <n v="12936"/>
    <x v="1765"/>
    <n v="0.52"/>
    <x v="2"/>
  </r>
  <r>
    <x v="2"/>
    <x v="1"/>
    <x v="424"/>
    <x v="1"/>
    <x v="1"/>
    <x v="5"/>
    <x v="2"/>
    <n v="62"/>
    <n v="189"/>
    <n v="11718"/>
    <x v="1766"/>
    <n v="0.54"/>
    <x v="2"/>
  </r>
  <r>
    <x v="2"/>
    <x v="1"/>
    <x v="425"/>
    <x v="1"/>
    <x v="1"/>
    <x v="5"/>
    <x v="3"/>
    <n v="59"/>
    <n v="173"/>
    <n v="10207"/>
    <x v="1767"/>
    <n v="0.62"/>
    <x v="2"/>
  </r>
  <r>
    <x v="2"/>
    <x v="1"/>
    <x v="426"/>
    <x v="1"/>
    <x v="1"/>
    <x v="5"/>
    <x v="4"/>
    <n v="58"/>
    <n v="158"/>
    <n v="9164"/>
    <x v="1768"/>
    <n v="0.5"/>
    <x v="2"/>
  </r>
  <r>
    <x v="2"/>
    <x v="1"/>
    <x v="427"/>
    <x v="1"/>
    <x v="1"/>
    <x v="5"/>
    <x v="5"/>
    <n v="65"/>
    <n v="233"/>
    <n v="15145"/>
    <x v="1769"/>
    <n v="0.66"/>
    <x v="2"/>
  </r>
  <r>
    <x v="0"/>
    <x v="0"/>
    <x v="428"/>
    <x v="1"/>
    <x v="1"/>
    <x v="5"/>
    <x v="0"/>
    <n v="44"/>
    <n v="111"/>
    <n v="4884"/>
    <x v="1770"/>
    <n v="0.70000000000000007"/>
    <x v="2"/>
  </r>
  <r>
    <x v="0"/>
    <x v="0"/>
    <x v="429"/>
    <x v="1"/>
    <x v="1"/>
    <x v="5"/>
    <x v="1"/>
    <n v="41"/>
    <n v="68"/>
    <n v="2788"/>
    <x v="1771"/>
    <n v="0.47"/>
    <x v="2"/>
  </r>
  <r>
    <x v="0"/>
    <x v="0"/>
    <x v="430"/>
    <x v="1"/>
    <x v="1"/>
    <x v="5"/>
    <x v="2"/>
    <n v="33"/>
    <n v="56"/>
    <n v="1848"/>
    <x v="1772"/>
    <n v="0.51"/>
    <x v="2"/>
  </r>
  <r>
    <x v="0"/>
    <x v="0"/>
    <x v="431"/>
    <x v="1"/>
    <x v="1"/>
    <x v="5"/>
    <x v="3"/>
    <n v="38"/>
    <n v="19"/>
    <n v="722"/>
    <x v="1773"/>
    <n v="0.51"/>
    <x v="2"/>
  </r>
  <r>
    <x v="0"/>
    <x v="0"/>
    <x v="432"/>
    <x v="0"/>
    <x v="4"/>
    <x v="6"/>
    <x v="4"/>
    <n v="54"/>
    <n v="36"/>
    <n v="1944"/>
    <x v="1774"/>
    <n v="0.44999999999999996"/>
    <x v="2"/>
  </r>
  <r>
    <x v="0"/>
    <x v="0"/>
    <x v="433"/>
    <x v="0"/>
    <x v="4"/>
    <x v="6"/>
    <x v="5"/>
    <n v="43"/>
    <n v="61"/>
    <n v="2623"/>
    <x v="1775"/>
    <n v="0.44"/>
    <x v="2"/>
  </r>
  <r>
    <x v="0"/>
    <x v="0"/>
    <x v="434"/>
    <x v="0"/>
    <x v="4"/>
    <x v="6"/>
    <x v="0"/>
    <n v="42"/>
    <n v="119"/>
    <n v="4998"/>
    <x v="1776"/>
    <n v="0.67"/>
    <x v="2"/>
  </r>
  <r>
    <x v="0"/>
    <x v="0"/>
    <x v="435"/>
    <x v="0"/>
    <x v="4"/>
    <x v="6"/>
    <x v="1"/>
    <n v="44"/>
    <n v="35"/>
    <n v="1540"/>
    <x v="1777"/>
    <n v="0.48"/>
    <x v="2"/>
  </r>
  <r>
    <x v="0"/>
    <x v="0"/>
    <x v="436"/>
    <x v="0"/>
    <x v="4"/>
    <x v="6"/>
    <x v="2"/>
    <n v="34"/>
    <n v="46"/>
    <n v="1564"/>
    <x v="1778"/>
    <n v="0.52"/>
    <x v="2"/>
  </r>
  <r>
    <x v="0"/>
    <x v="0"/>
    <x v="437"/>
    <x v="0"/>
    <x v="4"/>
    <x v="6"/>
    <x v="3"/>
    <n v="39"/>
    <n v="13"/>
    <n v="507"/>
    <x v="1779"/>
    <n v="0.52"/>
    <x v="2"/>
  </r>
  <r>
    <x v="0"/>
    <x v="0"/>
    <x v="438"/>
    <x v="0"/>
    <x v="4"/>
    <x v="6"/>
    <x v="4"/>
    <n v="51"/>
    <n v="36"/>
    <n v="1836"/>
    <x v="1780"/>
    <n v="0.45999999999999996"/>
    <x v="2"/>
  </r>
  <r>
    <x v="0"/>
    <x v="0"/>
    <x v="439"/>
    <x v="0"/>
    <x v="4"/>
    <x v="6"/>
    <x v="5"/>
    <n v="44"/>
    <n v="68"/>
    <n v="2992"/>
    <x v="1781"/>
    <n v="0.44999999999999996"/>
    <x v="2"/>
  </r>
  <r>
    <x v="0"/>
    <x v="0"/>
    <x v="440"/>
    <x v="0"/>
    <x v="4"/>
    <x v="6"/>
    <x v="0"/>
    <n v="49"/>
    <n v="120"/>
    <n v="5880"/>
    <x v="1782"/>
    <n v="0.70000000000000007"/>
    <x v="2"/>
  </r>
  <r>
    <x v="0"/>
    <x v="0"/>
    <x v="441"/>
    <x v="0"/>
    <x v="4"/>
    <x v="6"/>
    <x v="1"/>
    <n v="47"/>
    <n v="38"/>
    <n v="1786"/>
    <x v="1783"/>
    <n v="0.49"/>
    <x v="2"/>
  </r>
  <r>
    <x v="0"/>
    <x v="0"/>
    <x v="442"/>
    <x v="0"/>
    <x v="4"/>
    <x v="6"/>
    <x v="2"/>
    <n v="36"/>
    <n v="51"/>
    <n v="1836"/>
    <x v="1784"/>
    <n v="0.54"/>
    <x v="2"/>
  </r>
  <r>
    <x v="0"/>
    <x v="0"/>
    <x v="443"/>
    <x v="0"/>
    <x v="4"/>
    <x v="6"/>
    <x v="3"/>
    <n v="43"/>
    <n v="8"/>
    <n v="344"/>
    <x v="1785"/>
    <n v="0.51"/>
    <x v="2"/>
  </r>
  <r>
    <x v="0"/>
    <x v="0"/>
    <x v="444"/>
    <x v="0"/>
    <x v="4"/>
    <x v="6"/>
    <x v="4"/>
    <n v="58"/>
    <n v="20"/>
    <n v="1160"/>
    <x v="1786"/>
    <n v="0.4"/>
    <x v="2"/>
  </r>
  <r>
    <x v="0"/>
    <x v="0"/>
    <x v="445"/>
    <x v="0"/>
    <x v="4"/>
    <x v="6"/>
    <x v="5"/>
    <n v="47"/>
    <n v="44"/>
    <n v="2068"/>
    <x v="1787"/>
    <n v="0.35"/>
    <x v="2"/>
  </r>
  <r>
    <x v="0"/>
    <x v="0"/>
    <x v="446"/>
    <x v="0"/>
    <x v="4"/>
    <x v="6"/>
    <x v="0"/>
    <n v="46"/>
    <n v="122"/>
    <n v="5612"/>
    <x v="1788"/>
    <n v="0.63"/>
    <x v="2"/>
  </r>
  <r>
    <x v="0"/>
    <x v="0"/>
    <x v="447"/>
    <x v="0"/>
    <x v="4"/>
    <x v="6"/>
    <x v="1"/>
    <n v="45"/>
    <n v="45"/>
    <n v="2025"/>
    <x v="1789"/>
    <n v="0.42"/>
    <x v="2"/>
  </r>
  <r>
    <x v="0"/>
    <x v="0"/>
    <x v="448"/>
    <x v="0"/>
    <x v="4"/>
    <x v="6"/>
    <x v="2"/>
    <n v="38"/>
    <n v="38"/>
    <n v="1444"/>
    <x v="1790"/>
    <n v="0.45999999999999996"/>
    <x v="2"/>
  </r>
  <r>
    <x v="0"/>
    <x v="0"/>
    <x v="449"/>
    <x v="0"/>
    <x v="4"/>
    <x v="6"/>
    <x v="3"/>
    <n v="42"/>
    <n v="20"/>
    <n v="840"/>
    <x v="1791"/>
    <n v="0.45999999999999996"/>
    <x v="2"/>
  </r>
  <r>
    <x v="0"/>
    <x v="0"/>
    <x v="450"/>
    <x v="0"/>
    <x v="4"/>
    <x v="6"/>
    <x v="4"/>
    <n v="55"/>
    <n v="22"/>
    <n v="1210"/>
    <x v="1792"/>
    <n v="0.42"/>
    <x v="2"/>
  </r>
  <r>
    <x v="0"/>
    <x v="0"/>
    <x v="451"/>
    <x v="0"/>
    <x v="4"/>
    <x v="6"/>
    <x v="5"/>
    <n v="48"/>
    <n v="54"/>
    <n v="2592"/>
    <x v="1793"/>
    <n v="0.36"/>
    <x v="2"/>
  </r>
  <r>
    <x v="0"/>
    <x v="0"/>
    <x v="452"/>
    <x v="0"/>
    <x v="4"/>
    <x v="6"/>
    <x v="0"/>
    <n v="58"/>
    <n v="136"/>
    <n v="7888"/>
    <x v="1794"/>
    <n v="0.63"/>
    <x v="2"/>
  </r>
  <r>
    <x v="0"/>
    <x v="0"/>
    <x v="453"/>
    <x v="0"/>
    <x v="4"/>
    <x v="6"/>
    <x v="1"/>
    <n v="54"/>
    <n v="53"/>
    <n v="2862"/>
    <x v="1795"/>
    <n v="0.4"/>
    <x v="2"/>
  </r>
  <r>
    <x v="0"/>
    <x v="0"/>
    <x v="454"/>
    <x v="0"/>
    <x v="4"/>
    <x v="6"/>
    <x v="2"/>
    <n v="52"/>
    <n v="42"/>
    <n v="2184"/>
    <x v="1796"/>
    <n v="0.45999999999999996"/>
    <x v="2"/>
  </r>
  <r>
    <x v="0"/>
    <x v="0"/>
    <x v="455"/>
    <x v="0"/>
    <x v="4"/>
    <x v="6"/>
    <x v="3"/>
    <n v="51"/>
    <n v="29"/>
    <n v="1479"/>
    <x v="1797"/>
    <n v="0.47"/>
    <x v="2"/>
  </r>
  <r>
    <x v="0"/>
    <x v="0"/>
    <x v="456"/>
    <x v="0"/>
    <x v="4"/>
    <x v="6"/>
    <x v="4"/>
    <n v="59"/>
    <n v="31"/>
    <n v="1829"/>
    <x v="1798"/>
    <n v="0.42"/>
    <x v="2"/>
  </r>
  <r>
    <x v="0"/>
    <x v="0"/>
    <x v="457"/>
    <x v="0"/>
    <x v="4"/>
    <x v="6"/>
    <x v="5"/>
    <n v="64"/>
    <n v="63"/>
    <n v="4032"/>
    <x v="1799"/>
    <n v="0.44999999999999996"/>
    <x v="2"/>
  </r>
  <r>
    <x v="0"/>
    <x v="0"/>
    <x v="458"/>
    <x v="0"/>
    <x v="4"/>
    <x v="6"/>
    <x v="0"/>
    <n v="64"/>
    <n v="135"/>
    <n v="8640"/>
    <x v="1800"/>
    <n v="0.65"/>
    <x v="2"/>
  </r>
  <r>
    <x v="0"/>
    <x v="0"/>
    <x v="459"/>
    <x v="0"/>
    <x v="4"/>
    <x v="6"/>
    <x v="1"/>
    <n v="59"/>
    <n v="70"/>
    <n v="4130"/>
    <x v="1801"/>
    <n v="0.45999999999999996"/>
    <x v="2"/>
  </r>
  <r>
    <x v="0"/>
    <x v="0"/>
    <x v="460"/>
    <x v="0"/>
    <x v="4"/>
    <x v="6"/>
    <x v="2"/>
    <n v="52"/>
    <n v="44"/>
    <n v="2288"/>
    <x v="1802"/>
    <n v="0.5"/>
    <x v="2"/>
  </r>
  <r>
    <x v="0"/>
    <x v="0"/>
    <x v="461"/>
    <x v="0"/>
    <x v="4"/>
    <x v="6"/>
    <x v="3"/>
    <n v="52"/>
    <n v="39"/>
    <n v="2028"/>
    <x v="1803"/>
    <n v="0.53"/>
    <x v="2"/>
  </r>
  <r>
    <x v="0"/>
    <x v="0"/>
    <x v="462"/>
    <x v="0"/>
    <x v="4"/>
    <x v="6"/>
    <x v="4"/>
    <n v="60"/>
    <n v="45"/>
    <n v="2700"/>
    <x v="1804"/>
    <n v="0.45999999999999996"/>
    <x v="2"/>
  </r>
  <r>
    <x v="0"/>
    <x v="0"/>
    <x v="463"/>
    <x v="0"/>
    <x v="4"/>
    <x v="6"/>
    <x v="5"/>
    <n v="65"/>
    <n v="81"/>
    <n v="5265"/>
    <x v="1805"/>
    <n v="0.42"/>
    <x v="2"/>
  </r>
  <r>
    <x v="0"/>
    <x v="0"/>
    <x v="464"/>
    <x v="0"/>
    <x v="4"/>
    <x v="6"/>
    <x v="0"/>
    <n v="60"/>
    <n v="145"/>
    <n v="8700"/>
    <x v="1806"/>
    <n v="0.67"/>
    <x v="2"/>
  </r>
  <r>
    <x v="0"/>
    <x v="0"/>
    <x v="465"/>
    <x v="0"/>
    <x v="4"/>
    <x v="6"/>
    <x v="1"/>
    <n v="55"/>
    <n v="90"/>
    <n v="4950"/>
    <x v="750"/>
    <n v="0.5"/>
    <x v="2"/>
  </r>
  <r>
    <x v="0"/>
    <x v="0"/>
    <x v="466"/>
    <x v="0"/>
    <x v="4"/>
    <x v="6"/>
    <x v="2"/>
    <n v="51"/>
    <n v="59"/>
    <n v="3009"/>
    <x v="1807"/>
    <n v="0.5"/>
    <x v="2"/>
  </r>
  <r>
    <x v="0"/>
    <x v="0"/>
    <x v="467"/>
    <x v="0"/>
    <x v="4"/>
    <x v="6"/>
    <x v="3"/>
    <n v="51"/>
    <n v="44"/>
    <n v="2244"/>
    <x v="1808"/>
    <n v="0.53"/>
    <x v="2"/>
  </r>
  <r>
    <x v="0"/>
    <x v="0"/>
    <x v="468"/>
    <x v="0"/>
    <x v="4"/>
    <x v="6"/>
    <x v="4"/>
    <n v="64"/>
    <n v="60"/>
    <n v="3840"/>
    <x v="1809"/>
    <n v="0.48"/>
    <x v="2"/>
  </r>
  <r>
    <x v="0"/>
    <x v="0"/>
    <x v="469"/>
    <x v="0"/>
    <x v="4"/>
    <x v="6"/>
    <x v="5"/>
    <n v="64"/>
    <n v="98"/>
    <n v="6272"/>
    <x v="1810"/>
    <n v="0.42"/>
    <x v="2"/>
  </r>
  <r>
    <x v="0"/>
    <x v="0"/>
    <x v="470"/>
    <x v="0"/>
    <x v="4"/>
    <x v="6"/>
    <x v="0"/>
    <n v="60"/>
    <n v="158"/>
    <n v="9480"/>
    <x v="1811"/>
    <n v="0.66"/>
    <x v="2"/>
  </r>
  <r>
    <x v="0"/>
    <x v="0"/>
    <x v="471"/>
    <x v="0"/>
    <x v="4"/>
    <x v="6"/>
    <x v="1"/>
    <n v="54"/>
    <n v="75"/>
    <n v="4050"/>
    <x v="1812"/>
    <n v="0.47"/>
    <x v="2"/>
  </r>
  <r>
    <x v="0"/>
    <x v="0"/>
    <x v="472"/>
    <x v="0"/>
    <x v="4"/>
    <x v="6"/>
    <x v="2"/>
    <n v="54"/>
    <n v="61"/>
    <n v="3294"/>
    <x v="1813"/>
    <n v="0.54999999999999993"/>
    <x v="2"/>
  </r>
  <r>
    <x v="0"/>
    <x v="0"/>
    <x v="473"/>
    <x v="0"/>
    <x v="4"/>
    <x v="6"/>
    <x v="3"/>
    <n v="53"/>
    <n v="58"/>
    <n v="3074"/>
    <x v="1814"/>
    <n v="0.54"/>
    <x v="2"/>
  </r>
  <r>
    <x v="0"/>
    <x v="0"/>
    <x v="474"/>
    <x v="0"/>
    <x v="4"/>
    <x v="6"/>
    <x v="4"/>
    <n v="61"/>
    <n v="46"/>
    <n v="2806"/>
    <x v="1815"/>
    <n v="0.45999999999999996"/>
    <x v="2"/>
  </r>
  <r>
    <x v="0"/>
    <x v="0"/>
    <x v="475"/>
    <x v="0"/>
    <x v="4"/>
    <x v="6"/>
    <x v="5"/>
    <n v="64"/>
    <n v="95"/>
    <n v="6080"/>
    <x v="1816"/>
    <n v="0.43"/>
    <x v="2"/>
  </r>
  <r>
    <x v="0"/>
    <x v="0"/>
    <x v="476"/>
    <x v="0"/>
    <x v="4"/>
    <x v="6"/>
    <x v="0"/>
    <n v="62"/>
    <n v="143"/>
    <n v="8866"/>
    <x v="1817"/>
    <n v="0.6"/>
    <x v="2"/>
  </r>
  <r>
    <x v="0"/>
    <x v="0"/>
    <x v="477"/>
    <x v="0"/>
    <x v="4"/>
    <x v="6"/>
    <x v="1"/>
    <n v="48"/>
    <n v="80"/>
    <n v="3840"/>
    <x v="1818"/>
    <n v="0.4"/>
    <x v="2"/>
  </r>
  <r>
    <x v="0"/>
    <x v="0"/>
    <x v="478"/>
    <x v="0"/>
    <x v="4"/>
    <x v="6"/>
    <x v="2"/>
    <n v="41"/>
    <n v="50"/>
    <n v="2050"/>
    <x v="1819"/>
    <n v="0.44999999999999996"/>
    <x v="2"/>
  </r>
  <r>
    <x v="0"/>
    <x v="0"/>
    <x v="479"/>
    <x v="0"/>
    <x v="4"/>
    <x v="6"/>
    <x v="3"/>
    <n v="41"/>
    <n v="53"/>
    <n v="2173"/>
    <x v="1820"/>
    <n v="0.47"/>
    <x v="2"/>
  </r>
  <r>
    <x v="0"/>
    <x v="0"/>
    <x v="480"/>
    <x v="0"/>
    <x v="4"/>
    <x v="6"/>
    <x v="4"/>
    <n v="50"/>
    <n v="36"/>
    <n v="1800"/>
    <x v="1821"/>
    <n v="0.44999999999999996"/>
    <x v="2"/>
  </r>
  <r>
    <x v="0"/>
    <x v="0"/>
    <x v="481"/>
    <x v="0"/>
    <x v="4"/>
    <x v="6"/>
    <x v="5"/>
    <n v="55"/>
    <n v="61"/>
    <n v="3355"/>
    <x v="1822"/>
    <n v="0.4"/>
    <x v="2"/>
  </r>
  <r>
    <x v="0"/>
    <x v="0"/>
    <x v="482"/>
    <x v="0"/>
    <x v="4"/>
    <x v="6"/>
    <x v="0"/>
    <n v="55"/>
    <n v="104"/>
    <n v="5720"/>
    <x v="1823"/>
    <n v="0.62"/>
    <x v="2"/>
  </r>
  <r>
    <x v="0"/>
    <x v="0"/>
    <x v="483"/>
    <x v="0"/>
    <x v="4"/>
    <x v="6"/>
    <x v="1"/>
    <n v="47"/>
    <n v="63"/>
    <n v="2961"/>
    <x v="1824"/>
    <n v="0.42"/>
    <x v="2"/>
  </r>
  <r>
    <x v="0"/>
    <x v="0"/>
    <x v="484"/>
    <x v="0"/>
    <x v="4"/>
    <x v="6"/>
    <x v="2"/>
    <n v="48"/>
    <n v="34"/>
    <n v="1632"/>
    <x v="1825"/>
    <n v="0.44999999999999996"/>
    <x v="2"/>
  </r>
  <r>
    <x v="0"/>
    <x v="0"/>
    <x v="485"/>
    <x v="0"/>
    <x v="4"/>
    <x v="6"/>
    <x v="3"/>
    <n v="48"/>
    <n v="29"/>
    <n v="1392"/>
    <x v="1826"/>
    <n v="0.44999999999999996"/>
    <x v="2"/>
  </r>
  <r>
    <x v="0"/>
    <x v="0"/>
    <x v="486"/>
    <x v="0"/>
    <x v="4"/>
    <x v="6"/>
    <x v="4"/>
    <n v="56"/>
    <n v="27"/>
    <n v="1512"/>
    <x v="1827"/>
    <n v="0.43"/>
    <x v="2"/>
  </r>
  <r>
    <x v="0"/>
    <x v="0"/>
    <x v="487"/>
    <x v="0"/>
    <x v="4"/>
    <x v="6"/>
    <x v="5"/>
    <n v="60"/>
    <n v="63"/>
    <n v="3780"/>
    <x v="1828"/>
    <n v="0.39"/>
    <x v="2"/>
  </r>
  <r>
    <x v="0"/>
    <x v="0"/>
    <x v="488"/>
    <x v="0"/>
    <x v="4"/>
    <x v="6"/>
    <x v="0"/>
    <n v="66"/>
    <n v="113"/>
    <n v="7458"/>
    <x v="1829"/>
    <n v="0.65"/>
    <x v="2"/>
  </r>
  <r>
    <x v="0"/>
    <x v="0"/>
    <x v="489"/>
    <x v="0"/>
    <x v="4"/>
    <x v="6"/>
    <x v="1"/>
    <n v="55"/>
    <n v="60"/>
    <n v="3300"/>
    <x v="1830"/>
    <n v="0.47"/>
    <x v="2"/>
  </r>
  <r>
    <x v="0"/>
    <x v="0"/>
    <x v="490"/>
    <x v="0"/>
    <x v="4"/>
    <x v="6"/>
    <x v="2"/>
    <n v="55"/>
    <n v="55"/>
    <n v="3025"/>
    <x v="1831"/>
    <n v="0.53"/>
    <x v="2"/>
  </r>
  <r>
    <x v="0"/>
    <x v="0"/>
    <x v="491"/>
    <x v="0"/>
    <x v="4"/>
    <x v="6"/>
    <x v="3"/>
    <n v="56"/>
    <n v="44"/>
    <n v="2464"/>
    <x v="1832"/>
    <n v="0.51"/>
    <x v="2"/>
  </r>
  <r>
    <x v="0"/>
    <x v="0"/>
    <x v="492"/>
    <x v="0"/>
    <x v="4"/>
    <x v="6"/>
    <x v="4"/>
    <n v="64"/>
    <n v="42"/>
    <n v="2688"/>
    <x v="1833"/>
    <n v="0.48"/>
    <x v="2"/>
  </r>
  <r>
    <x v="0"/>
    <x v="0"/>
    <x v="493"/>
    <x v="0"/>
    <x v="4"/>
    <x v="6"/>
    <x v="5"/>
    <n v="71"/>
    <n v="65"/>
    <n v="4615"/>
    <x v="1834"/>
    <n v="0.44"/>
    <x v="2"/>
  </r>
  <r>
    <x v="0"/>
    <x v="0"/>
    <x v="494"/>
    <x v="0"/>
    <x v="4"/>
    <x v="6"/>
    <x v="0"/>
    <n v="67"/>
    <n v="124"/>
    <n v="8308"/>
    <x v="1835"/>
    <n v="0.69000000000000006"/>
    <x v="2"/>
  </r>
  <r>
    <x v="0"/>
    <x v="0"/>
    <x v="495"/>
    <x v="0"/>
    <x v="4"/>
    <x v="6"/>
    <x v="1"/>
    <n v="55"/>
    <n v="69"/>
    <n v="3795"/>
    <x v="1836"/>
    <n v="0.44999999999999996"/>
    <x v="2"/>
  </r>
  <r>
    <x v="0"/>
    <x v="0"/>
    <x v="496"/>
    <x v="0"/>
    <x v="4"/>
    <x v="6"/>
    <x v="2"/>
    <n v="55"/>
    <n v="65"/>
    <n v="3575"/>
    <x v="1837"/>
    <n v="0.53"/>
    <x v="2"/>
  </r>
  <r>
    <x v="0"/>
    <x v="0"/>
    <x v="497"/>
    <x v="0"/>
    <x v="4"/>
    <x v="6"/>
    <x v="3"/>
    <n v="57"/>
    <n v="53"/>
    <n v="3021"/>
    <x v="1838"/>
    <n v="0.53"/>
    <x v="2"/>
  </r>
  <r>
    <x v="0"/>
    <x v="0"/>
    <x v="498"/>
    <x v="0"/>
    <x v="4"/>
    <x v="6"/>
    <x v="4"/>
    <n v="63"/>
    <n v="47"/>
    <n v="2961"/>
    <x v="1839"/>
    <n v="0.45999999999999996"/>
    <x v="2"/>
  </r>
  <r>
    <x v="0"/>
    <x v="0"/>
    <x v="0"/>
    <x v="0"/>
    <x v="4"/>
    <x v="6"/>
    <x v="5"/>
    <n v="68"/>
    <n v="83"/>
    <n v="5644"/>
    <x v="1840"/>
    <n v="0.43"/>
    <x v="2"/>
  </r>
  <r>
    <x v="3"/>
    <x v="2"/>
    <x v="1"/>
    <x v="0"/>
    <x v="4"/>
    <x v="6"/>
    <x v="0"/>
    <n v="32"/>
    <n v="122"/>
    <n v="3904"/>
    <x v="1841"/>
    <n v="0.51"/>
    <x v="2"/>
  </r>
  <r>
    <x v="3"/>
    <x v="2"/>
    <x v="2"/>
    <x v="0"/>
    <x v="4"/>
    <x v="6"/>
    <x v="1"/>
    <n v="44"/>
    <n v="117"/>
    <n v="5148"/>
    <x v="1842"/>
    <n v="0.37"/>
    <x v="2"/>
  </r>
  <r>
    <x v="3"/>
    <x v="2"/>
    <x v="3"/>
    <x v="0"/>
    <x v="4"/>
    <x v="6"/>
    <x v="2"/>
    <n v="41"/>
    <n v="117"/>
    <n v="4797"/>
    <x v="1843"/>
    <n v="0.54"/>
    <x v="2"/>
  </r>
  <r>
    <x v="3"/>
    <x v="2"/>
    <x v="4"/>
    <x v="0"/>
    <x v="4"/>
    <x v="6"/>
    <x v="3"/>
    <n v="43"/>
    <n v="87"/>
    <n v="3741"/>
    <x v="1844"/>
    <n v="0.5"/>
    <x v="2"/>
  </r>
  <r>
    <x v="3"/>
    <x v="2"/>
    <x v="5"/>
    <x v="2"/>
    <x v="5"/>
    <x v="7"/>
    <x v="4"/>
    <n v="47"/>
    <n v="70"/>
    <n v="3290"/>
    <x v="1845"/>
    <n v="0.65"/>
    <x v="2"/>
  </r>
  <r>
    <x v="3"/>
    <x v="2"/>
    <x v="6"/>
    <x v="2"/>
    <x v="5"/>
    <x v="7"/>
    <x v="5"/>
    <n v="41"/>
    <n v="128"/>
    <n v="5248"/>
    <x v="1846"/>
    <n v="0.30000000000000004"/>
    <x v="2"/>
  </r>
  <r>
    <x v="3"/>
    <x v="2"/>
    <x v="7"/>
    <x v="2"/>
    <x v="5"/>
    <x v="7"/>
    <x v="0"/>
    <n v="34"/>
    <n v="158"/>
    <n v="5372"/>
    <x v="1847"/>
    <n v="0.5"/>
    <x v="2"/>
  </r>
  <r>
    <x v="3"/>
    <x v="2"/>
    <x v="499"/>
    <x v="2"/>
    <x v="5"/>
    <x v="7"/>
    <x v="1"/>
    <n v="43"/>
    <n v="128"/>
    <n v="5504"/>
    <x v="1848"/>
    <n v="0.4"/>
    <x v="2"/>
  </r>
  <r>
    <x v="3"/>
    <x v="2"/>
    <x v="500"/>
    <x v="2"/>
    <x v="5"/>
    <x v="7"/>
    <x v="2"/>
    <n v="41"/>
    <n v="119"/>
    <n v="4879"/>
    <x v="1849"/>
    <n v="0.53"/>
    <x v="2"/>
  </r>
  <r>
    <x v="3"/>
    <x v="2"/>
    <x v="501"/>
    <x v="2"/>
    <x v="5"/>
    <x v="7"/>
    <x v="3"/>
    <n v="44"/>
    <n v="74"/>
    <n v="3256"/>
    <x v="1850"/>
    <n v="0.45999999999999996"/>
    <x v="2"/>
  </r>
  <r>
    <x v="3"/>
    <x v="2"/>
    <x v="502"/>
    <x v="2"/>
    <x v="5"/>
    <x v="7"/>
    <x v="4"/>
    <n v="46"/>
    <n v="52"/>
    <n v="2392"/>
    <x v="1851"/>
    <n v="0.70000000000000007"/>
    <x v="2"/>
  </r>
  <r>
    <x v="3"/>
    <x v="2"/>
    <x v="503"/>
    <x v="2"/>
    <x v="5"/>
    <x v="7"/>
    <x v="5"/>
    <n v="41"/>
    <n v="116"/>
    <n v="4756"/>
    <x v="1852"/>
    <n v="0.34"/>
    <x v="2"/>
  </r>
  <r>
    <x v="3"/>
    <x v="2"/>
    <x v="504"/>
    <x v="2"/>
    <x v="5"/>
    <x v="7"/>
    <x v="0"/>
    <n v="43"/>
    <n v="160"/>
    <n v="6880"/>
    <x v="1853"/>
    <n v="0.55000000000000004"/>
    <x v="2"/>
  </r>
  <r>
    <x v="3"/>
    <x v="2"/>
    <x v="505"/>
    <x v="2"/>
    <x v="5"/>
    <x v="7"/>
    <x v="1"/>
    <n v="50"/>
    <n v="120"/>
    <n v="6000"/>
    <x v="497"/>
    <n v="0.4"/>
    <x v="2"/>
  </r>
  <r>
    <x v="3"/>
    <x v="2"/>
    <x v="506"/>
    <x v="2"/>
    <x v="5"/>
    <x v="7"/>
    <x v="2"/>
    <n v="52"/>
    <n v="104"/>
    <n v="5408"/>
    <x v="1854"/>
    <n v="0.53"/>
    <x v="2"/>
  </r>
  <r>
    <x v="3"/>
    <x v="2"/>
    <x v="507"/>
    <x v="2"/>
    <x v="5"/>
    <x v="7"/>
    <x v="3"/>
    <n v="50"/>
    <n v="84"/>
    <n v="4200"/>
    <x v="1725"/>
    <n v="0.47"/>
    <x v="2"/>
  </r>
  <r>
    <x v="3"/>
    <x v="2"/>
    <x v="508"/>
    <x v="2"/>
    <x v="5"/>
    <x v="7"/>
    <x v="4"/>
    <n v="55"/>
    <n v="47"/>
    <n v="2585"/>
    <x v="1855"/>
    <n v="0.70000000000000007"/>
    <x v="2"/>
  </r>
  <r>
    <x v="3"/>
    <x v="2"/>
    <x v="509"/>
    <x v="2"/>
    <x v="5"/>
    <x v="7"/>
    <x v="5"/>
    <n v="54"/>
    <n v="94"/>
    <n v="5076"/>
    <x v="1856"/>
    <n v="0.34"/>
    <x v="2"/>
  </r>
  <r>
    <x v="3"/>
    <x v="2"/>
    <x v="510"/>
    <x v="2"/>
    <x v="5"/>
    <x v="7"/>
    <x v="0"/>
    <n v="58"/>
    <n v="143"/>
    <n v="8294"/>
    <x v="1857"/>
    <n v="0.51"/>
    <x v="2"/>
  </r>
  <r>
    <x v="3"/>
    <x v="2"/>
    <x v="8"/>
    <x v="2"/>
    <x v="5"/>
    <x v="7"/>
    <x v="1"/>
    <n v="62"/>
    <n v="102"/>
    <n v="6324"/>
    <x v="1858"/>
    <n v="0.38"/>
    <x v="2"/>
  </r>
  <r>
    <x v="3"/>
    <x v="2"/>
    <x v="9"/>
    <x v="2"/>
    <x v="5"/>
    <x v="7"/>
    <x v="2"/>
    <n v="61"/>
    <n v="120"/>
    <n v="7320"/>
    <x v="1859"/>
    <n v="0.53"/>
    <x v="2"/>
  </r>
  <r>
    <x v="3"/>
    <x v="2"/>
    <x v="10"/>
    <x v="2"/>
    <x v="5"/>
    <x v="7"/>
    <x v="3"/>
    <n v="59"/>
    <n v="75"/>
    <n v="4425"/>
    <x v="1860"/>
    <n v="0.45999999999999996"/>
    <x v="2"/>
  </r>
  <r>
    <x v="3"/>
    <x v="2"/>
    <x v="11"/>
    <x v="2"/>
    <x v="5"/>
    <x v="7"/>
    <x v="4"/>
    <n v="63"/>
    <n v="52"/>
    <n v="3276"/>
    <x v="1861"/>
    <n v="0.66"/>
    <x v="2"/>
  </r>
  <r>
    <x v="3"/>
    <x v="2"/>
    <x v="12"/>
    <x v="2"/>
    <x v="5"/>
    <x v="7"/>
    <x v="5"/>
    <n v="78"/>
    <n v="95"/>
    <n v="7410"/>
    <x v="1862"/>
    <n v="0.34"/>
    <x v="2"/>
  </r>
  <r>
    <x v="3"/>
    <x v="2"/>
    <x v="13"/>
    <x v="2"/>
    <x v="5"/>
    <x v="7"/>
    <x v="0"/>
    <n v="58"/>
    <n v="149"/>
    <n v="8642"/>
    <x v="1863"/>
    <n v="0.58000000000000007"/>
    <x v="2"/>
  </r>
  <r>
    <x v="3"/>
    <x v="2"/>
    <x v="14"/>
    <x v="2"/>
    <x v="5"/>
    <x v="7"/>
    <x v="1"/>
    <n v="60"/>
    <n v="104"/>
    <n v="6240"/>
    <x v="1864"/>
    <n v="0.43"/>
    <x v="2"/>
  </r>
  <r>
    <x v="3"/>
    <x v="2"/>
    <x v="15"/>
    <x v="2"/>
    <x v="5"/>
    <x v="7"/>
    <x v="2"/>
    <n v="63"/>
    <n v="116"/>
    <n v="7308"/>
    <x v="1865"/>
    <n v="0.57000000000000006"/>
    <x v="2"/>
  </r>
  <r>
    <x v="3"/>
    <x v="2"/>
    <x v="16"/>
    <x v="2"/>
    <x v="5"/>
    <x v="7"/>
    <x v="3"/>
    <n v="57"/>
    <n v="90"/>
    <n v="5130"/>
    <x v="1866"/>
    <n v="0.5"/>
    <x v="2"/>
  </r>
  <r>
    <x v="3"/>
    <x v="2"/>
    <x v="17"/>
    <x v="2"/>
    <x v="5"/>
    <x v="7"/>
    <x v="4"/>
    <n v="60"/>
    <n v="60"/>
    <n v="3600"/>
    <x v="1867"/>
    <n v="0.70000000000000007"/>
    <x v="2"/>
  </r>
  <r>
    <x v="3"/>
    <x v="2"/>
    <x v="18"/>
    <x v="2"/>
    <x v="5"/>
    <x v="7"/>
    <x v="5"/>
    <n v="78"/>
    <n v="131"/>
    <n v="10218"/>
    <x v="1868"/>
    <n v="0.35"/>
    <x v="2"/>
  </r>
  <r>
    <x v="3"/>
    <x v="2"/>
    <x v="19"/>
    <x v="2"/>
    <x v="5"/>
    <x v="7"/>
    <x v="0"/>
    <n v="56"/>
    <n v="189"/>
    <n v="10584"/>
    <x v="1869"/>
    <n v="0.57000000000000006"/>
    <x v="2"/>
  </r>
  <r>
    <x v="3"/>
    <x v="2"/>
    <x v="20"/>
    <x v="2"/>
    <x v="5"/>
    <x v="7"/>
    <x v="1"/>
    <n v="62"/>
    <n v="165"/>
    <n v="10230"/>
    <x v="1870"/>
    <n v="0.41"/>
    <x v="2"/>
  </r>
  <r>
    <x v="3"/>
    <x v="2"/>
    <x v="21"/>
    <x v="2"/>
    <x v="5"/>
    <x v="7"/>
    <x v="2"/>
    <n v="62"/>
    <n v="165"/>
    <n v="10230"/>
    <x v="1871"/>
    <n v="0.59000000000000008"/>
    <x v="2"/>
  </r>
  <r>
    <x v="3"/>
    <x v="2"/>
    <x v="22"/>
    <x v="2"/>
    <x v="5"/>
    <x v="7"/>
    <x v="3"/>
    <n v="58"/>
    <n v="111"/>
    <n v="6438"/>
    <x v="1872"/>
    <n v="0.51"/>
    <x v="2"/>
  </r>
  <r>
    <x v="3"/>
    <x v="2"/>
    <x v="23"/>
    <x v="2"/>
    <x v="5"/>
    <x v="7"/>
    <x v="4"/>
    <n v="59"/>
    <n v="81"/>
    <n v="4779"/>
    <x v="1873"/>
    <n v="0.7400000000000001"/>
    <x v="2"/>
  </r>
  <r>
    <x v="3"/>
    <x v="2"/>
    <x v="24"/>
    <x v="2"/>
    <x v="5"/>
    <x v="7"/>
    <x v="5"/>
    <n v="73"/>
    <n v="174"/>
    <n v="12702"/>
    <x v="1874"/>
    <n v="0.4"/>
    <x v="2"/>
  </r>
  <r>
    <x v="3"/>
    <x v="2"/>
    <x v="25"/>
    <x v="2"/>
    <x v="5"/>
    <x v="7"/>
    <x v="0"/>
    <n v="58"/>
    <n v="218"/>
    <n v="12644"/>
    <x v="1875"/>
    <n v="0.53"/>
    <x v="2"/>
  </r>
  <r>
    <x v="3"/>
    <x v="2"/>
    <x v="26"/>
    <x v="2"/>
    <x v="5"/>
    <x v="7"/>
    <x v="1"/>
    <n v="61"/>
    <n v="174"/>
    <n v="10614"/>
    <x v="1876"/>
    <n v="0.36"/>
    <x v="2"/>
  </r>
  <r>
    <x v="3"/>
    <x v="2"/>
    <x v="27"/>
    <x v="2"/>
    <x v="5"/>
    <x v="7"/>
    <x v="2"/>
    <n v="61"/>
    <n v="143"/>
    <n v="8723"/>
    <x v="1877"/>
    <n v="0.53"/>
    <x v="2"/>
  </r>
  <r>
    <x v="3"/>
    <x v="2"/>
    <x v="28"/>
    <x v="2"/>
    <x v="5"/>
    <x v="7"/>
    <x v="3"/>
    <n v="55"/>
    <n v="117"/>
    <n v="6435"/>
    <x v="1878"/>
    <n v="0.49"/>
    <x v="2"/>
  </r>
  <r>
    <x v="3"/>
    <x v="2"/>
    <x v="511"/>
    <x v="2"/>
    <x v="5"/>
    <x v="7"/>
    <x v="4"/>
    <n v="60"/>
    <n v="130"/>
    <n v="7800"/>
    <x v="1879"/>
    <n v="0.70000000000000007"/>
    <x v="2"/>
  </r>
  <r>
    <x v="3"/>
    <x v="2"/>
    <x v="512"/>
    <x v="2"/>
    <x v="5"/>
    <x v="7"/>
    <x v="5"/>
    <n v="78"/>
    <n v="145"/>
    <n v="11310"/>
    <x v="1880"/>
    <n v="0.30000000000000004"/>
    <x v="2"/>
  </r>
  <r>
    <x v="3"/>
    <x v="2"/>
    <x v="513"/>
    <x v="2"/>
    <x v="5"/>
    <x v="7"/>
    <x v="0"/>
    <n v="62"/>
    <n v="210"/>
    <n v="13020"/>
    <x v="1481"/>
    <n v="0.53"/>
    <x v="2"/>
  </r>
  <r>
    <x v="3"/>
    <x v="2"/>
    <x v="514"/>
    <x v="2"/>
    <x v="5"/>
    <x v="7"/>
    <x v="1"/>
    <n v="64"/>
    <n v="182"/>
    <n v="11648"/>
    <x v="1881"/>
    <n v="0.39"/>
    <x v="2"/>
  </r>
  <r>
    <x v="3"/>
    <x v="2"/>
    <x v="515"/>
    <x v="2"/>
    <x v="5"/>
    <x v="7"/>
    <x v="2"/>
    <n v="60"/>
    <n v="152"/>
    <n v="9120"/>
    <x v="1882"/>
    <n v="0.52"/>
    <x v="2"/>
  </r>
  <r>
    <x v="3"/>
    <x v="2"/>
    <x v="516"/>
    <x v="2"/>
    <x v="5"/>
    <x v="7"/>
    <x v="3"/>
    <n v="64"/>
    <n v="124"/>
    <n v="7936"/>
    <x v="1883"/>
    <n v="0.47"/>
    <x v="2"/>
  </r>
  <r>
    <x v="3"/>
    <x v="2"/>
    <x v="517"/>
    <x v="2"/>
    <x v="5"/>
    <x v="7"/>
    <x v="4"/>
    <n v="68"/>
    <n v="138"/>
    <n v="9384"/>
    <x v="1884"/>
    <n v="0.68"/>
    <x v="2"/>
  </r>
  <r>
    <x v="3"/>
    <x v="2"/>
    <x v="518"/>
    <x v="2"/>
    <x v="5"/>
    <x v="7"/>
    <x v="5"/>
    <n v="78"/>
    <n v="108"/>
    <n v="8424"/>
    <x v="1885"/>
    <n v="0.34"/>
    <x v="2"/>
  </r>
  <r>
    <x v="3"/>
    <x v="2"/>
    <x v="519"/>
    <x v="2"/>
    <x v="5"/>
    <x v="7"/>
    <x v="0"/>
    <n v="56"/>
    <n v="174"/>
    <n v="9744"/>
    <x v="1886"/>
    <n v="0.48000000000000004"/>
    <x v="2"/>
  </r>
  <r>
    <x v="3"/>
    <x v="2"/>
    <x v="520"/>
    <x v="2"/>
    <x v="5"/>
    <x v="7"/>
    <x v="1"/>
    <n v="61"/>
    <n v="162"/>
    <n v="9882"/>
    <x v="1887"/>
    <n v="0.34"/>
    <x v="2"/>
  </r>
  <r>
    <x v="3"/>
    <x v="2"/>
    <x v="521"/>
    <x v="2"/>
    <x v="5"/>
    <x v="7"/>
    <x v="2"/>
    <n v="57"/>
    <n v="117"/>
    <n v="6669"/>
    <x v="1888"/>
    <n v="0.5"/>
    <x v="2"/>
  </r>
  <r>
    <x v="3"/>
    <x v="2"/>
    <x v="522"/>
    <x v="2"/>
    <x v="5"/>
    <x v="7"/>
    <x v="3"/>
    <n v="58"/>
    <n v="112"/>
    <n v="6496"/>
    <x v="1889"/>
    <n v="0.44"/>
    <x v="2"/>
  </r>
  <r>
    <x v="3"/>
    <x v="2"/>
    <x v="523"/>
    <x v="2"/>
    <x v="5"/>
    <x v="7"/>
    <x v="4"/>
    <n v="67"/>
    <n v="120"/>
    <n v="8040"/>
    <x v="1890"/>
    <n v="0.6100000000000001"/>
    <x v="2"/>
  </r>
  <r>
    <x v="3"/>
    <x v="2"/>
    <x v="524"/>
    <x v="2"/>
    <x v="5"/>
    <x v="7"/>
    <x v="5"/>
    <n v="74"/>
    <n v="113"/>
    <n v="8362"/>
    <x v="1891"/>
    <n v="0.30000000000000004"/>
    <x v="2"/>
  </r>
  <r>
    <x v="3"/>
    <x v="2"/>
    <x v="525"/>
    <x v="2"/>
    <x v="5"/>
    <x v="7"/>
    <x v="0"/>
    <n v="56"/>
    <n v="138"/>
    <n v="7728"/>
    <x v="1892"/>
    <n v="0.49000000000000005"/>
    <x v="2"/>
  </r>
  <r>
    <x v="3"/>
    <x v="2"/>
    <x v="526"/>
    <x v="2"/>
    <x v="5"/>
    <x v="7"/>
    <x v="1"/>
    <n v="59"/>
    <n v="165"/>
    <n v="9735"/>
    <x v="1893"/>
    <n v="0.35"/>
    <x v="2"/>
  </r>
  <r>
    <x v="3"/>
    <x v="2"/>
    <x v="527"/>
    <x v="2"/>
    <x v="5"/>
    <x v="7"/>
    <x v="2"/>
    <n v="54"/>
    <n v="109"/>
    <n v="5886"/>
    <x v="1894"/>
    <n v="0.45000000000000007"/>
    <x v="2"/>
  </r>
  <r>
    <x v="3"/>
    <x v="2"/>
    <x v="528"/>
    <x v="2"/>
    <x v="5"/>
    <x v="7"/>
    <x v="3"/>
    <n v="54"/>
    <n v="105"/>
    <n v="5670"/>
    <x v="1895"/>
    <n v="0.42"/>
    <x v="2"/>
  </r>
  <r>
    <x v="3"/>
    <x v="2"/>
    <x v="529"/>
    <x v="2"/>
    <x v="5"/>
    <x v="7"/>
    <x v="4"/>
    <n v="63"/>
    <n v="81"/>
    <n v="5103"/>
    <x v="1896"/>
    <n v="0.6100000000000001"/>
    <x v="2"/>
  </r>
  <r>
    <x v="3"/>
    <x v="2"/>
    <x v="530"/>
    <x v="2"/>
    <x v="5"/>
    <x v="7"/>
    <x v="5"/>
    <n v="68"/>
    <n v="94"/>
    <n v="6392"/>
    <x v="1897"/>
    <n v="0.25"/>
    <x v="2"/>
  </r>
  <r>
    <x v="3"/>
    <x v="2"/>
    <x v="29"/>
    <x v="2"/>
    <x v="5"/>
    <x v="7"/>
    <x v="0"/>
    <n v="57"/>
    <n v="155"/>
    <n v="8835"/>
    <x v="1898"/>
    <n v="0.48000000000000004"/>
    <x v="2"/>
  </r>
  <r>
    <x v="3"/>
    <x v="2"/>
    <x v="30"/>
    <x v="2"/>
    <x v="5"/>
    <x v="7"/>
    <x v="1"/>
    <n v="64"/>
    <n v="150"/>
    <n v="9600"/>
    <x v="1899"/>
    <n v="0.34"/>
    <x v="2"/>
  </r>
  <r>
    <x v="3"/>
    <x v="2"/>
    <x v="31"/>
    <x v="2"/>
    <x v="5"/>
    <x v="7"/>
    <x v="2"/>
    <n v="55"/>
    <n v="106"/>
    <n v="5830"/>
    <x v="1900"/>
    <n v="0.46"/>
    <x v="2"/>
  </r>
  <r>
    <x v="3"/>
    <x v="2"/>
    <x v="32"/>
    <x v="2"/>
    <x v="5"/>
    <x v="7"/>
    <x v="3"/>
    <n v="56"/>
    <n v="108"/>
    <n v="6048"/>
    <x v="1901"/>
    <n v="0.41"/>
    <x v="2"/>
  </r>
  <r>
    <x v="3"/>
    <x v="2"/>
    <x v="33"/>
    <x v="2"/>
    <x v="5"/>
    <x v="7"/>
    <x v="4"/>
    <n v="64"/>
    <n v="88"/>
    <n v="5632"/>
    <x v="1902"/>
    <n v="0.64000000000000012"/>
    <x v="2"/>
  </r>
  <r>
    <x v="3"/>
    <x v="2"/>
    <x v="34"/>
    <x v="2"/>
    <x v="5"/>
    <x v="7"/>
    <x v="5"/>
    <n v="68"/>
    <n v="133"/>
    <n v="9044"/>
    <x v="1903"/>
    <n v="0.26"/>
    <x v="2"/>
  </r>
  <r>
    <x v="3"/>
    <x v="2"/>
    <x v="35"/>
    <x v="2"/>
    <x v="5"/>
    <x v="7"/>
    <x v="0"/>
    <n v="58"/>
    <n v="196"/>
    <n v="11368"/>
    <x v="1904"/>
    <n v="0.47000000000000003"/>
    <x v="2"/>
  </r>
  <r>
    <x v="3"/>
    <x v="2"/>
    <x v="36"/>
    <x v="2"/>
    <x v="5"/>
    <x v="7"/>
    <x v="1"/>
    <n v="62"/>
    <n v="189"/>
    <n v="11718"/>
    <x v="1905"/>
    <n v="0.34"/>
    <x v="2"/>
  </r>
  <r>
    <x v="3"/>
    <x v="2"/>
    <x v="37"/>
    <x v="2"/>
    <x v="5"/>
    <x v="7"/>
    <x v="2"/>
    <n v="59"/>
    <n v="119"/>
    <n v="7021"/>
    <x v="1906"/>
    <n v="0.47000000000000003"/>
    <x v="2"/>
  </r>
  <r>
    <x v="3"/>
    <x v="2"/>
    <x v="38"/>
    <x v="2"/>
    <x v="5"/>
    <x v="7"/>
    <x v="3"/>
    <n v="57"/>
    <n v="133"/>
    <n v="7581"/>
    <x v="1907"/>
    <n v="0.44"/>
    <x v="2"/>
  </r>
  <r>
    <x v="3"/>
    <x v="2"/>
    <x v="39"/>
    <x v="2"/>
    <x v="5"/>
    <x v="7"/>
    <x v="4"/>
    <n v="69"/>
    <n v="112"/>
    <n v="7728"/>
    <x v="1908"/>
    <n v="0.60000000000000009"/>
    <x v="2"/>
  </r>
  <r>
    <x v="3"/>
    <x v="2"/>
    <x v="40"/>
    <x v="2"/>
    <x v="5"/>
    <x v="7"/>
    <x v="5"/>
    <n v="74"/>
    <n v="150"/>
    <n v="11100"/>
    <x v="1909"/>
    <n v="0.27"/>
    <x v="2"/>
  </r>
  <r>
    <x v="3"/>
    <x v="2"/>
    <x v="41"/>
    <x v="2"/>
    <x v="5"/>
    <x v="7"/>
    <x v="0"/>
    <n v="28"/>
    <n v="123"/>
    <n v="3444"/>
    <x v="1910"/>
    <n v="0.5"/>
    <x v="2"/>
  </r>
  <r>
    <x v="3"/>
    <x v="2"/>
    <x v="42"/>
    <x v="2"/>
    <x v="5"/>
    <x v="7"/>
    <x v="1"/>
    <n v="38"/>
    <n v="123"/>
    <n v="4674"/>
    <x v="1911"/>
    <n v="0.33"/>
    <x v="2"/>
  </r>
  <r>
    <x v="3"/>
    <x v="2"/>
    <x v="43"/>
    <x v="2"/>
    <x v="5"/>
    <x v="7"/>
    <x v="2"/>
    <n v="39"/>
    <n v="115"/>
    <n v="4485"/>
    <x v="1912"/>
    <n v="0.46"/>
    <x v="2"/>
  </r>
  <r>
    <x v="3"/>
    <x v="2"/>
    <x v="44"/>
    <x v="2"/>
    <x v="5"/>
    <x v="7"/>
    <x v="3"/>
    <n v="38"/>
    <n v="72"/>
    <n v="2736"/>
    <x v="1913"/>
    <n v="0.44999999999999996"/>
    <x v="2"/>
  </r>
  <r>
    <x v="3"/>
    <x v="2"/>
    <x v="531"/>
    <x v="2"/>
    <x v="6"/>
    <x v="8"/>
    <x v="4"/>
    <n v="41"/>
    <n v="56"/>
    <n v="2296"/>
    <x v="1914"/>
    <n v="0.64"/>
    <x v="2"/>
  </r>
  <r>
    <x v="3"/>
    <x v="2"/>
    <x v="532"/>
    <x v="2"/>
    <x v="6"/>
    <x v="8"/>
    <x v="5"/>
    <n v="37"/>
    <n v="128"/>
    <n v="4736"/>
    <x v="1915"/>
    <n v="0.26"/>
    <x v="2"/>
  </r>
  <r>
    <x v="3"/>
    <x v="2"/>
    <x v="533"/>
    <x v="2"/>
    <x v="6"/>
    <x v="8"/>
    <x v="0"/>
    <n v="27"/>
    <n v="131"/>
    <n v="3537"/>
    <x v="1916"/>
    <n v="0.48000000000000004"/>
    <x v="2"/>
  </r>
  <r>
    <x v="3"/>
    <x v="2"/>
    <x v="534"/>
    <x v="2"/>
    <x v="6"/>
    <x v="8"/>
    <x v="1"/>
    <n v="38"/>
    <n v="111"/>
    <n v="4218"/>
    <x v="1917"/>
    <n v="0.30000000000000004"/>
    <x v="2"/>
  </r>
  <r>
    <x v="3"/>
    <x v="2"/>
    <x v="535"/>
    <x v="2"/>
    <x v="6"/>
    <x v="8"/>
    <x v="2"/>
    <n v="38"/>
    <n v="123"/>
    <n v="4674"/>
    <x v="1918"/>
    <n v="0.5"/>
    <x v="2"/>
  </r>
  <r>
    <x v="3"/>
    <x v="2"/>
    <x v="536"/>
    <x v="2"/>
    <x v="6"/>
    <x v="8"/>
    <x v="3"/>
    <n v="36"/>
    <n v="72"/>
    <n v="2592"/>
    <x v="1919"/>
    <n v="0.44999999999999996"/>
    <x v="2"/>
  </r>
  <r>
    <x v="3"/>
    <x v="2"/>
    <x v="537"/>
    <x v="2"/>
    <x v="6"/>
    <x v="8"/>
    <x v="4"/>
    <n v="43"/>
    <n v="58"/>
    <n v="2494"/>
    <x v="1920"/>
    <n v="0.62"/>
    <x v="2"/>
  </r>
  <r>
    <x v="3"/>
    <x v="2"/>
    <x v="538"/>
    <x v="2"/>
    <x v="6"/>
    <x v="8"/>
    <x v="5"/>
    <n v="37"/>
    <n v="116"/>
    <n v="4292"/>
    <x v="1921"/>
    <n v="0.27"/>
    <x v="2"/>
  </r>
  <r>
    <x v="3"/>
    <x v="2"/>
    <x v="539"/>
    <x v="2"/>
    <x v="6"/>
    <x v="8"/>
    <x v="0"/>
    <n v="37"/>
    <n v="165"/>
    <n v="6105"/>
    <x v="1922"/>
    <n v="0.48000000000000004"/>
    <x v="2"/>
  </r>
  <r>
    <x v="3"/>
    <x v="2"/>
    <x v="540"/>
    <x v="2"/>
    <x v="6"/>
    <x v="8"/>
    <x v="1"/>
    <n v="48"/>
    <n v="112"/>
    <n v="5376"/>
    <x v="1923"/>
    <n v="0.34"/>
    <x v="2"/>
  </r>
  <r>
    <x v="3"/>
    <x v="2"/>
    <x v="541"/>
    <x v="2"/>
    <x v="6"/>
    <x v="8"/>
    <x v="2"/>
    <n v="51"/>
    <n v="116"/>
    <n v="5916"/>
    <x v="1924"/>
    <n v="0.49000000000000005"/>
    <x v="2"/>
  </r>
  <r>
    <x v="3"/>
    <x v="2"/>
    <x v="542"/>
    <x v="2"/>
    <x v="6"/>
    <x v="8"/>
    <x v="3"/>
    <n v="51"/>
    <n v="90"/>
    <n v="4590"/>
    <x v="1925"/>
    <n v="0.43"/>
    <x v="2"/>
  </r>
  <r>
    <x v="3"/>
    <x v="2"/>
    <x v="45"/>
    <x v="2"/>
    <x v="6"/>
    <x v="8"/>
    <x v="4"/>
    <n v="56"/>
    <n v="39"/>
    <n v="2184"/>
    <x v="1926"/>
    <n v="0.6"/>
    <x v="2"/>
  </r>
  <r>
    <x v="3"/>
    <x v="2"/>
    <x v="543"/>
    <x v="2"/>
    <x v="6"/>
    <x v="8"/>
    <x v="5"/>
    <n v="52"/>
    <n v="95"/>
    <n v="4940"/>
    <x v="1927"/>
    <n v="0.29000000000000004"/>
    <x v="2"/>
  </r>
  <r>
    <x v="3"/>
    <x v="2"/>
    <x v="544"/>
    <x v="2"/>
    <x v="6"/>
    <x v="8"/>
    <x v="0"/>
    <n v="55"/>
    <n v="131"/>
    <n v="7205"/>
    <x v="1928"/>
    <n v="0.47000000000000003"/>
    <x v="2"/>
  </r>
  <r>
    <x v="3"/>
    <x v="2"/>
    <x v="545"/>
    <x v="2"/>
    <x v="6"/>
    <x v="8"/>
    <x v="1"/>
    <n v="59"/>
    <n v="94"/>
    <n v="5546"/>
    <x v="1929"/>
    <n v="0.35"/>
    <x v="2"/>
  </r>
  <r>
    <x v="3"/>
    <x v="2"/>
    <x v="546"/>
    <x v="2"/>
    <x v="6"/>
    <x v="8"/>
    <x v="2"/>
    <n v="61"/>
    <n v="113"/>
    <n v="6893"/>
    <x v="1930"/>
    <n v="0.5"/>
    <x v="2"/>
  </r>
  <r>
    <x v="3"/>
    <x v="2"/>
    <x v="547"/>
    <x v="2"/>
    <x v="6"/>
    <x v="8"/>
    <x v="3"/>
    <n v="56"/>
    <n v="74"/>
    <n v="4144"/>
    <x v="1931"/>
    <n v="0.43"/>
    <x v="2"/>
  </r>
  <r>
    <x v="3"/>
    <x v="2"/>
    <x v="548"/>
    <x v="2"/>
    <x v="6"/>
    <x v="8"/>
    <x v="4"/>
    <n v="62"/>
    <n v="44"/>
    <n v="2728"/>
    <x v="1932"/>
    <n v="0.61"/>
    <x v="2"/>
  </r>
  <r>
    <x v="3"/>
    <x v="2"/>
    <x v="549"/>
    <x v="2"/>
    <x v="6"/>
    <x v="8"/>
    <x v="5"/>
    <n v="72"/>
    <n v="98"/>
    <n v="7056"/>
    <x v="1933"/>
    <n v="0.25"/>
    <x v="2"/>
  </r>
  <r>
    <x v="3"/>
    <x v="2"/>
    <x v="550"/>
    <x v="2"/>
    <x v="6"/>
    <x v="8"/>
    <x v="0"/>
    <n v="55"/>
    <n v="131"/>
    <n v="7205"/>
    <x v="1934"/>
    <n v="0.61"/>
    <x v="2"/>
  </r>
  <r>
    <x v="3"/>
    <x v="2"/>
    <x v="551"/>
    <x v="2"/>
    <x v="6"/>
    <x v="8"/>
    <x v="1"/>
    <n v="60"/>
    <n v="105"/>
    <n v="6300"/>
    <x v="1935"/>
    <n v="0.45999999999999996"/>
    <x v="2"/>
  </r>
  <r>
    <x v="3"/>
    <x v="2"/>
    <x v="552"/>
    <x v="2"/>
    <x v="6"/>
    <x v="8"/>
    <x v="2"/>
    <n v="59"/>
    <n v="98"/>
    <n v="5782"/>
    <x v="1936"/>
    <n v="0.6"/>
    <x v="2"/>
  </r>
  <r>
    <x v="3"/>
    <x v="2"/>
    <x v="553"/>
    <x v="2"/>
    <x v="6"/>
    <x v="8"/>
    <x v="3"/>
    <n v="58"/>
    <n v="69"/>
    <n v="4002"/>
    <x v="1937"/>
    <n v="0.59"/>
    <x v="2"/>
  </r>
  <r>
    <x v="3"/>
    <x v="2"/>
    <x v="554"/>
    <x v="2"/>
    <x v="6"/>
    <x v="8"/>
    <x v="4"/>
    <n v="63"/>
    <n v="44"/>
    <n v="2772"/>
    <x v="1938"/>
    <n v="0.76000000000000012"/>
    <x v="2"/>
  </r>
  <r>
    <x v="3"/>
    <x v="2"/>
    <x v="555"/>
    <x v="2"/>
    <x v="6"/>
    <x v="8"/>
    <x v="5"/>
    <n v="74"/>
    <n v="133"/>
    <n v="9842"/>
    <x v="1939"/>
    <n v="0.43"/>
    <x v="2"/>
  </r>
  <r>
    <x v="3"/>
    <x v="2"/>
    <x v="556"/>
    <x v="2"/>
    <x v="6"/>
    <x v="8"/>
    <x v="0"/>
    <n v="54"/>
    <n v="189"/>
    <n v="10206"/>
    <x v="1940"/>
    <n v="0.64"/>
    <x v="2"/>
  </r>
  <r>
    <x v="3"/>
    <x v="2"/>
    <x v="557"/>
    <x v="2"/>
    <x v="6"/>
    <x v="8"/>
    <x v="1"/>
    <n v="59"/>
    <n v="144"/>
    <n v="8496"/>
    <x v="1941"/>
    <n v="0.5"/>
    <x v="2"/>
  </r>
  <r>
    <x v="3"/>
    <x v="2"/>
    <x v="558"/>
    <x v="2"/>
    <x v="6"/>
    <x v="8"/>
    <x v="2"/>
    <n v="64"/>
    <n v="150"/>
    <n v="9600"/>
    <x v="1942"/>
    <n v="0.64"/>
    <x v="2"/>
  </r>
  <r>
    <x v="3"/>
    <x v="2"/>
    <x v="46"/>
    <x v="2"/>
    <x v="6"/>
    <x v="8"/>
    <x v="3"/>
    <n v="62"/>
    <n v="135"/>
    <n v="8370"/>
    <x v="1943"/>
    <n v="0.6"/>
    <x v="2"/>
  </r>
  <r>
    <x v="3"/>
    <x v="2"/>
    <x v="47"/>
    <x v="2"/>
    <x v="6"/>
    <x v="8"/>
    <x v="4"/>
    <n v="66"/>
    <n v="91"/>
    <n v="6006"/>
    <x v="1944"/>
    <n v="0.77000000000000013"/>
    <x v="2"/>
  </r>
  <r>
    <x v="3"/>
    <x v="2"/>
    <x v="48"/>
    <x v="2"/>
    <x v="6"/>
    <x v="8"/>
    <x v="5"/>
    <n v="83"/>
    <n v="181"/>
    <n v="15023"/>
    <x v="1945"/>
    <n v="0.43"/>
    <x v="2"/>
  </r>
  <r>
    <x v="3"/>
    <x v="2"/>
    <x v="49"/>
    <x v="2"/>
    <x v="6"/>
    <x v="8"/>
    <x v="0"/>
    <n v="64"/>
    <n v="202"/>
    <n v="12928"/>
    <x v="1946"/>
    <n v="0.6"/>
    <x v="2"/>
  </r>
  <r>
    <x v="3"/>
    <x v="2"/>
    <x v="50"/>
    <x v="2"/>
    <x v="6"/>
    <x v="8"/>
    <x v="1"/>
    <n v="67"/>
    <n v="188"/>
    <n v="12596"/>
    <x v="1947"/>
    <n v="0.4"/>
    <x v="2"/>
  </r>
  <r>
    <x v="3"/>
    <x v="2"/>
    <x v="51"/>
    <x v="2"/>
    <x v="6"/>
    <x v="8"/>
    <x v="2"/>
    <n v="67"/>
    <n v="161"/>
    <n v="10787"/>
    <x v="1948"/>
    <n v="0.55000000000000004"/>
    <x v="2"/>
  </r>
  <r>
    <x v="3"/>
    <x v="2"/>
    <x v="52"/>
    <x v="2"/>
    <x v="6"/>
    <x v="8"/>
    <x v="3"/>
    <n v="61"/>
    <n v="143"/>
    <n v="8723"/>
    <x v="1949"/>
    <n v="0.52"/>
    <x v="2"/>
  </r>
  <r>
    <x v="3"/>
    <x v="2"/>
    <x v="53"/>
    <x v="2"/>
    <x v="6"/>
    <x v="8"/>
    <x v="4"/>
    <n v="67"/>
    <n v="131"/>
    <n v="8777"/>
    <x v="1950"/>
    <n v="0.70000000000000007"/>
    <x v="2"/>
  </r>
  <r>
    <x v="3"/>
    <x v="2"/>
    <x v="54"/>
    <x v="2"/>
    <x v="6"/>
    <x v="8"/>
    <x v="5"/>
    <n v="78"/>
    <n v="137"/>
    <n v="10686"/>
    <x v="1951"/>
    <n v="0.4"/>
    <x v="2"/>
  </r>
  <r>
    <x v="3"/>
    <x v="2"/>
    <x v="55"/>
    <x v="2"/>
    <x v="6"/>
    <x v="8"/>
    <x v="0"/>
    <n v="63"/>
    <n v="196"/>
    <n v="12348"/>
    <x v="1952"/>
    <n v="0.59000000000000008"/>
    <x v="2"/>
  </r>
  <r>
    <x v="3"/>
    <x v="2"/>
    <x v="56"/>
    <x v="2"/>
    <x v="6"/>
    <x v="8"/>
    <x v="1"/>
    <n v="73"/>
    <n v="189"/>
    <n v="13797"/>
    <x v="1953"/>
    <n v="0.42"/>
    <x v="2"/>
  </r>
  <r>
    <x v="3"/>
    <x v="2"/>
    <x v="57"/>
    <x v="2"/>
    <x v="6"/>
    <x v="8"/>
    <x v="2"/>
    <n v="67"/>
    <n v="143"/>
    <n v="9581"/>
    <x v="1954"/>
    <n v="0.57000000000000006"/>
    <x v="2"/>
  </r>
  <r>
    <x v="3"/>
    <x v="2"/>
    <x v="58"/>
    <x v="2"/>
    <x v="6"/>
    <x v="8"/>
    <x v="3"/>
    <n v="63"/>
    <n v="135"/>
    <n v="8505"/>
    <x v="1955"/>
    <n v="0.54"/>
    <x v="2"/>
  </r>
  <r>
    <x v="3"/>
    <x v="2"/>
    <x v="59"/>
    <x v="2"/>
    <x v="6"/>
    <x v="8"/>
    <x v="4"/>
    <n v="74"/>
    <n v="140"/>
    <n v="10360"/>
    <x v="1956"/>
    <n v="0.73000000000000009"/>
    <x v="2"/>
  </r>
  <r>
    <x v="3"/>
    <x v="2"/>
    <x v="60"/>
    <x v="2"/>
    <x v="6"/>
    <x v="8"/>
    <x v="5"/>
    <n v="74"/>
    <n v="100"/>
    <n v="7400"/>
    <x v="1957"/>
    <n v="0.35"/>
    <x v="2"/>
  </r>
  <r>
    <x v="3"/>
    <x v="2"/>
    <x v="61"/>
    <x v="2"/>
    <x v="6"/>
    <x v="8"/>
    <x v="0"/>
    <n v="59"/>
    <n v="162"/>
    <n v="9558"/>
    <x v="1958"/>
    <n v="0.53"/>
    <x v="2"/>
  </r>
  <r>
    <x v="3"/>
    <x v="2"/>
    <x v="62"/>
    <x v="2"/>
    <x v="6"/>
    <x v="8"/>
    <x v="1"/>
    <n v="69"/>
    <n v="168"/>
    <n v="11592"/>
    <x v="1959"/>
    <n v="0.36"/>
    <x v="2"/>
  </r>
  <r>
    <x v="3"/>
    <x v="2"/>
    <x v="63"/>
    <x v="2"/>
    <x v="6"/>
    <x v="8"/>
    <x v="2"/>
    <n v="60"/>
    <n v="113"/>
    <n v="6780"/>
    <x v="1960"/>
    <n v="0.5"/>
    <x v="2"/>
  </r>
  <r>
    <x v="3"/>
    <x v="2"/>
    <x v="64"/>
    <x v="2"/>
    <x v="6"/>
    <x v="8"/>
    <x v="3"/>
    <n v="59"/>
    <n v="100"/>
    <n v="5900"/>
    <x v="1961"/>
    <n v="0.48"/>
    <x v="2"/>
  </r>
  <r>
    <x v="3"/>
    <x v="2"/>
    <x v="65"/>
    <x v="2"/>
    <x v="6"/>
    <x v="8"/>
    <x v="4"/>
    <n v="74"/>
    <n v="120"/>
    <n v="8880"/>
    <x v="1962"/>
    <n v="0.69000000000000017"/>
    <x v="2"/>
  </r>
  <r>
    <x v="3"/>
    <x v="2"/>
    <x v="66"/>
    <x v="2"/>
    <x v="6"/>
    <x v="8"/>
    <x v="5"/>
    <n v="65"/>
    <n v="106"/>
    <n v="6890"/>
    <x v="1963"/>
    <n v="0.31"/>
    <x v="2"/>
  </r>
  <r>
    <x v="3"/>
    <x v="2"/>
    <x v="559"/>
    <x v="2"/>
    <x v="6"/>
    <x v="8"/>
    <x v="0"/>
    <n v="51"/>
    <n v="137"/>
    <n v="6987"/>
    <x v="1964"/>
    <n v="0.5"/>
    <x v="2"/>
  </r>
  <r>
    <x v="3"/>
    <x v="2"/>
    <x v="560"/>
    <x v="2"/>
    <x v="6"/>
    <x v="8"/>
    <x v="1"/>
    <n v="54"/>
    <n v="152"/>
    <n v="8208"/>
    <x v="1965"/>
    <n v="0.35"/>
    <x v="2"/>
  </r>
  <r>
    <x v="3"/>
    <x v="2"/>
    <x v="561"/>
    <x v="2"/>
    <x v="6"/>
    <x v="8"/>
    <x v="2"/>
    <n v="51"/>
    <n v="102"/>
    <n v="5202"/>
    <x v="1966"/>
    <n v="0.5"/>
    <x v="2"/>
  </r>
  <r>
    <x v="3"/>
    <x v="2"/>
    <x v="562"/>
    <x v="2"/>
    <x v="6"/>
    <x v="8"/>
    <x v="3"/>
    <n v="53"/>
    <n v="85"/>
    <n v="4505"/>
    <x v="1967"/>
    <n v="0.45999999999999996"/>
    <x v="2"/>
  </r>
  <r>
    <x v="3"/>
    <x v="2"/>
    <x v="563"/>
    <x v="2"/>
    <x v="6"/>
    <x v="8"/>
    <x v="4"/>
    <n v="64"/>
    <n v="75"/>
    <n v="4800"/>
    <x v="1968"/>
    <n v="0.66000000000000014"/>
    <x v="2"/>
  </r>
  <r>
    <x v="3"/>
    <x v="2"/>
    <x v="564"/>
    <x v="2"/>
    <x v="6"/>
    <x v="8"/>
    <x v="5"/>
    <n v="65"/>
    <n v="105"/>
    <n v="6825"/>
    <x v="1969"/>
    <n v="0.30000000000000004"/>
    <x v="2"/>
  </r>
  <r>
    <x v="3"/>
    <x v="2"/>
    <x v="565"/>
    <x v="2"/>
    <x v="6"/>
    <x v="8"/>
    <x v="0"/>
    <n v="52"/>
    <n v="150"/>
    <n v="7800"/>
    <x v="667"/>
    <n v="0.55000000000000004"/>
    <x v="2"/>
  </r>
  <r>
    <x v="3"/>
    <x v="2"/>
    <x v="566"/>
    <x v="2"/>
    <x v="6"/>
    <x v="8"/>
    <x v="1"/>
    <n v="55"/>
    <n v="150"/>
    <n v="8250"/>
    <x v="1970"/>
    <n v="0.37"/>
    <x v="2"/>
  </r>
  <r>
    <x v="3"/>
    <x v="2"/>
    <x v="567"/>
    <x v="2"/>
    <x v="6"/>
    <x v="8"/>
    <x v="2"/>
    <n v="51"/>
    <n v="128"/>
    <n v="6528"/>
    <x v="1971"/>
    <n v="0.53"/>
    <x v="2"/>
  </r>
  <r>
    <x v="3"/>
    <x v="2"/>
    <x v="568"/>
    <x v="2"/>
    <x v="6"/>
    <x v="8"/>
    <x v="3"/>
    <n v="60"/>
    <n v="116"/>
    <n v="6960"/>
    <x v="1972"/>
    <n v="0.48"/>
    <x v="2"/>
  </r>
  <r>
    <x v="3"/>
    <x v="2"/>
    <x v="569"/>
    <x v="2"/>
    <x v="6"/>
    <x v="8"/>
    <x v="4"/>
    <n v="68"/>
    <n v="105"/>
    <n v="7140"/>
    <x v="1973"/>
    <n v="0.69000000000000017"/>
    <x v="2"/>
  </r>
  <r>
    <x v="3"/>
    <x v="2"/>
    <x v="570"/>
    <x v="2"/>
    <x v="6"/>
    <x v="8"/>
    <x v="5"/>
    <n v="73"/>
    <n v="130"/>
    <n v="9490"/>
    <x v="1974"/>
    <n v="0.31"/>
    <x v="2"/>
  </r>
  <r>
    <x v="3"/>
    <x v="2"/>
    <x v="571"/>
    <x v="2"/>
    <x v="6"/>
    <x v="8"/>
    <x v="0"/>
    <n v="59"/>
    <n v="203"/>
    <n v="11977"/>
    <x v="1975"/>
    <n v="0.52"/>
    <x v="2"/>
  </r>
  <r>
    <x v="3"/>
    <x v="2"/>
    <x v="572"/>
    <x v="2"/>
    <x v="6"/>
    <x v="8"/>
    <x v="1"/>
    <n v="64"/>
    <n v="182"/>
    <n v="11648"/>
    <x v="1976"/>
    <n v="0.38"/>
    <x v="2"/>
  </r>
  <r>
    <x v="3"/>
    <x v="2"/>
    <x v="573"/>
    <x v="2"/>
    <x v="6"/>
    <x v="8"/>
    <x v="2"/>
    <n v="60"/>
    <n v="125"/>
    <n v="7500"/>
    <x v="281"/>
    <n v="0.55000000000000004"/>
    <x v="2"/>
  </r>
  <r>
    <x v="3"/>
    <x v="2"/>
    <x v="574"/>
    <x v="2"/>
    <x v="6"/>
    <x v="8"/>
    <x v="3"/>
    <n v="63"/>
    <n v="125"/>
    <n v="7875"/>
    <x v="1977"/>
    <n v="0.44999999999999996"/>
    <x v="2"/>
  </r>
  <r>
    <x v="3"/>
    <x v="2"/>
    <x v="575"/>
    <x v="2"/>
    <x v="6"/>
    <x v="8"/>
    <x v="4"/>
    <n v="68"/>
    <n v="115"/>
    <n v="7820"/>
    <x v="1978"/>
    <n v="0.67000000000000015"/>
    <x v="2"/>
  </r>
  <r>
    <x v="3"/>
    <x v="2"/>
    <x v="576"/>
    <x v="2"/>
    <x v="6"/>
    <x v="8"/>
    <x v="5"/>
    <n v="75"/>
    <n v="137"/>
    <n v="10275"/>
    <x v="1979"/>
    <n v="0.33"/>
    <x v="2"/>
  </r>
  <r>
    <x v="3"/>
    <x v="2"/>
    <x v="577"/>
    <x v="2"/>
    <x v="6"/>
    <x v="8"/>
    <x v="0"/>
    <n v="36"/>
    <n v="117"/>
    <n v="4212"/>
    <x v="1980"/>
    <n v="0.41"/>
    <x v="2"/>
  </r>
  <r>
    <x v="3"/>
    <x v="2"/>
    <x v="578"/>
    <x v="2"/>
    <x v="6"/>
    <x v="8"/>
    <x v="1"/>
    <n v="48"/>
    <n v="131"/>
    <n v="6288"/>
    <x v="1981"/>
    <n v="0.4"/>
    <x v="2"/>
  </r>
  <r>
    <x v="3"/>
    <x v="2"/>
    <x v="579"/>
    <x v="2"/>
    <x v="6"/>
    <x v="8"/>
    <x v="2"/>
    <n v="46"/>
    <n v="135"/>
    <n v="6210"/>
    <x v="1982"/>
    <n v="0.35"/>
    <x v="2"/>
  </r>
  <r>
    <x v="3"/>
    <x v="2"/>
    <x v="580"/>
    <x v="2"/>
    <x v="6"/>
    <x v="8"/>
    <x v="3"/>
    <n v="49"/>
    <n v="78"/>
    <n v="3822"/>
    <x v="1983"/>
    <n v="0.41"/>
    <x v="2"/>
  </r>
  <r>
    <x v="3"/>
    <x v="2"/>
    <x v="581"/>
    <x v="2"/>
    <x v="7"/>
    <x v="9"/>
    <x v="4"/>
    <n v="51"/>
    <n v="73"/>
    <n v="3723"/>
    <x v="1984"/>
    <n v="0.39"/>
    <x v="2"/>
  </r>
  <r>
    <x v="3"/>
    <x v="2"/>
    <x v="582"/>
    <x v="2"/>
    <x v="7"/>
    <x v="9"/>
    <x v="5"/>
    <n v="46"/>
    <n v="125"/>
    <n v="5750"/>
    <x v="1985"/>
    <n v="0.31"/>
    <x v="2"/>
  </r>
  <r>
    <x v="3"/>
    <x v="2"/>
    <x v="583"/>
    <x v="2"/>
    <x v="7"/>
    <x v="9"/>
    <x v="0"/>
    <n v="36"/>
    <n v="138"/>
    <n v="4968"/>
    <x v="1986"/>
    <n v="0.43"/>
    <x v="2"/>
  </r>
  <r>
    <x v="3"/>
    <x v="2"/>
    <x v="584"/>
    <x v="2"/>
    <x v="7"/>
    <x v="9"/>
    <x v="1"/>
    <n v="47"/>
    <n v="131"/>
    <n v="6157"/>
    <x v="1987"/>
    <n v="0.39"/>
    <x v="2"/>
  </r>
  <r>
    <x v="3"/>
    <x v="2"/>
    <x v="585"/>
    <x v="2"/>
    <x v="7"/>
    <x v="9"/>
    <x v="2"/>
    <n v="47"/>
    <n v="122"/>
    <n v="5734"/>
    <x v="1988"/>
    <n v="0.39"/>
    <x v="2"/>
  </r>
  <r>
    <x v="3"/>
    <x v="2"/>
    <x v="586"/>
    <x v="2"/>
    <x v="7"/>
    <x v="9"/>
    <x v="3"/>
    <n v="48"/>
    <n v="87"/>
    <n v="4176"/>
    <x v="1989"/>
    <n v="0.42"/>
    <x v="2"/>
  </r>
  <r>
    <x v="3"/>
    <x v="2"/>
    <x v="587"/>
    <x v="2"/>
    <x v="7"/>
    <x v="9"/>
    <x v="4"/>
    <n v="52"/>
    <n v="65"/>
    <n v="3380"/>
    <x v="1990"/>
    <n v="0.4"/>
    <x v="2"/>
  </r>
  <r>
    <x v="3"/>
    <x v="2"/>
    <x v="588"/>
    <x v="2"/>
    <x v="7"/>
    <x v="9"/>
    <x v="5"/>
    <n v="46"/>
    <n v="123"/>
    <n v="5658"/>
    <x v="1991"/>
    <n v="0.31"/>
    <x v="2"/>
  </r>
  <r>
    <x v="3"/>
    <x v="2"/>
    <x v="589"/>
    <x v="2"/>
    <x v="7"/>
    <x v="9"/>
    <x v="0"/>
    <n v="46"/>
    <n v="167"/>
    <n v="7682"/>
    <x v="1992"/>
    <n v="0.44999999999999996"/>
    <x v="2"/>
  </r>
  <r>
    <x v="3"/>
    <x v="2"/>
    <x v="590"/>
    <x v="2"/>
    <x v="7"/>
    <x v="9"/>
    <x v="1"/>
    <n v="58"/>
    <n v="115"/>
    <n v="6670"/>
    <x v="1993"/>
    <n v="0.36"/>
    <x v="2"/>
  </r>
  <r>
    <x v="3"/>
    <x v="2"/>
    <x v="591"/>
    <x v="2"/>
    <x v="7"/>
    <x v="9"/>
    <x v="2"/>
    <n v="60"/>
    <n v="115"/>
    <n v="6900"/>
    <x v="1994"/>
    <n v="0.4"/>
    <x v="2"/>
  </r>
  <r>
    <x v="3"/>
    <x v="2"/>
    <x v="592"/>
    <x v="2"/>
    <x v="7"/>
    <x v="9"/>
    <x v="3"/>
    <n v="64"/>
    <n v="85"/>
    <n v="5440"/>
    <x v="1995"/>
    <n v="0.42"/>
    <x v="2"/>
  </r>
  <r>
    <x v="3"/>
    <x v="2"/>
    <x v="593"/>
    <x v="2"/>
    <x v="7"/>
    <x v="9"/>
    <x v="4"/>
    <n v="69"/>
    <n v="46"/>
    <n v="3174"/>
    <x v="1996"/>
    <n v="0.38"/>
    <x v="2"/>
  </r>
  <r>
    <x v="3"/>
    <x v="2"/>
    <x v="594"/>
    <x v="2"/>
    <x v="7"/>
    <x v="9"/>
    <x v="5"/>
    <n v="62"/>
    <n v="105"/>
    <n v="6510"/>
    <x v="1997"/>
    <n v="0.34"/>
    <x v="2"/>
  </r>
  <r>
    <x v="3"/>
    <x v="2"/>
    <x v="595"/>
    <x v="2"/>
    <x v="7"/>
    <x v="9"/>
    <x v="0"/>
    <n v="68"/>
    <n v="160"/>
    <n v="10880"/>
    <x v="1998"/>
    <n v="0.44"/>
    <x v="2"/>
  </r>
  <r>
    <x v="3"/>
    <x v="2"/>
    <x v="596"/>
    <x v="2"/>
    <x v="7"/>
    <x v="9"/>
    <x v="1"/>
    <n v="71"/>
    <n v="88"/>
    <n v="6248"/>
    <x v="1999"/>
    <n v="0.39"/>
    <x v="2"/>
  </r>
  <r>
    <x v="3"/>
    <x v="2"/>
    <x v="597"/>
    <x v="2"/>
    <x v="7"/>
    <x v="9"/>
    <x v="2"/>
    <n v="74"/>
    <n v="120"/>
    <n v="8880"/>
    <x v="2000"/>
    <n v="0.39"/>
    <x v="2"/>
  </r>
  <r>
    <x v="3"/>
    <x v="2"/>
    <x v="598"/>
    <x v="2"/>
    <x v="7"/>
    <x v="9"/>
    <x v="3"/>
    <n v="55"/>
    <n v="90"/>
    <n v="4950"/>
    <x v="2001"/>
    <n v="0.42"/>
    <x v="2"/>
  </r>
  <r>
    <x v="3"/>
    <x v="2"/>
    <x v="599"/>
    <x v="2"/>
    <x v="7"/>
    <x v="9"/>
    <x v="4"/>
    <n v="59"/>
    <n v="56"/>
    <n v="3304"/>
    <x v="2002"/>
    <n v="0.4"/>
    <x v="2"/>
  </r>
  <r>
    <x v="3"/>
    <x v="2"/>
    <x v="600"/>
    <x v="2"/>
    <x v="7"/>
    <x v="9"/>
    <x v="5"/>
    <n v="78"/>
    <n v="88"/>
    <n v="6864"/>
    <x v="2003"/>
    <n v="0.32"/>
    <x v="2"/>
  </r>
  <r>
    <x v="3"/>
    <x v="2"/>
    <x v="601"/>
    <x v="2"/>
    <x v="7"/>
    <x v="9"/>
    <x v="0"/>
    <n v="55"/>
    <n v="165"/>
    <n v="9075"/>
    <x v="2004"/>
    <n v="0.41"/>
    <x v="2"/>
  </r>
  <r>
    <x v="3"/>
    <x v="2"/>
    <x v="602"/>
    <x v="2"/>
    <x v="7"/>
    <x v="9"/>
    <x v="1"/>
    <n v="60"/>
    <n v="108"/>
    <n v="6480"/>
    <x v="2005"/>
    <n v="0.38"/>
    <x v="2"/>
  </r>
  <r>
    <x v="3"/>
    <x v="2"/>
    <x v="603"/>
    <x v="2"/>
    <x v="7"/>
    <x v="9"/>
    <x v="2"/>
    <n v="61"/>
    <n v="120"/>
    <n v="7320"/>
    <x v="2006"/>
    <n v="0.38"/>
    <x v="2"/>
  </r>
  <r>
    <x v="3"/>
    <x v="2"/>
    <x v="604"/>
    <x v="2"/>
    <x v="7"/>
    <x v="9"/>
    <x v="3"/>
    <n v="59"/>
    <n v="90"/>
    <n v="5310"/>
    <x v="2007"/>
    <n v="0.44"/>
    <x v="2"/>
  </r>
  <r>
    <x v="3"/>
    <x v="2"/>
    <x v="605"/>
    <x v="2"/>
    <x v="7"/>
    <x v="9"/>
    <x v="4"/>
    <n v="60"/>
    <n v="52"/>
    <n v="3120"/>
    <x v="2008"/>
    <n v="0.38"/>
    <x v="2"/>
  </r>
  <r>
    <x v="3"/>
    <x v="2"/>
    <x v="606"/>
    <x v="2"/>
    <x v="7"/>
    <x v="9"/>
    <x v="5"/>
    <n v="75"/>
    <n v="125"/>
    <n v="9375"/>
    <x v="675"/>
    <n v="0.33"/>
    <x v="2"/>
  </r>
  <r>
    <x v="3"/>
    <x v="2"/>
    <x v="607"/>
    <x v="2"/>
    <x v="7"/>
    <x v="9"/>
    <x v="0"/>
    <n v="71"/>
    <n v="195"/>
    <n v="13845"/>
    <x v="2009"/>
    <n v="0.42"/>
    <x v="2"/>
  </r>
  <r>
    <x v="3"/>
    <x v="2"/>
    <x v="608"/>
    <x v="2"/>
    <x v="7"/>
    <x v="9"/>
    <x v="1"/>
    <n v="74"/>
    <n v="188"/>
    <n v="13912"/>
    <x v="2010"/>
    <n v="0.37"/>
    <x v="2"/>
  </r>
  <r>
    <x v="3"/>
    <x v="2"/>
    <x v="609"/>
    <x v="2"/>
    <x v="7"/>
    <x v="9"/>
    <x v="2"/>
    <n v="72"/>
    <n v="163"/>
    <n v="11736"/>
    <x v="2011"/>
    <n v="0.38"/>
    <x v="2"/>
  </r>
  <r>
    <x v="3"/>
    <x v="2"/>
    <x v="610"/>
    <x v="2"/>
    <x v="7"/>
    <x v="9"/>
    <x v="3"/>
    <n v="75"/>
    <n v="125"/>
    <n v="9375"/>
    <x v="220"/>
    <n v="0.4"/>
    <x v="2"/>
  </r>
  <r>
    <x v="3"/>
    <x v="2"/>
    <x v="611"/>
    <x v="2"/>
    <x v="7"/>
    <x v="9"/>
    <x v="4"/>
    <n v="82"/>
    <n v="105"/>
    <n v="8610"/>
    <x v="2012"/>
    <n v="0.39"/>
    <x v="2"/>
  </r>
  <r>
    <x v="3"/>
    <x v="2"/>
    <x v="612"/>
    <x v="2"/>
    <x v="7"/>
    <x v="9"/>
    <x v="5"/>
    <n v="98"/>
    <n v="182"/>
    <n v="17836"/>
    <x v="2013"/>
    <n v="0.34"/>
    <x v="2"/>
  </r>
  <r>
    <x v="3"/>
    <x v="2"/>
    <x v="613"/>
    <x v="2"/>
    <x v="7"/>
    <x v="9"/>
    <x v="0"/>
    <n v="73"/>
    <n v="239"/>
    <n v="17447"/>
    <x v="2014"/>
    <n v="0.4"/>
    <x v="2"/>
  </r>
  <r>
    <x v="3"/>
    <x v="2"/>
    <x v="614"/>
    <x v="2"/>
    <x v="7"/>
    <x v="9"/>
    <x v="1"/>
    <n v="82"/>
    <n v="182"/>
    <n v="14924"/>
    <x v="2015"/>
    <n v="0.36"/>
    <x v="2"/>
  </r>
  <r>
    <x v="3"/>
    <x v="2"/>
    <x v="615"/>
    <x v="2"/>
    <x v="7"/>
    <x v="9"/>
    <x v="2"/>
    <n v="78"/>
    <n v="175"/>
    <n v="13650"/>
    <x v="2016"/>
    <n v="0.35"/>
    <x v="2"/>
  </r>
  <r>
    <x v="3"/>
    <x v="2"/>
    <x v="616"/>
    <x v="2"/>
    <x v="7"/>
    <x v="9"/>
    <x v="3"/>
    <n v="78"/>
    <n v="137"/>
    <n v="10686"/>
    <x v="2017"/>
    <n v="0.41"/>
    <x v="2"/>
  </r>
  <r>
    <x v="3"/>
    <x v="2"/>
    <x v="617"/>
    <x v="2"/>
    <x v="7"/>
    <x v="9"/>
    <x v="4"/>
    <n v="77"/>
    <n v="144"/>
    <n v="11088"/>
    <x v="2018"/>
    <n v="0.35"/>
    <x v="2"/>
  </r>
  <r>
    <x v="3"/>
    <x v="2"/>
    <x v="618"/>
    <x v="2"/>
    <x v="7"/>
    <x v="9"/>
    <x v="5"/>
    <n v="95"/>
    <n v="155"/>
    <n v="14725"/>
    <x v="2019"/>
    <n v="0.35"/>
    <x v="2"/>
  </r>
  <r>
    <x v="3"/>
    <x v="2"/>
    <x v="619"/>
    <x v="2"/>
    <x v="7"/>
    <x v="9"/>
    <x v="0"/>
    <n v="80"/>
    <n v="217"/>
    <n v="17360"/>
    <x v="2020"/>
    <n v="0.44999999999999996"/>
    <x v="2"/>
  </r>
  <r>
    <x v="3"/>
    <x v="2"/>
    <x v="620"/>
    <x v="2"/>
    <x v="7"/>
    <x v="9"/>
    <x v="1"/>
    <n v="77"/>
    <n v="210"/>
    <n v="16170"/>
    <x v="2021"/>
    <n v="0.39"/>
    <x v="2"/>
  </r>
  <r>
    <x v="3"/>
    <x v="2"/>
    <x v="621"/>
    <x v="2"/>
    <x v="7"/>
    <x v="9"/>
    <x v="2"/>
    <n v="73"/>
    <n v="163"/>
    <n v="11899"/>
    <x v="2022"/>
    <n v="0.35"/>
    <x v="2"/>
  </r>
  <r>
    <x v="3"/>
    <x v="2"/>
    <x v="622"/>
    <x v="2"/>
    <x v="7"/>
    <x v="9"/>
    <x v="3"/>
    <n v="74"/>
    <n v="155"/>
    <n v="11470"/>
    <x v="2023"/>
    <n v="0.44"/>
    <x v="2"/>
  </r>
  <r>
    <x v="3"/>
    <x v="2"/>
    <x v="623"/>
    <x v="2"/>
    <x v="7"/>
    <x v="9"/>
    <x v="4"/>
    <n v="71"/>
    <n v="155"/>
    <n v="11005"/>
    <x v="2024"/>
    <n v="0.39"/>
    <x v="2"/>
  </r>
  <r>
    <x v="3"/>
    <x v="2"/>
    <x v="624"/>
    <x v="2"/>
    <x v="7"/>
    <x v="9"/>
    <x v="5"/>
    <n v="76"/>
    <n v="108"/>
    <n v="8208"/>
    <x v="2025"/>
    <n v="0.33"/>
    <x v="2"/>
  </r>
  <r>
    <x v="3"/>
    <x v="2"/>
    <x v="625"/>
    <x v="2"/>
    <x v="7"/>
    <x v="9"/>
    <x v="0"/>
    <n v="64"/>
    <n v="156"/>
    <n v="9984"/>
    <x v="2026"/>
    <n v="0.41"/>
    <x v="2"/>
  </r>
  <r>
    <x v="3"/>
    <x v="2"/>
    <x v="626"/>
    <x v="2"/>
    <x v="7"/>
    <x v="9"/>
    <x v="1"/>
    <n v="71"/>
    <n v="174"/>
    <n v="12354"/>
    <x v="2027"/>
    <n v="0.35"/>
    <x v="2"/>
  </r>
  <r>
    <x v="3"/>
    <x v="2"/>
    <x v="627"/>
    <x v="2"/>
    <x v="7"/>
    <x v="9"/>
    <x v="2"/>
    <n v="63"/>
    <n v="135"/>
    <n v="8505"/>
    <x v="2028"/>
    <n v="0.37"/>
    <x v="2"/>
  </r>
  <r>
    <x v="3"/>
    <x v="2"/>
    <x v="628"/>
    <x v="2"/>
    <x v="7"/>
    <x v="9"/>
    <x v="3"/>
    <n v="67"/>
    <n v="112"/>
    <n v="7504"/>
    <x v="2029"/>
    <n v="0.4"/>
    <x v="2"/>
  </r>
  <r>
    <x v="3"/>
    <x v="2"/>
    <x v="629"/>
    <x v="2"/>
    <x v="7"/>
    <x v="9"/>
    <x v="4"/>
    <n v="72"/>
    <n v="111"/>
    <n v="7992"/>
    <x v="2030"/>
    <n v="0.4"/>
    <x v="2"/>
  </r>
  <r>
    <x v="3"/>
    <x v="2"/>
    <x v="67"/>
    <x v="2"/>
    <x v="7"/>
    <x v="9"/>
    <x v="5"/>
    <n v="62"/>
    <n v="113"/>
    <n v="7006"/>
    <x v="2031"/>
    <n v="0.35"/>
    <x v="2"/>
  </r>
  <r>
    <x v="3"/>
    <x v="2"/>
    <x v="68"/>
    <x v="2"/>
    <x v="7"/>
    <x v="9"/>
    <x v="0"/>
    <n v="58"/>
    <n v="149"/>
    <n v="8642"/>
    <x v="2032"/>
    <n v="0.4"/>
    <x v="2"/>
  </r>
  <r>
    <x v="3"/>
    <x v="2"/>
    <x v="69"/>
    <x v="2"/>
    <x v="7"/>
    <x v="9"/>
    <x v="1"/>
    <n v="64"/>
    <n v="138"/>
    <n v="8832"/>
    <x v="2033"/>
    <n v="0.37"/>
    <x v="2"/>
  </r>
  <r>
    <x v="3"/>
    <x v="2"/>
    <x v="70"/>
    <x v="2"/>
    <x v="7"/>
    <x v="9"/>
    <x v="2"/>
    <n v="56"/>
    <n v="113"/>
    <n v="6328"/>
    <x v="2034"/>
    <n v="0.36"/>
    <x v="2"/>
  </r>
  <r>
    <x v="3"/>
    <x v="2"/>
    <x v="71"/>
    <x v="2"/>
    <x v="7"/>
    <x v="9"/>
    <x v="3"/>
    <n v="58"/>
    <n v="98"/>
    <n v="5684"/>
    <x v="2035"/>
    <n v="0.44"/>
    <x v="2"/>
  </r>
  <r>
    <x v="3"/>
    <x v="2"/>
    <x v="72"/>
    <x v="2"/>
    <x v="7"/>
    <x v="9"/>
    <x v="4"/>
    <n v="69"/>
    <n v="94"/>
    <n v="6486"/>
    <x v="2036"/>
    <n v="0.35"/>
    <x v="2"/>
  </r>
  <r>
    <x v="3"/>
    <x v="2"/>
    <x v="73"/>
    <x v="2"/>
    <x v="7"/>
    <x v="9"/>
    <x v="5"/>
    <n v="71"/>
    <n v="101"/>
    <n v="7171"/>
    <x v="2037"/>
    <n v="0.35"/>
    <x v="2"/>
  </r>
  <r>
    <x v="3"/>
    <x v="2"/>
    <x v="74"/>
    <x v="2"/>
    <x v="7"/>
    <x v="9"/>
    <x v="0"/>
    <n v="54"/>
    <n v="162"/>
    <n v="8748"/>
    <x v="2038"/>
    <n v="0.44"/>
    <x v="2"/>
  </r>
  <r>
    <x v="3"/>
    <x v="2"/>
    <x v="75"/>
    <x v="2"/>
    <x v="7"/>
    <x v="9"/>
    <x v="1"/>
    <n v="60"/>
    <n v="188"/>
    <n v="11280"/>
    <x v="2039"/>
    <n v="0.37"/>
    <x v="2"/>
  </r>
  <r>
    <x v="3"/>
    <x v="2"/>
    <x v="76"/>
    <x v="2"/>
    <x v="7"/>
    <x v="9"/>
    <x v="2"/>
    <n v="54"/>
    <n v="124"/>
    <n v="6696"/>
    <x v="2040"/>
    <n v="0.37"/>
    <x v="2"/>
  </r>
  <r>
    <x v="3"/>
    <x v="2"/>
    <x v="77"/>
    <x v="2"/>
    <x v="7"/>
    <x v="9"/>
    <x v="3"/>
    <n v="69"/>
    <n v="117"/>
    <n v="8073"/>
    <x v="2041"/>
    <n v="0.43"/>
    <x v="2"/>
  </r>
  <r>
    <x v="3"/>
    <x v="2"/>
    <x v="78"/>
    <x v="2"/>
    <x v="7"/>
    <x v="9"/>
    <x v="4"/>
    <n v="85"/>
    <n v="115"/>
    <n v="9775"/>
    <x v="2042"/>
    <n v="0.4"/>
    <x v="2"/>
  </r>
  <r>
    <x v="3"/>
    <x v="2"/>
    <x v="79"/>
    <x v="2"/>
    <x v="7"/>
    <x v="9"/>
    <x v="5"/>
    <n v="88"/>
    <n v="138"/>
    <n v="12144"/>
    <x v="2043"/>
    <n v="0.31"/>
    <x v="2"/>
  </r>
  <r>
    <x v="3"/>
    <x v="2"/>
    <x v="80"/>
    <x v="2"/>
    <x v="7"/>
    <x v="9"/>
    <x v="0"/>
    <n v="78"/>
    <n v="188"/>
    <n v="14664"/>
    <x v="2044"/>
    <n v="0.4"/>
    <x v="2"/>
  </r>
  <r>
    <x v="3"/>
    <x v="2"/>
    <x v="81"/>
    <x v="2"/>
    <x v="7"/>
    <x v="9"/>
    <x v="1"/>
    <n v="77"/>
    <n v="195"/>
    <n v="15015"/>
    <x v="2045"/>
    <n v="0.38"/>
    <x v="2"/>
  </r>
  <r>
    <x v="3"/>
    <x v="2"/>
    <x v="82"/>
    <x v="2"/>
    <x v="7"/>
    <x v="9"/>
    <x v="2"/>
    <n v="73"/>
    <n v="138"/>
    <n v="10074"/>
    <x v="2046"/>
    <n v="0.39"/>
    <x v="2"/>
  </r>
  <r>
    <x v="3"/>
    <x v="2"/>
    <x v="83"/>
    <x v="2"/>
    <x v="7"/>
    <x v="9"/>
    <x v="3"/>
    <n v="76"/>
    <n v="138"/>
    <n v="10488"/>
    <x v="2047"/>
    <n v="0.43"/>
    <x v="2"/>
  </r>
  <r>
    <x v="3"/>
    <x v="2"/>
    <x v="84"/>
    <x v="2"/>
    <x v="7"/>
    <x v="9"/>
    <x v="4"/>
    <n v="82"/>
    <n v="133"/>
    <n v="10906"/>
    <x v="2048"/>
    <n v="0.38"/>
    <x v="2"/>
  </r>
  <r>
    <x v="3"/>
    <x v="2"/>
    <x v="85"/>
    <x v="2"/>
    <x v="7"/>
    <x v="9"/>
    <x v="5"/>
    <n v="86"/>
    <n v="150"/>
    <n v="12900"/>
    <x v="2049"/>
    <n v="0.34"/>
    <x v="2"/>
  </r>
  <r>
    <x v="0"/>
    <x v="0"/>
    <x v="86"/>
    <x v="2"/>
    <x v="7"/>
    <x v="9"/>
    <x v="0"/>
    <n v="44"/>
    <n v="273"/>
    <n v="12012"/>
    <x v="2050"/>
    <n v="0.55000000000000004"/>
    <x v="2"/>
  </r>
  <r>
    <x v="0"/>
    <x v="0"/>
    <x v="87"/>
    <x v="2"/>
    <x v="7"/>
    <x v="9"/>
    <x v="1"/>
    <n v="41"/>
    <n v="221"/>
    <n v="9061"/>
    <x v="2051"/>
    <n v="0.49"/>
    <x v="2"/>
  </r>
  <r>
    <x v="0"/>
    <x v="0"/>
    <x v="88"/>
    <x v="2"/>
    <x v="7"/>
    <x v="9"/>
    <x v="2"/>
    <n v="34"/>
    <n v="230"/>
    <n v="7820"/>
    <x v="2052"/>
    <n v="0.39"/>
    <x v="2"/>
  </r>
  <r>
    <x v="0"/>
    <x v="0"/>
    <x v="89"/>
    <x v="2"/>
    <x v="7"/>
    <x v="9"/>
    <x v="3"/>
    <n v="38"/>
    <n v="175"/>
    <n v="6650"/>
    <x v="2053"/>
    <n v="0.4"/>
    <x v="2"/>
  </r>
  <r>
    <x v="0"/>
    <x v="0"/>
    <x v="90"/>
    <x v="4"/>
    <x v="8"/>
    <x v="10"/>
    <x v="4"/>
    <n v="50"/>
    <n v="195"/>
    <n v="9750"/>
    <x v="692"/>
    <n v="0.5"/>
    <x v="2"/>
  </r>
  <r>
    <x v="0"/>
    <x v="0"/>
    <x v="91"/>
    <x v="4"/>
    <x v="8"/>
    <x v="10"/>
    <x v="5"/>
    <n v="41"/>
    <n v="247"/>
    <n v="10127"/>
    <x v="2054"/>
    <n v="0.62"/>
    <x v="2"/>
  </r>
  <r>
    <x v="0"/>
    <x v="0"/>
    <x v="92"/>
    <x v="4"/>
    <x v="8"/>
    <x v="10"/>
    <x v="0"/>
    <n v="43"/>
    <n v="319"/>
    <n v="13717"/>
    <x v="2055"/>
    <n v="0.57000000000000006"/>
    <x v="2"/>
  </r>
  <r>
    <x v="0"/>
    <x v="0"/>
    <x v="93"/>
    <x v="4"/>
    <x v="8"/>
    <x v="10"/>
    <x v="1"/>
    <n v="43"/>
    <n v="195"/>
    <n v="8385"/>
    <x v="2056"/>
    <n v="0.49"/>
    <x v="2"/>
  </r>
  <r>
    <x v="0"/>
    <x v="0"/>
    <x v="94"/>
    <x v="4"/>
    <x v="8"/>
    <x v="10"/>
    <x v="2"/>
    <n v="32"/>
    <n v="240"/>
    <n v="7680"/>
    <x v="2057"/>
    <n v="0.38"/>
    <x v="2"/>
  </r>
  <r>
    <x v="3"/>
    <x v="0"/>
    <x v="95"/>
    <x v="4"/>
    <x v="8"/>
    <x v="10"/>
    <x v="3"/>
    <n v="38"/>
    <n v="169"/>
    <n v="6422"/>
    <x v="2058"/>
    <n v="0.44"/>
    <x v="2"/>
  </r>
  <r>
    <x v="0"/>
    <x v="0"/>
    <x v="96"/>
    <x v="4"/>
    <x v="8"/>
    <x v="10"/>
    <x v="4"/>
    <n v="53"/>
    <n v="218"/>
    <n v="11554"/>
    <x v="2059"/>
    <n v="0.48"/>
    <x v="2"/>
  </r>
  <r>
    <x v="0"/>
    <x v="0"/>
    <x v="97"/>
    <x v="4"/>
    <x v="8"/>
    <x v="10"/>
    <x v="5"/>
    <n v="41"/>
    <n v="221"/>
    <n v="9061"/>
    <x v="2060"/>
    <n v="0.65"/>
    <x v="2"/>
  </r>
  <r>
    <x v="0"/>
    <x v="0"/>
    <x v="98"/>
    <x v="4"/>
    <x v="8"/>
    <x v="10"/>
    <x v="0"/>
    <n v="41"/>
    <n v="268"/>
    <n v="10988"/>
    <x v="2061"/>
    <n v="0.6"/>
    <x v="2"/>
  </r>
  <r>
    <x v="0"/>
    <x v="0"/>
    <x v="99"/>
    <x v="4"/>
    <x v="8"/>
    <x v="10"/>
    <x v="1"/>
    <n v="42"/>
    <n v="225"/>
    <n v="9450"/>
    <x v="1461"/>
    <n v="0.48"/>
    <x v="2"/>
  </r>
  <r>
    <x v="0"/>
    <x v="0"/>
    <x v="100"/>
    <x v="4"/>
    <x v="8"/>
    <x v="10"/>
    <x v="2"/>
    <n v="32"/>
    <n v="217"/>
    <n v="6944"/>
    <x v="2062"/>
    <n v="0.35"/>
    <x v="2"/>
  </r>
  <r>
    <x v="0"/>
    <x v="0"/>
    <x v="101"/>
    <x v="4"/>
    <x v="8"/>
    <x v="10"/>
    <x v="3"/>
    <n v="36"/>
    <n v="175"/>
    <n v="6300"/>
    <x v="2063"/>
    <n v="0.4"/>
    <x v="2"/>
  </r>
  <r>
    <x v="0"/>
    <x v="0"/>
    <x v="102"/>
    <x v="4"/>
    <x v="8"/>
    <x v="10"/>
    <x v="4"/>
    <n v="53"/>
    <n v="182"/>
    <n v="9646"/>
    <x v="2064"/>
    <n v="0.45999999999999996"/>
    <x v="2"/>
  </r>
  <r>
    <x v="0"/>
    <x v="0"/>
    <x v="103"/>
    <x v="4"/>
    <x v="8"/>
    <x v="10"/>
    <x v="5"/>
    <n v="42"/>
    <n v="225"/>
    <n v="9450"/>
    <x v="2065"/>
    <n v="0.64"/>
    <x v="2"/>
  </r>
  <r>
    <x v="0"/>
    <x v="0"/>
    <x v="53"/>
    <x v="4"/>
    <x v="8"/>
    <x v="10"/>
    <x v="0"/>
    <n v="42"/>
    <n v="256"/>
    <n v="10752"/>
    <x v="2066"/>
    <n v="0.58000000000000007"/>
    <x v="2"/>
  </r>
  <r>
    <x v="0"/>
    <x v="0"/>
    <x v="53"/>
    <x v="4"/>
    <x v="8"/>
    <x v="10"/>
    <x v="1"/>
    <n v="41"/>
    <n v="210"/>
    <n v="8610"/>
    <x v="2067"/>
    <n v="0.5"/>
    <x v="2"/>
  </r>
  <r>
    <x v="3"/>
    <x v="0"/>
    <x v="53"/>
    <x v="4"/>
    <x v="8"/>
    <x v="10"/>
    <x v="2"/>
    <n v="32"/>
    <n v="203"/>
    <n v="6496"/>
    <x v="2068"/>
    <n v="0.4"/>
    <x v="2"/>
  </r>
  <r>
    <x v="3"/>
    <x v="0"/>
    <x v="53"/>
    <x v="4"/>
    <x v="8"/>
    <x v="10"/>
    <x v="3"/>
    <n v="38"/>
    <n v="189"/>
    <n v="7182"/>
    <x v="2069"/>
    <n v="0.44999999999999996"/>
    <x v="2"/>
  </r>
  <r>
    <x v="3"/>
    <x v="0"/>
    <x v="53"/>
    <x v="4"/>
    <x v="8"/>
    <x v="10"/>
    <x v="4"/>
    <n v="52"/>
    <n v="196"/>
    <n v="10192"/>
    <x v="1520"/>
    <n v="0.44999999999999996"/>
    <x v="2"/>
  </r>
  <r>
    <x v="3"/>
    <x v="0"/>
    <x v="53"/>
    <x v="4"/>
    <x v="8"/>
    <x v="10"/>
    <x v="5"/>
    <n v="44"/>
    <n v="208"/>
    <n v="9152"/>
    <x v="2070"/>
    <n v="0.6"/>
    <x v="2"/>
  </r>
  <r>
    <x v="3"/>
    <x v="0"/>
    <x v="53"/>
    <x v="4"/>
    <x v="8"/>
    <x v="10"/>
    <x v="0"/>
    <n v="52"/>
    <n v="300"/>
    <n v="15600"/>
    <x v="2071"/>
    <n v="0.56000000000000005"/>
    <x v="2"/>
  </r>
  <r>
    <x v="3"/>
    <x v="0"/>
    <x v="53"/>
    <x v="4"/>
    <x v="8"/>
    <x v="10"/>
    <x v="1"/>
    <n v="54"/>
    <n v="194"/>
    <n v="10476"/>
    <x v="2072"/>
    <n v="0.5"/>
    <x v="2"/>
  </r>
  <r>
    <x v="3"/>
    <x v="0"/>
    <x v="53"/>
    <x v="4"/>
    <x v="8"/>
    <x v="10"/>
    <x v="2"/>
    <n v="47"/>
    <n v="188"/>
    <n v="8836"/>
    <x v="2073"/>
    <n v="0.37"/>
    <x v="2"/>
  </r>
  <r>
    <x v="3"/>
    <x v="0"/>
    <x v="53"/>
    <x v="4"/>
    <x v="8"/>
    <x v="10"/>
    <x v="3"/>
    <n v="49"/>
    <n v="175"/>
    <n v="8575"/>
    <x v="2074"/>
    <n v="0.43"/>
    <x v="2"/>
  </r>
  <r>
    <x v="3"/>
    <x v="0"/>
    <x v="53"/>
    <x v="4"/>
    <x v="8"/>
    <x v="10"/>
    <x v="4"/>
    <n v="58"/>
    <n v="196"/>
    <n v="11368"/>
    <x v="1904"/>
    <n v="0.47"/>
    <x v="2"/>
  </r>
  <r>
    <x v="3"/>
    <x v="0"/>
    <x v="53"/>
    <x v="4"/>
    <x v="8"/>
    <x v="10"/>
    <x v="5"/>
    <n v="64"/>
    <n v="248"/>
    <n v="15872"/>
    <x v="2075"/>
    <n v="0.64"/>
    <x v="2"/>
  </r>
  <r>
    <x v="3"/>
    <x v="0"/>
    <x v="53"/>
    <x v="4"/>
    <x v="8"/>
    <x v="10"/>
    <x v="0"/>
    <n v="55"/>
    <n v="290"/>
    <n v="15950"/>
    <x v="2076"/>
    <n v="0.59000000000000008"/>
    <x v="2"/>
  </r>
  <r>
    <x v="3"/>
    <x v="0"/>
    <x v="53"/>
    <x v="4"/>
    <x v="8"/>
    <x v="10"/>
    <x v="1"/>
    <n v="54"/>
    <n v="206"/>
    <n v="11124"/>
    <x v="2077"/>
    <n v="0.49"/>
    <x v="2"/>
  </r>
  <r>
    <x v="3"/>
    <x v="0"/>
    <x v="118"/>
    <x v="4"/>
    <x v="8"/>
    <x v="10"/>
    <x v="2"/>
    <n v="49"/>
    <n v="208"/>
    <n v="10192"/>
    <x v="2078"/>
    <n v="0.35"/>
    <x v="2"/>
  </r>
  <r>
    <x v="3"/>
    <x v="0"/>
    <x v="119"/>
    <x v="4"/>
    <x v="8"/>
    <x v="10"/>
    <x v="3"/>
    <n v="47"/>
    <n v="217"/>
    <n v="10199"/>
    <x v="2079"/>
    <n v="0.4"/>
    <x v="2"/>
  </r>
  <r>
    <x v="3"/>
    <x v="0"/>
    <x v="120"/>
    <x v="4"/>
    <x v="8"/>
    <x v="10"/>
    <x v="4"/>
    <n v="62"/>
    <n v="233"/>
    <n v="14446"/>
    <x v="2080"/>
    <n v="0.49"/>
    <x v="2"/>
  </r>
  <r>
    <x v="3"/>
    <x v="0"/>
    <x v="121"/>
    <x v="4"/>
    <x v="8"/>
    <x v="10"/>
    <x v="5"/>
    <n v="63"/>
    <n v="259"/>
    <n v="16317"/>
    <x v="2081"/>
    <n v="0.65"/>
    <x v="2"/>
  </r>
  <r>
    <x v="3"/>
    <x v="0"/>
    <x v="122"/>
    <x v="4"/>
    <x v="8"/>
    <x v="10"/>
    <x v="0"/>
    <n v="60"/>
    <n v="299"/>
    <n v="17940"/>
    <x v="1410"/>
    <n v="0.6"/>
    <x v="2"/>
  </r>
  <r>
    <x v="3"/>
    <x v="0"/>
    <x v="123"/>
    <x v="4"/>
    <x v="8"/>
    <x v="10"/>
    <x v="1"/>
    <n v="57"/>
    <n v="225"/>
    <n v="12825"/>
    <x v="2082"/>
    <n v="0.45999999999999996"/>
    <x v="2"/>
  </r>
  <r>
    <x v="3"/>
    <x v="0"/>
    <x v="124"/>
    <x v="4"/>
    <x v="8"/>
    <x v="10"/>
    <x v="2"/>
    <n v="50"/>
    <n v="215"/>
    <n v="10750"/>
    <x v="2083"/>
    <n v="0.37"/>
    <x v="2"/>
  </r>
  <r>
    <x v="3"/>
    <x v="0"/>
    <x v="125"/>
    <x v="4"/>
    <x v="8"/>
    <x v="10"/>
    <x v="3"/>
    <n v="53"/>
    <n v="233"/>
    <n v="12349"/>
    <x v="2084"/>
    <n v="0.43"/>
    <x v="2"/>
  </r>
  <r>
    <x v="3"/>
    <x v="0"/>
    <x v="126"/>
    <x v="4"/>
    <x v="8"/>
    <x v="10"/>
    <x v="4"/>
    <n v="61"/>
    <n v="208"/>
    <n v="12688"/>
    <x v="2085"/>
    <n v="0.49"/>
    <x v="2"/>
  </r>
  <r>
    <x v="3"/>
    <x v="0"/>
    <x v="127"/>
    <x v="4"/>
    <x v="8"/>
    <x v="10"/>
    <x v="5"/>
    <n v="67"/>
    <n v="244"/>
    <n v="16348"/>
    <x v="2086"/>
    <n v="0.65"/>
    <x v="2"/>
  </r>
  <r>
    <x v="3"/>
    <x v="0"/>
    <x v="630"/>
    <x v="4"/>
    <x v="8"/>
    <x v="10"/>
    <x v="0"/>
    <n v="60"/>
    <n v="304"/>
    <n v="18240"/>
    <x v="2087"/>
    <n v="0.57000000000000006"/>
    <x v="2"/>
  </r>
  <r>
    <x v="3"/>
    <x v="0"/>
    <x v="631"/>
    <x v="4"/>
    <x v="8"/>
    <x v="10"/>
    <x v="1"/>
    <n v="55"/>
    <n v="252"/>
    <n v="13860"/>
    <x v="1388"/>
    <n v="0.44999999999999996"/>
    <x v="2"/>
  </r>
  <r>
    <x v="3"/>
    <x v="0"/>
    <x v="632"/>
    <x v="4"/>
    <x v="8"/>
    <x v="10"/>
    <x v="2"/>
    <n v="53"/>
    <n v="231"/>
    <n v="12243"/>
    <x v="2088"/>
    <n v="0.37"/>
    <x v="2"/>
  </r>
  <r>
    <x v="0"/>
    <x v="0"/>
    <x v="633"/>
    <x v="4"/>
    <x v="8"/>
    <x v="10"/>
    <x v="3"/>
    <n v="44"/>
    <n v="233"/>
    <n v="10252"/>
    <x v="2089"/>
    <n v="0.4"/>
    <x v="2"/>
  </r>
  <r>
    <x v="0"/>
    <x v="0"/>
    <x v="634"/>
    <x v="4"/>
    <x v="8"/>
    <x v="10"/>
    <x v="4"/>
    <n v="52"/>
    <n v="225"/>
    <n v="11700"/>
    <x v="2090"/>
    <n v="0.44999999999999996"/>
    <x v="2"/>
  </r>
  <r>
    <x v="0"/>
    <x v="0"/>
    <x v="635"/>
    <x v="4"/>
    <x v="8"/>
    <x v="10"/>
    <x v="5"/>
    <n v="56"/>
    <n v="278"/>
    <n v="15568"/>
    <x v="2091"/>
    <n v="0.61"/>
    <x v="2"/>
  </r>
  <r>
    <x v="0"/>
    <x v="0"/>
    <x v="636"/>
    <x v="4"/>
    <x v="8"/>
    <x v="10"/>
    <x v="0"/>
    <n v="53"/>
    <n v="284"/>
    <n v="15052"/>
    <x v="2092"/>
    <n v="0.55000000000000004"/>
    <x v="2"/>
  </r>
  <r>
    <x v="0"/>
    <x v="0"/>
    <x v="637"/>
    <x v="4"/>
    <x v="8"/>
    <x v="10"/>
    <x v="1"/>
    <n v="46"/>
    <n v="255"/>
    <n v="11730"/>
    <x v="2093"/>
    <n v="0.44999999999999996"/>
    <x v="2"/>
  </r>
  <r>
    <x v="2"/>
    <x v="0"/>
    <x v="638"/>
    <x v="4"/>
    <x v="8"/>
    <x v="10"/>
    <x v="2"/>
    <n v="41"/>
    <n v="225"/>
    <n v="9225"/>
    <x v="2094"/>
    <n v="0.37"/>
    <x v="2"/>
  </r>
  <r>
    <x v="2"/>
    <x v="0"/>
    <x v="639"/>
    <x v="4"/>
    <x v="8"/>
    <x v="10"/>
    <x v="3"/>
    <n v="42"/>
    <n v="210"/>
    <n v="8820"/>
    <x v="2095"/>
    <n v="0.43"/>
    <x v="2"/>
  </r>
  <r>
    <x v="2"/>
    <x v="0"/>
    <x v="640"/>
    <x v="4"/>
    <x v="8"/>
    <x v="10"/>
    <x v="4"/>
    <n v="50"/>
    <n v="210"/>
    <n v="10500"/>
    <x v="213"/>
    <n v="0.5"/>
    <x v="2"/>
  </r>
  <r>
    <x v="2"/>
    <x v="0"/>
    <x v="641"/>
    <x v="4"/>
    <x v="8"/>
    <x v="10"/>
    <x v="5"/>
    <n v="55"/>
    <n v="223"/>
    <n v="12265"/>
    <x v="2096"/>
    <n v="0.63"/>
    <x v="2"/>
  </r>
  <r>
    <x v="2"/>
    <x v="0"/>
    <x v="642"/>
    <x v="4"/>
    <x v="8"/>
    <x v="10"/>
    <x v="0"/>
    <n v="56"/>
    <n v="270"/>
    <n v="15120"/>
    <x v="2097"/>
    <n v="0.6"/>
    <x v="2"/>
  </r>
  <r>
    <x v="2"/>
    <x v="0"/>
    <x v="643"/>
    <x v="4"/>
    <x v="8"/>
    <x v="10"/>
    <x v="1"/>
    <n v="47"/>
    <n v="215"/>
    <n v="10105"/>
    <x v="2098"/>
    <n v="0.44999999999999996"/>
    <x v="2"/>
  </r>
  <r>
    <x v="2"/>
    <x v="0"/>
    <x v="644"/>
    <x v="4"/>
    <x v="8"/>
    <x v="10"/>
    <x v="2"/>
    <n v="47"/>
    <n v="203"/>
    <n v="9541"/>
    <x v="2099"/>
    <n v="0.39"/>
    <x v="2"/>
  </r>
  <r>
    <x v="2"/>
    <x v="0"/>
    <x v="645"/>
    <x v="4"/>
    <x v="8"/>
    <x v="10"/>
    <x v="3"/>
    <n v="45"/>
    <n v="182"/>
    <n v="8190"/>
    <x v="2100"/>
    <n v="0.44"/>
    <x v="2"/>
  </r>
  <r>
    <x v="2"/>
    <x v="0"/>
    <x v="646"/>
    <x v="4"/>
    <x v="8"/>
    <x v="10"/>
    <x v="4"/>
    <n v="57"/>
    <n v="189"/>
    <n v="10773"/>
    <x v="2101"/>
    <n v="0.5"/>
    <x v="2"/>
  </r>
  <r>
    <x v="2"/>
    <x v="0"/>
    <x v="647"/>
    <x v="4"/>
    <x v="8"/>
    <x v="10"/>
    <x v="5"/>
    <n v="59"/>
    <n v="223"/>
    <n v="13157"/>
    <x v="2102"/>
    <n v="0.65"/>
    <x v="2"/>
  </r>
  <r>
    <x v="2"/>
    <x v="0"/>
    <x v="648"/>
    <x v="4"/>
    <x v="8"/>
    <x v="10"/>
    <x v="0"/>
    <n v="56"/>
    <n v="244"/>
    <n v="13664"/>
    <x v="2103"/>
    <n v="0.58000000000000007"/>
    <x v="2"/>
  </r>
  <r>
    <x v="2"/>
    <x v="0"/>
    <x v="649"/>
    <x v="4"/>
    <x v="8"/>
    <x v="10"/>
    <x v="1"/>
    <n v="49"/>
    <n v="224"/>
    <n v="10976"/>
    <x v="2104"/>
    <n v="0.48"/>
    <x v="2"/>
  </r>
  <r>
    <x v="2"/>
    <x v="0"/>
    <x v="650"/>
    <x v="4"/>
    <x v="8"/>
    <x v="10"/>
    <x v="2"/>
    <n v="46"/>
    <n v="224"/>
    <n v="10304"/>
    <x v="2105"/>
    <n v="0.37"/>
    <x v="2"/>
  </r>
  <r>
    <x v="2"/>
    <x v="0"/>
    <x v="651"/>
    <x v="4"/>
    <x v="8"/>
    <x v="10"/>
    <x v="3"/>
    <n v="49"/>
    <n v="202"/>
    <n v="9898"/>
    <x v="2106"/>
    <n v="0.44"/>
    <x v="2"/>
  </r>
  <r>
    <x v="2"/>
    <x v="0"/>
    <x v="652"/>
    <x v="4"/>
    <x v="8"/>
    <x v="10"/>
    <x v="4"/>
    <n v="64"/>
    <n v="195"/>
    <n v="12480"/>
    <x v="2107"/>
    <n v="0.5"/>
    <x v="2"/>
  </r>
  <r>
    <x v="2"/>
    <x v="0"/>
    <x v="653"/>
    <x v="4"/>
    <x v="8"/>
    <x v="10"/>
    <x v="5"/>
    <n v="64"/>
    <n v="213"/>
    <n v="13632"/>
    <x v="2108"/>
    <n v="0.6"/>
    <x v="2"/>
  </r>
  <r>
    <x v="2"/>
    <x v="0"/>
    <x v="575"/>
    <x v="4"/>
    <x v="8"/>
    <x v="10"/>
    <x v="0"/>
    <n v="63"/>
    <n v="323"/>
    <n v="20349"/>
    <x v="2109"/>
    <n v="0.56000000000000005"/>
    <x v="2"/>
  </r>
  <r>
    <x v="2"/>
    <x v="0"/>
    <x v="575"/>
    <x v="4"/>
    <x v="8"/>
    <x v="10"/>
    <x v="1"/>
    <n v="51"/>
    <n v="254"/>
    <n v="12954"/>
    <x v="2110"/>
    <n v="0.47"/>
    <x v="2"/>
  </r>
  <r>
    <x v="2"/>
    <x v="0"/>
    <x v="575"/>
    <x v="4"/>
    <x v="8"/>
    <x v="10"/>
    <x v="2"/>
    <n v="52"/>
    <n v="248"/>
    <n v="12896"/>
    <x v="2111"/>
    <n v="0.37"/>
    <x v="2"/>
  </r>
  <r>
    <x v="2"/>
    <x v="0"/>
    <x v="575"/>
    <x v="4"/>
    <x v="8"/>
    <x v="10"/>
    <x v="3"/>
    <n v="54"/>
    <n v="209"/>
    <n v="11286"/>
    <x v="2112"/>
    <n v="0.43"/>
    <x v="2"/>
  </r>
  <r>
    <x v="0"/>
    <x v="0"/>
    <x v="575"/>
    <x v="4"/>
    <x v="8"/>
    <x v="10"/>
    <x v="4"/>
    <n v="60"/>
    <n v="202"/>
    <n v="12120"/>
    <x v="2113"/>
    <n v="0.49"/>
    <x v="2"/>
  </r>
  <r>
    <x v="0"/>
    <x v="0"/>
    <x v="575"/>
    <x v="4"/>
    <x v="8"/>
    <x v="10"/>
    <x v="5"/>
    <n v="64"/>
    <n v="219"/>
    <n v="14016"/>
    <x v="2114"/>
    <n v="0.63"/>
    <x v="2"/>
  </r>
  <r>
    <x v="0"/>
    <x v="0"/>
    <x v="654"/>
    <x v="4"/>
    <x v="8"/>
    <x v="10"/>
    <x v="0"/>
    <n v="33"/>
    <n v="131"/>
    <n v="4323"/>
    <x v="2115"/>
    <n v="0.45000000000000007"/>
    <x v="2"/>
  </r>
  <r>
    <x v="0"/>
    <x v="0"/>
    <x v="655"/>
    <x v="4"/>
    <x v="8"/>
    <x v="10"/>
    <x v="1"/>
    <n v="33"/>
    <n v="65"/>
    <n v="2145"/>
    <x v="2116"/>
    <n v="0.4"/>
    <x v="2"/>
  </r>
  <r>
    <x v="0"/>
    <x v="0"/>
    <x v="656"/>
    <x v="4"/>
    <x v="8"/>
    <x v="10"/>
    <x v="2"/>
    <n v="24"/>
    <n v="63"/>
    <n v="1512"/>
    <x v="2117"/>
    <n v="0.44"/>
    <x v="2"/>
  </r>
  <r>
    <x v="0"/>
    <x v="0"/>
    <x v="128"/>
    <x v="4"/>
    <x v="8"/>
    <x v="10"/>
    <x v="3"/>
    <n v="29"/>
    <n v="26"/>
    <n v="754"/>
    <x v="2118"/>
    <n v="0.45000000000000007"/>
    <x v="2"/>
  </r>
  <r>
    <x v="0"/>
    <x v="0"/>
    <x v="129"/>
    <x v="3"/>
    <x v="9"/>
    <x v="11"/>
    <x v="4"/>
    <n v="43"/>
    <n v="39"/>
    <n v="1677"/>
    <x v="2119"/>
    <n v="0.44999999999999996"/>
    <x v="2"/>
  </r>
  <r>
    <x v="0"/>
    <x v="0"/>
    <x v="130"/>
    <x v="3"/>
    <x v="9"/>
    <x v="11"/>
    <x v="5"/>
    <n v="32"/>
    <n v="65"/>
    <n v="2080"/>
    <x v="2120"/>
    <n v="0.56000000000000005"/>
    <x v="2"/>
  </r>
  <r>
    <x v="0"/>
    <x v="0"/>
    <x v="131"/>
    <x v="3"/>
    <x v="9"/>
    <x v="11"/>
    <x v="0"/>
    <n v="32"/>
    <n v="135"/>
    <n v="4320"/>
    <x v="2121"/>
    <n v="0.45000000000000007"/>
    <x v="2"/>
  </r>
  <r>
    <x v="0"/>
    <x v="0"/>
    <x v="132"/>
    <x v="3"/>
    <x v="9"/>
    <x v="11"/>
    <x v="1"/>
    <n v="34"/>
    <n v="38"/>
    <n v="1292"/>
    <x v="2122"/>
    <n v="0.44999999999999996"/>
    <x v="2"/>
  </r>
  <r>
    <x v="0"/>
    <x v="0"/>
    <x v="133"/>
    <x v="3"/>
    <x v="9"/>
    <x v="11"/>
    <x v="2"/>
    <n v="25"/>
    <n v="56"/>
    <n v="1400"/>
    <x v="2123"/>
    <n v="0.42"/>
    <x v="2"/>
  </r>
  <r>
    <x v="0"/>
    <x v="0"/>
    <x v="134"/>
    <x v="3"/>
    <x v="9"/>
    <x v="11"/>
    <x v="3"/>
    <n v="27"/>
    <n v="20"/>
    <n v="540"/>
    <x v="2124"/>
    <n v="0.47000000000000003"/>
    <x v="2"/>
  </r>
  <r>
    <x v="0"/>
    <x v="0"/>
    <x v="135"/>
    <x v="3"/>
    <x v="9"/>
    <x v="11"/>
    <x v="4"/>
    <n v="41"/>
    <n v="44"/>
    <n v="1804"/>
    <x v="2125"/>
    <n v="0.41"/>
    <x v="2"/>
  </r>
  <r>
    <x v="0"/>
    <x v="0"/>
    <x v="136"/>
    <x v="3"/>
    <x v="9"/>
    <x v="11"/>
    <x v="5"/>
    <n v="34"/>
    <n v="65"/>
    <n v="2210"/>
    <x v="2126"/>
    <n v="0.55000000000000004"/>
    <x v="2"/>
  </r>
  <r>
    <x v="0"/>
    <x v="0"/>
    <x v="137"/>
    <x v="3"/>
    <x v="9"/>
    <x v="11"/>
    <x v="0"/>
    <n v="39"/>
    <n v="116"/>
    <n v="4524"/>
    <x v="2127"/>
    <n v="0.5"/>
    <x v="2"/>
  </r>
  <r>
    <x v="0"/>
    <x v="0"/>
    <x v="138"/>
    <x v="3"/>
    <x v="9"/>
    <x v="11"/>
    <x v="1"/>
    <n v="38"/>
    <n v="35"/>
    <n v="1330"/>
    <x v="2128"/>
    <n v="0.4"/>
    <x v="2"/>
  </r>
  <r>
    <x v="0"/>
    <x v="0"/>
    <x v="139"/>
    <x v="3"/>
    <x v="9"/>
    <x v="11"/>
    <x v="2"/>
    <n v="29"/>
    <n v="53"/>
    <n v="1537"/>
    <x v="2129"/>
    <n v="0.44999999999999996"/>
    <x v="2"/>
  </r>
  <r>
    <x v="0"/>
    <x v="0"/>
    <x v="140"/>
    <x v="3"/>
    <x v="9"/>
    <x v="11"/>
    <x v="3"/>
    <n v="32"/>
    <n v="7"/>
    <n v="224"/>
    <x v="2130"/>
    <n v="0.5"/>
    <x v="2"/>
  </r>
  <r>
    <x v="0"/>
    <x v="0"/>
    <x v="141"/>
    <x v="3"/>
    <x v="9"/>
    <x v="11"/>
    <x v="4"/>
    <n v="47"/>
    <n v="19"/>
    <n v="893"/>
    <x v="2131"/>
    <n v="0.42"/>
    <x v="2"/>
  </r>
  <r>
    <x v="0"/>
    <x v="0"/>
    <x v="142"/>
    <x v="3"/>
    <x v="9"/>
    <x v="11"/>
    <x v="5"/>
    <n v="38"/>
    <n v="47"/>
    <n v="1786"/>
    <x v="2132"/>
    <n v="0.55000000000000004"/>
    <x v="2"/>
  </r>
  <r>
    <x v="0"/>
    <x v="0"/>
    <x v="143"/>
    <x v="3"/>
    <x v="9"/>
    <x v="11"/>
    <x v="0"/>
    <n v="36"/>
    <n v="120"/>
    <n v="4320"/>
    <x v="2133"/>
    <n v="0.47000000000000003"/>
    <x v="2"/>
  </r>
  <r>
    <x v="0"/>
    <x v="0"/>
    <x v="144"/>
    <x v="3"/>
    <x v="9"/>
    <x v="11"/>
    <x v="1"/>
    <n v="38"/>
    <n v="28"/>
    <n v="1064"/>
    <x v="2134"/>
    <n v="0.42"/>
    <x v="2"/>
  </r>
  <r>
    <x v="0"/>
    <x v="0"/>
    <x v="145"/>
    <x v="3"/>
    <x v="9"/>
    <x v="11"/>
    <x v="2"/>
    <n v="29"/>
    <n v="26"/>
    <n v="754"/>
    <x v="2135"/>
    <n v="0.44"/>
    <x v="2"/>
  </r>
  <r>
    <x v="0"/>
    <x v="0"/>
    <x v="146"/>
    <x v="3"/>
    <x v="9"/>
    <x v="11"/>
    <x v="3"/>
    <n v="32"/>
    <n v="7"/>
    <n v="224"/>
    <x v="2130"/>
    <n v="0.5"/>
    <x v="2"/>
  </r>
  <r>
    <x v="0"/>
    <x v="0"/>
    <x v="147"/>
    <x v="3"/>
    <x v="9"/>
    <x v="11"/>
    <x v="4"/>
    <n v="47"/>
    <n v="14"/>
    <n v="658"/>
    <x v="2136"/>
    <n v="0.4"/>
    <x v="2"/>
  </r>
  <r>
    <x v="0"/>
    <x v="0"/>
    <x v="148"/>
    <x v="3"/>
    <x v="9"/>
    <x v="11"/>
    <x v="5"/>
    <n v="36"/>
    <n v="53"/>
    <n v="1908"/>
    <x v="1795"/>
    <n v="0.6"/>
    <x v="2"/>
  </r>
  <r>
    <x v="0"/>
    <x v="0"/>
    <x v="149"/>
    <x v="3"/>
    <x v="9"/>
    <x v="11"/>
    <x v="0"/>
    <n v="48"/>
    <n v="116"/>
    <n v="5568"/>
    <x v="2137"/>
    <n v="0.47000000000000003"/>
    <x v="2"/>
  </r>
  <r>
    <x v="0"/>
    <x v="0"/>
    <x v="150"/>
    <x v="3"/>
    <x v="9"/>
    <x v="11"/>
    <x v="1"/>
    <n v="44"/>
    <n v="44"/>
    <n v="1936"/>
    <x v="2138"/>
    <n v="0.41"/>
    <x v="2"/>
  </r>
  <r>
    <x v="0"/>
    <x v="0"/>
    <x v="151"/>
    <x v="3"/>
    <x v="9"/>
    <x v="11"/>
    <x v="2"/>
    <n v="37"/>
    <n v="38"/>
    <n v="1406"/>
    <x v="2139"/>
    <n v="0.44"/>
    <x v="2"/>
  </r>
  <r>
    <x v="0"/>
    <x v="0"/>
    <x v="152"/>
    <x v="3"/>
    <x v="9"/>
    <x v="11"/>
    <x v="3"/>
    <n v="36"/>
    <n v="13"/>
    <n v="468"/>
    <x v="2140"/>
    <n v="0.49000000000000005"/>
    <x v="2"/>
  </r>
  <r>
    <x v="0"/>
    <x v="0"/>
    <x v="153"/>
    <x v="3"/>
    <x v="9"/>
    <x v="11"/>
    <x v="4"/>
    <n v="50"/>
    <n v="20"/>
    <n v="1000"/>
    <x v="2141"/>
    <n v="0.41"/>
    <x v="2"/>
  </r>
  <r>
    <x v="0"/>
    <x v="0"/>
    <x v="154"/>
    <x v="3"/>
    <x v="9"/>
    <x v="11"/>
    <x v="5"/>
    <n v="58"/>
    <n v="51"/>
    <n v="2958"/>
    <x v="2142"/>
    <n v="0.59000000000000008"/>
    <x v="2"/>
  </r>
  <r>
    <x v="0"/>
    <x v="0"/>
    <x v="657"/>
    <x v="3"/>
    <x v="9"/>
    <x v="11"/>
    <x v="0"/>
    <n v="44"/>
    <n v="106"/>
    <n v="4664"/>
    <x v="2143"/>
    <n v="0.49000000000000005"/>
    <x v="2"/>
  </r>
  <r>
    <x v="0"/>
    <x v="0"/>
    <x v="658"/>
    <x v="3"/>
    <x v="9"/>
    <x v="11"/>
    <x v="1"/>
    <n v="38"/>
    <n v="49"/>
    <n v="1862"/>
    <x v="2144"/>
    <n v="0.41"/>
    <x v="2"/>
  </r>
  <r>
    <x v="0"/>
    <x v="0"/>
    <x v="659"/>
    <x v="3"/>
    <x v="9"/>
    <x v="11"/>
    <x v="2"/>
    <n v="33"/>
    <n v="47"/>
    <n v="1551"/>
    <x v="2145"/>
    <n v="0.44999999999999996"/>
    <x v="2"/>
  </r>
  <r>
    <x v="0"/>
    <x v="0"/>
    <x v="660"/>
    <x v="3"/>
    <x v="9"/>
    <x v="11"/>
    <x v="3"/>
    <n v="32"/>
    <n v="45"/>
    <n v="1440"/>
    <x v="2146"/>
    <n v="0.47000000000000003"/>
    <x v="2"/>
  </r>
  <r>
    <x v="0"/>
    <x v="0"/>
    <x v="661"/>
    <x v="3"/>
    <x v="9"/>
    <x v="11"/>
    <x v="4"/>
    <n v="49"/>
    <n v="45"/>
    <n v="2205"/>
    <x v="2147"/>
    <n v="0.42"/>
    <x v="2"/>
  </r>
  <r>
    <x v="0"/>
    <x v="0"/>
    <x v="662"/>
    <x v="3"/>
    <x v="9"/>
    <x v="11"/>
    <x v="5"/>
    <n v="53"/>
    <n v="81"/>
    <n v="4293"/>
    <x v="2148"/>
    <n v="0.56000000000000005"/>
    <x v="2"/>
  </r>
  <r>
    <x v="0"/>
    <x v="0"/>
    <x v="663"/>
    <x v="3"/>
    <x v="9"/>
    <x v="11"/>
    <x v="0"/>
    <n v="49"/>
    <n v="160"/>
    <n v="7840"/>
    <x v="2149"/>
    <n v="0.47000000000000003"/>
    <x v="2"/>
  </r>
  <r>
    <x v="0"/>
    <x v="0"/>
    <x v="664"/>
    <x v="3"/>
    <x v="9"/>
    <x v="11"/>
    <x v="1"/>
    <n v="42"/>
    <n v="75"/>
    <n v="3150"/>
    <x v="2150"/>
    <n v="0.44999999999999996"/>
    <x v="2"/>
  </r>
  <r>
    <x v="0"/>
    <x v="0"/>
    <x v="665"/>
    <x v="3"/>
    <x v="9"/>
    <x v="11"/>
    <x v="2"/>
    <n v="36"/>
    <n v="63"/>
    <n v="2268"/>
    <x v="2151"/>
    <n v="0.42"/>
    <x v="2"/>
  </r>
  <r>
    <x v="0"/>
    <x v="0"/>
    <x v="666"/>
    <x v="3"/>
    <x v="9"/>
    <x v="11"/>
    <x v="3"/>
    <n v="38"/>
    <n v="51"/>
    <n v="1938"/>
    <x v="2152"/>
    <n v="0.48000000000000004"/>
    <x v="2"/>
  </r>
  <r>
    <x v="0"/>
    <x v="0"/>
    <x v="667"/>
    <x v="3"/>
    <x v="9"/>
    <x v="11"/>
    <x v="4"/>
    <n v="49"/>
    <n v="58"/>
    <n v="2842"/>
    <x v="2153"/>
    <n v="0.41"/>
    <x v="2"/>
  </r>
  <r>
    <x v="0"/>
    <x v="0"/>
    <x v="668"/>
    <x v="3"/>
    <x v="9"/>
    <x v="11"/>
    <x v="5"/>
    <n v="54"/>
    <n v="98"/>
    <n v="5292"/>
    <x v="2154"/>
    <n v="0.55000000000000004"/>
    <x v="2"/>
  </r>
  <r>
    <x v="0"/>
    <x v="0"/>
    <x v="669"/>
    <x v="3"/>
    <x v="9"/>
    <x v="11"/>
    <x v="0"/>
    <n v="47"/>
    <n v="137"/>
    <n v="6439"/>
    <x v="2155"/>
    <n v="0.47000000000000003"/>
    <x v="2"/>
  </r>
  <r>
    <x v="0"/>
    <x v="0"/>
    <x v="670"/>
    <x v="3"/>
    <x v="9"/>
    <x v="11"/>
    <x v="1"/>
    <n v="43"/>
    <n v="87"/>
    <n v="3741"/>
    <x v="2156"/>
    <n v="0.41"/>
    <x v="2"/>
  </r>
  <r>
    <x v="0"/>
    <x v="0"/>
    <x v="671"/>
    <x v="3"/>
    <x v="9"/>
    <x v="11"/>
    <x v="2"/>
    <n v="37"/>
    <n v="68"/>
    <n v="2516"/>
    <x v="2157"/>
    <n v="0.4"/>
    <x v="2"/>
  </r>
  <r>
    <x v="0"/>
    <x v="0"/>
    <x v="672"/>
    <x v="3"/>
    <x v="9"/>
    <x v="11"/>
    <x v="3"/>
    <n v="33"/>
    <n v="47"/>
    <n v="1551"/>
    <x v="2158"/>
    <n v="0.49000000000000005"/>
    <x v="2"/>
  </r>
  <r>
    <x v="0"/>
    <x v="0"/>
    <x v="673"/>
    <x v="3"/>
    <x v="9"/>
    <x v="11"/>
    <x v="4"/>
    <n v="42"/>
    <n v="42"/>
    <n v="1764"/>
    <x v="2159"/>
    <n v="0.41"/>
    <x v="2"/>
  </r>
  <r>
    <x v="0"/>
    <x v="0"/>
    <x v="674"/>
    <x v="3"/>
    <x v="9"/>
    <x v="11"/>
    <x v="5"/>
    <n v="46"/>
    <n v="88"/>
    <n v="4048"/>
    <x v="2160"/>
    <n v="0.57000000000000006"/>
    <x v="2"/>
  </r>
  <r>
    <x v="0"/>
    <x v="0"/>
    <x v="675"/>
    <x v="3"/>
    <x v="9"/>
    <x v="11"/>
    <x v="0"/>
    <n v="43"/>
    <n v="113"/>
    <n v="4859"/>
    <x v="2161"/>
    <n v="0.48000000000000004"/>
    <x v="2"/>
  </r>
  <r>
    <x v="0"/>
    <x v="0"/>
    <x v="676"/>
    <x v="3"/>
    <x v="9"/>
    <x v="11"/>
    <x v="1"/>
    <n v="37"/>
    <n v="73"/>
    <n v="2701"/>
    <x v="2162"/>
    <n v="0.44999999999999996"/>
    <x v="2"/>
  </r>
  <r>
    <x v="0"/>
    <x v="0"/>
    <x v="677"/>
    <x v="3"/>
    <x v="9"/>
    <x v="11"/>
    <x v="2"/>
    <n v="24"/>
    <n v="41"/>
    <n v="984"/>
    <x v="2163"/>
    <n v="0.4"/>
    <x v="2"/>
  </r>
  <r>
    <x v="0"/>
    <x v="0"/>
    <x v="678"/>
    <x v="3"/>
    <x v="9"/>
    <x v="11"/>
    <x v="3"/>
    <n v="24"/>
    <n v="31"/>
    <n v="744"/>
    <x v="2164"/>
    <n v="0.46"/>
    <x v="2"/>
  </r>
  <r>
    <x v="0"/>
    <x v="0"/>
    <x v="679"/>
    <x v="3"/>
    <x v="9"/>
    <x v="11"/>
    <x v="4"/>
    <n v="32"/>
    <n v="34"/>
    <n v="1088"/>
    <x v="2165"/>
    <n v="0.44"/>
    <x v="2"/>
  </r>
  <r>
    <x v="0"/>
    <x v="0"/>
    <x v="680"/>
    <x v="3"/>
    <x v="9"/>
    <x v="11"/>
    <x v="5"/>
    <n v="39"/>
    <n v="52"/>
    <n v="2028"/>
    <x v="2166"/>
    <n v="0.57000000000000006"/>
    <x v="2"/>
  </r>
  <r>
    <x v="0"/>
    <x v="0"/>
    <x v="681"/>
    <x v="3"/>
    <x v="9"/>
    <x v="11"/>
    <x v="0"/>
    <n v="41"/>
    <n v="98"/>
    <n v="4018"/>
    <x v="2167"/>
    <n v="0.47000000000000003"/>
    <x v="2"/>
  </r>
  <r>
    <x v="0"/>
    <x v="0"/>
    <x v="682"/>
    <x v="3"/>
    <x v="9"/>
    <x v="11"/>
    <x v="1"/>
    <n v="34"/>
    <n v="58"/>
    <n v="1972"/>
    <x v="2168"/>
    <n v="0.43"/>
    <x v="2"/>
  </r>
  <r>
    <x v="0"/>
    <x v="0"/>
    <x v="683"/>
    <x v="3"/>
    <x v="9"/>
    <x v="11"/>
    <x v="2"/>
    <n v="32"/>
    <n v="25"/>
    <n v="800"/>
    <x v="2169"/>
    <n v="0.42"/>
    <x v="2"/>
  </r>
  <r>
    <x v="0"/>
    <x v="0"/>
    <x v="684"/>
    <x v="3"/>
    <x v="9"/>
    <x v="11"/>
    <x v="3"/>
    <n v="32"/>
    <n v="21"/>
    <n v="672"/>
    <x v="2170"/>
    <n v="0.46"/>
    <x v="2"/>
  </r>
  <r>
    <x v="0"/>
    <x v="0"/>
    <x v="685"/>
    <x v="3"/>
    <x v="9"/>
    <x v="11"/>
    <x v="4"/>
    <n v="41"/>
    <n v="19"/>
    <n v="779"/>
    <x v="2171"/>
    <n v="0.42"/>
    <x v="2"/>
  </r>
  <r>
    <x v="0"/>
    <x v="0"/>
    <x v="686"/>
    <x v="3"/>
    <x v="9"/>
    <x v="11"/>
    <x v="5"/>
    <n v="49"/>
    <n v="60"/>
    <n v="2940"/>
    <x v="1933"/>
    <n v="0.6"/>
    <x v="2"/>
  </r>
  <r>
    <x v="0"/>
    <x v="0"/>
    <x v="687"/>
    <x v="3"/>
    <x v="9"/>
    <x v="11"/>
    <x v="0"/>
    <n v="46"/>
    <n v="91"/>
    <n v="4186"/>
    <x v="2172"/>
    <n v="0.47000000000000003"/>
    <x v="2"/>
  </r>
  <r>
    <x v="0"/>
    <x v="0"/>
    <x v="688"/>
    <x v="3"/>
    <x v="9"/>
    <x v="11"/>
    <x v="1"/>
    <n v="38"/>
    <n v="52"/>
    <n v="1976"/>
    <x v="2173"/>
    <n v="0.4"/>
    <x v="2"/>
  </r>
  <r>
    <x v="0"/>
    <x v="0"/>
    <x v="689"/>
    <x v="3"/>
    <x v="9"/>
    <x v="11"/>
    <x v="2"/>
    <n v="36"/>
    <n v="38"/>
    <n v="1368"/>
    <x v="2174"/>
    <n v="0.4"/>
    <x v="2"/>
  </r>
  <r>
    <x v="0"/>
    <x v="0"/>
    <x v="690"/>
    <x v="3"/>
    <x v="9"/>
    <x v="11"/>
    <x v="3"/>
    <n v="38"/>
    <n v="45"/>
    <n v="1710"/>
    <x v="2175"/>
    <n v="0.49000000000000005"/>
    <x v="2"/>
  </r>
  <r>
    <x v="0"/>
    <x v="0"/>
    <x v="691"/>
    <x v="3"/>
    <x v="9"/>
    <x v="11"/>
    <x v="4"/>
    <n v="52"/>
    <n v="34"/>
    <n v="1768"/>
    <x v="2176"/>
    <n v="0.42"/>
    <x v="2"/>
  </r>
  <r>
    <x v="0"/>
    <x v="0"/>
    <x v="692"/>
    <x v="3"/>
    <x v="9"/>
    <x v="11"/>
    <x v="5"/>
    <n v="59"/>
    <n v="61"/>
    <n v="3599"/>
    <x v="2177"/>
    <n v="0.6"/>
    <x v="2"/>
  </r>
  <r>
    <x v="0"/>
    <x v="0"/>
    <x v="155"/>
    <x v="3"/>
    <x v="9"/>
    <x v="11"/>
    <x v="0"/>
    <n v="50"/>
    <n v="124"/>
    <n v="6200"/>
    <x v="2178"/>
    <n v="0.5"/>
    <x v="2"/>
  </r>
  <r>
    <x v="0"/>
    <x v="0"/>
    <x v="156"/>
    <x v="3"/>
    <x v="9"/>
    <x v="11"/>
    <x v="1"/>
    <n v="42"/>
    <n v="77"/>
    <n v="3234"/>
    <x v="2179"/>
    <n v="0.44999999999999996"/>
    <x v="2"/>
  </r>
  <r>
    <x v="0"/>
    <x v="0"/>
    <x v="157"/>
    <x v="3"/>
    <x v="9"/>
    <x v="11"/>
    <x v="2"/>
    <n v="44"/>
    <n v="56"/>
    <n v="2464"/>
    <x v="2180"/>
    <n v="0.41"/>
    <x v="2"/>
  </r>
  <r>
    <x v="0"/>
    <x v="0"/>
    <x v="158"/>
    <x v="3"/>
    <x v="9"/>
    <x v="11"/>
    <x v="3"/>
    <n v="44"/>
    <n v="49"/>
    <n v="2156"/>
    <x v="2181"/>
    <n v="0.49000000000000005"/>
    <x v="2"/>
  </r>
  <r>
    <x v="0"/>
    <x v="0"/>
    <x v="159"/>
    <x v="3"/>
    <x v="9"/>
    <x v="11"/>
    <x v="4"/>
    <n v="54"/>
    <n v="44"/>
    <n v="2376"/>
    <x v="2182"/>
    <n v="0.41"/>
    <x v="2"/>
  </r>
  <r>
    <x v="0"/>
    <x v="0"/>
    <x v="160"/>
    <x v="3"/>
    <x v="9"/>
    <x v="11"/>
    <x v="5"/>
    <n v="54"/>
    <n v="77"/>
    <n v="4158"/>
    <x v="2183"/>
    <n v="0.57000000000000006"/>
    <x v="2"/>
  </r>
  <r>
    <x v="4"/>
    <x v="3"/>
    <x v="161"/>
    <x v="3"/>
    <x v="9"/>
    <x v="11"/>
    <x v="0"/>
    <n v="32"/>
    <n v="119"/>
    <n v="3808"/>
    <x v="2184"/>
    <n v="0.58000000000000007"/>
    <x v="2"/>
  </r>
  <r>
    <x v="4"/>
    <x v="3"/>
    <x v="162"/>
    <x v="3"/>
    <x v="9"/>
    <x v="11"/>
    <x v="1"/>
    <n v="43"/>
    <n v="128"/>
    <n v="5504"/>
    <x v="2185"/>
    <n v="0.42"/>
    <x v="2"/>
  </r>
  <r>
    <x v="4"/>
    <x v="3"/>
    <x v="163"/>
    <x v="3"/>
    <x v="9"/>
    <x v="11"/>
    <x v="2"/>
    <n v="41"/>
    <n v="119"/>
    <n v="4879"/>
    <x v="2186"/>
    <n v="0.59000000000000008"/>
    <x v="2"/>
  </r>
  <r>
    <x v="4"/>
    <x v="3"/>
    <x v="164"/>
    <x v="3"/>
    <x v="9"/>
    <x v="11"/>
    <x v="3"/>
    <n v="44"/>
    <n v="98"/>
    <n v="4312"/>
    <x v="2187"/>
    <n v="0.52"/>
    <x v="2"/>
  </r>
  <r>
    <x v="4"/>
    <x v="3"/>
    <x v="165"/>
    <x v="3"/>
    <x v="10"/>
    <x v="12"/>
    <x v="4"/>
    <n v="47"/>
    <n v="77"/>
    <n v="3619"/>
    <x v="2188"/>
    <n v="0.75000000000000011"/>
    <x v="2"/>
  </r>
  <r>
    <x v="4"/>
    <x v="3"/>
    <x v="166"/>
    <x v="3"/>
    <x v="10"/>
    <x v="12"/>
    <x v="5"/>
    <n v="43"/>
    <n v="138"/>
    <n v="5934"/>
    <x v="2189"/>
    <n v="0.39"/>
    <x v="2"/>
  </r>
  <r>
    <x v="4"/>
    <x v="3"/>
    <x v="167"/>
    <x v="3"/>
    <x v="10"/>
    <x v="12"/>
    <x v="0"/>
    <n v="34"/>
    <n v="158"/>
    <n v="5372"/>
    <x v="2190"/>
    <n v="0.57000000000000006"/>
    <x v="2"/>
  </r>
  <r>
    <x v="4"/>
    <x v="3"/>
    <x v="168"/>
    <x v="3"/>
    <x v="10"/>
    <x v="12"/>
    <x v="1"/>
    <n v="42"/>
    <n v="123"/>
    <n v="5166"/>
    <x v="2191"/>
    <n v="0.44999999999999996"/>
    <x v="2"/>
  </r>
  <r>
    <x v="4"/>
    <x v="3"/>
    <x v="169"/>
    <x v="3"/>
    <x v="10"/>
    <x v="12"/>
    <x v="2"/>
    <n v="43"/>
    <n v="122"/>
    <n v="5246"/>
    <x v="2192"/>
    <n v="0.57000000000000006"/>
    <x v="2"/>
  </r>
  <r>
    <x v="4"/>
    <x v="3"/>
    <x v="170"/>
    <x v="3"/>
    <x v="10"/>
    <x v="12"/>
    <x v="3"/>
    <n v="44"/>
    <n v="81"/>
    <n v="3564"/>
    <x v="2193"/>
    <n v="0.54999999999999993"/>
    <x v="2"/>
  </r>
  <r>
    <x v="4"/>
    <x v="3"/>
    <x v="171"/>
    <x v="3"/>
    <x v="10"/>
    <x v="12"/>
    <x v="4"/>
    <n v="48"/>
    <n v="59"/>
    <n v="2832"/>
    <x v="2194"/>
    <n v="0.72000000000000008"/>
    <x v="2"/>
  </r>
  <r>
    <x v="4"/>
    <x v="3"/>
    <x v="172"/>
    <x v="3"/>
    <x v="10"/>
    <x v="12"/>
    <x v="5"/>
    <n v="43"/>
    <n v="119"/>
    <n v="5117"/>
    <x v="2195"/>
    <n v="0.37"/>
    <x v="2"/>
  </r>
  <r>
    <x v="4"/>
    <x v="3"/>
    <x v="173"/>
    <x v="3"/>
    <x v="10"/>
    <x v="12"/>
    <x v="0"/>
    <n v="32"/>
    <n v="173"/>
    <n v="5536"/>
    <x v="2196"/>
    <n v="0.55000000000000004"/>
    <x v="2"/>
  </r>
  <r>
    <x v="4"/>
    <x v="3"/>
    <x v="174"/>
    <x v="3"/>
    <x v="10"/>
    <x v="12"/>
    <x v="1"/>
    <n v="41"/>
    <n v="115"/>
    <n v="4715"/>
    <x v="2197"/>
    <n v="0.41"/>
    <x v="2"/>
  </r>
  <r>
    <x v="4"/>
    <x v="3"/>
    <x v="175"/>
    <x v="3"/>
    <x v="10"/>
    <x v="12"/>
    <x v="2"/>
    <n v="42"/>
    <n v="128"/>
    <n v="5376"/>
    <x v="2198"/>
    <n v="0.57000000000000006"/>
    <x v="2"/>
  </r>
  <r>
    <x v="4"/>
    <x v="3"/>
    <x v="176"/>
    <x v="3"/>
    <x v="10"/>
    <x v="12"/>
    <x v="3"/>
    <n v="44"/>
    <n v="91"/>
    <n v="4004"/>
    <x v="2199"/>
    <n v="0.53"/>
    <x v="2"/>
  </r>
  <r>
    <x v="4"/>
    <x v="3"/>
    <x v="177"/>
    <x v="3"/>
    <x v="10"/>
    <x v="12"/>
    <x v="4"/>
    <n v="48"/>
    <n v="60"/>
    <n v="2880"/>
    <x v="2200"/>
    <n v="0.71000000000000008"/>
    <x v="2"/>
  </r>
  <r>
    <x v="4"/>
    <x v="3"/>
    <x v="178"/>
    <x v="3"/>
    <x v="10"/>
    <x v="12"/>
    <x v="5"/>
    <n v="42"/>
    <n v="112"/>
    <n v="4704"/>
    <x v="2201"/>
    <n v="0.39"/>
    <x v="2"/>
  </r>
  <r>
    <x v="4"/>
    <x v="3"/>
    <x v="179"/>
    <x v="3"/>
    <x v="10"/>
    <x v="12"/>
    <x v="0"/>
    <n v="44"/>
    <n v="161"/>
    <n v="7084"/>
    <x v="2202"/>
    <n v="0.59000000000000008"/>
    <x v="2"/>
  </r>
  <r>
    <x v="4"/>
    <x v="3"/>
    <x v="180"/>
    <x v="3"/>
    <x v="10"/>
    <x v="12"/>
    <x v="1"/>
    <n v="43"/>
    <n v="101"/>
    <n v="4343"/>
    <x v="2203"/>
    <n v="0.44999999999999996"/>
    <x v="2"/>
  </r>
  <r>
    <x v="4"/>
    <x v="3"/>
    <x v="181"/>
    <x v="3"/>
    <x v="10"/>
    <x v="12"/>
    <x v="2"/>
    <n v="44"/>
    <n v="120"/>
    <n v="5280"/>
    <x v="2204"/>
    <n v="0.6"/>
    <x v="2"/>
  </r>
  <r>
    <x v="4"/>
    <x v="3"/>
    <x v="182"/>
    <x v="3"/>
    <x v="10"/>
    <x v="12"/>
    <x v="3"/>
    <n v="36"/>
    <n v="78"/>
    <n v="2808"/>
    <x v="2205"/>
    <n v="0.5"/>
    <x v="2"/>
  </r>
  <r>
    <x v="4"/>
    <x v="3"/>
    <x v="183"/>
    <x v="3"/>
    <x v="10"/>
    <x v="12"/>
    <x v="4"/>
    <n v="44"/>
    <n v="56"/>
    <n v="2464"/>
    <x v="2206"/>
    <n v="0.7400000000000001"/>
    <x v="2"/>
  </r>
  <r>
    <x v="4"/>
    <x v="3"/>
    <x v="184"/>
    <x v="3"/>
    <x v="10"/>
    <x v="12"/>
    <x v="5"/>
    <n v="55"/>
    <n v="101"/>
    <n v="5555"/>
    <x v="2207"/>
    <n v="0.39"/>
    <x v="2"/>
  </r>
  <r>
    <x v="4"/>
    <x v="3"/>
    <x v="185"/>
    <x v="3"/>
    <x v="10"/>
    <x v="12"/>
    <x v="0"/>
    <n v="39"/>
    <n v="150"/>
    <n v="5850"/>
    <x v="2208"/>
    <n v="0.57000000000000006"/>
    <x v="2"/>
  </r>
  <r>
    <x v="4"/>
    <x v="3"/>
    <x v="186"/>
    <x v="3"/>
    <x v="10"/>
    <x v="12"/>
    <x v="1"/>
    <n v="41"/>
    <n v="106"/>
    <n v="4346"/>
    <x v="2209"/>
    <n v="0.44"/>
    <x v="2"/>
  </r>
  <r>
    <x v="4"/>
    <x v="3"/>
    <x v="187"/>
    <x v="3"/>
    <x v="10"/>
    <x v="12"/>
    <x v="2"/>
    <n v="44"/>
    <n v="111"/>
    <n v="4884"/>
    <x v="2210"/>
    <n v="0.55000000000000004"/>
    <x v="2"/>
  </r>
  <r>
    <x v="4"/>
    <x v="3"/>
    <x v="188"/>
    <x v="3"/>
    <x v="10"/>
    <x v="12"/>
    <x v="3"/>
    <n v="38"/>
    <n v="88"/>
    <n v="3344"/>
    <x v="2211"/>
    <n v="0.53"/>
    <x v="2"/>
  </r>
  <r>
    <x v="4"/>
    <x v="3"/>
    <x v="189"/>
    <x v="3"/>
    <x v="10"/>
    <x v="12"/>
    <x v="4"/>
    <n v="41"/>
    <n v="61"/>
    <n v="2501"/>
    <x v="2212"/>
    <n v="0.7400000000000001"/>
    <x v="2"/>
  </r>
  <r>
    <x v="4"/>
    <x v="3"/>
    <x v="190"/>
    <x v="3"/>
    <x v="10"/>
    <x v="12"/>
    <x v="5"/>
    <n v="59"/>
    <n v="108"/>
    <n v="6372"/>
    <x v="2213"/>
    <n v="0.38"/>
    <x v="2"/>
  </r>
  <r>
    <x v="4"/>
    <x v="3"/>
    <x v="191"/>
    <x v="3"/>
    <x v="10"/>
    <x v="12"/>
    <x v="0"/>
    <n v="36"/>
    <n v="169"/>
    <n v="6084"/>
    <x v="2214"/>
    <n v="0.59000000000000008"/>
    <x v="2"/>
  </r>
  <r>
    <x v="4"/>
    <x v="3"/>
    <x v="192"/>
    <x v="3"/>
    <x v="10"/>
    <x v="12"/>
    <x v="1"/>
    <n v="42"/>
    <n v="147"/>
    <n v="6174"/>
    <x v="2215"/>
    <n v="0.41"/>
    <x v="2"/>
  </r>
  <r>
    <x v="4"/>
    <x v="3"/>
    <x v="193"/>
    <x v="3"/>
    <x v="10"/>
    <x v="12"/>
    <x v="2"/>
    <n v="44"/>
    <n v="165"/>
    <n v="7260"/>
    <x v="2216"/>
    <n v="0.55000000000000004"/>
    <x v="2"/>
  </r>
  <r>
    <x v="4"/>
    <x v="3"/>
    <x v="194"/>
    <x v="3"/>
    <x v="10"/>
    <x v="12"/>
    <x v="3"/>
    <n v="38"/>
    <n v="106"/>
    <n v="4028"/>
    <x v="2217"/>
    <n v="0.53"/>
    <x v="2"/>
  </r>
  <r>
    <x v="4"/>
    <x v="3"/>
    <x v="195"/>
    <x v="3"/>
    <x v="10"/>
    <x v="12"/>
    <x v="4"/>
    <n v="41"/>
    <n v="75"/>
    <n v="3075"/>
    <x v="2218"/>
    <n v="0.7400000000000001"/>
    <x v="2"/>
  </r>
  <r>
    <x v="4"/>
    <x v="3"/>
    <x v="196"/>
    <x v="3"/>
    <x v="10"/>
    <x v="12"/>
    <x v="5"/>
    <n v="55"/>
    <n v="150"/>
    <n v="8250"/>
    <x v="2219"/>
    <n v="0.36"/>
    <x v="2"/>
  </r>
  <r>
    <x v="4"/>
    <x v="3"/>
    <x v="197"/>
    <x v="3"/>
    <x v="10"/>
    <x v="12"/>
    <x v="0"/>
    <n v="37"/>
    <n v="203"/>
    <n v="7511"/>
    <x v="2220"/>
    <n v="0.59000000000000008"/>
    <x v="2"/>
  </r>
  <r>
    <x v="4"/>
    <x v="3"/>
    <x v="198"/>
    <x v="3"/>
    <x v="10"/>
    <x v="12"/>
    <x v="1"/>
    <n v="41"/>
    <n v="156"/>
    <n v="6396"/>
    <x v="2221"/>
    <n v="0.43"/>
    <x v="2"/>
  </r>
  <r>
    <x v="4"/>
    <x v="3"/>
    <x v="199"/>
    <x v="3"/>
    <x v="10"/>
    <x v="12"/>
    <x v="2"/>
    <n v="44"/>
    <n v="143"/>
    <n v="6292"/>
    <x v="2222"/>
    <n v="0.59000000000000008"/>
    <x v="2"/>
  </r>
  <r>
    <x v="4"/>
    <x v="3"/>
    <x v="200"/>
    <x v="3"/>
    <x v="10"/>
    <x v="12"/>
    <x v="3"/>
    <n v="36"/>
    <n v="113"/>
    <n v="4068"/>
    <x v="2223"/>
    <n v="0.53"/>
    <x v="2"/>
  </r>
  <r>
    <x v="4"/>
    <x v="3"/>
    <x v="201"/>
    <x v="3"/>
    <x v="10"/>
    <x v="12"/>
    <x v="4"/>
    <n v="42"/>
    <n v="124"/>
    <n v="5208"/>
    <x v="2224"/>
    <n v="0.70000000000000007"/>
    <x v="2"/>
  </r>
  <r>
    <x v="4"/>
    <x v="3"/>
    <x v="202"/>
    <x v="3"/>
    <x v="10"/>
    <x v="12"/>
    <x v="5"/>
    <n v="58"/>
    <n v="143"/>
    <n v="8294"/>
    <x v="2225"/>
    <n v="0.35"/>
    <x v="2"/>
  </r>
  <r>
    <x v="4"/>
    <x v="3"/>
    <x v="203"/>
    <x v="3"/>
    <x v="10"/>
    <x v="12"/>
    <x v="0"/>
    <n v="42"/>
    <n v="203"/>
    <n v="8526"/>
    <x v="2226"/>
    <n v="0.58000000000000007"/>
    <x v="2"/>
  </r>
  <r>
    <x v="4"/>
    <x v="3"/>
    <x v="204"/>
    <x v="3"/>
    <x v="10"/>
    <x v="12"/>
    <x v="1"/>
    <n v="54"/>
    <n v="188"/>
    <n v="10152"/>
    <x v="1477"/>
    <n v="0.43"/>
    <x v="2"/>
  </r>
  <r>
    <x v="4"/>
    <x v="3"/>
    <x v="205"/>
    <x v="3"/>
    <x v="10"/>
    <x v="12"/>
    <x v="2"/>
    <n v="49"/>
    <n v="130"/>
    <n v="6370"/>
    <x v="2227"/>
    <n v="0.59000000000000008"/>
    <x v="2"/>
  </r>
  <r>
    <x v="4"/>
    <x v="3"/>
    <x v="206"/>
    <x v="3"/>
    <x v="10"/>
    <x v="12"/>
    <x v="3"/>
    <n v="41"/>
    <n v="106"/>
    <n v="4346"/>
    <x v="2228"/>
    <n v="0.54"/>
    <x v="2"/>
  </r>
  <r>
    <x v="4"/>
    <x v="3"/>
    <x v="207"/>
    <x v="3"/>
    <x v="10"/>
    <x v="12"/>
    <x v="4"/>
    <n v="52"/>
    <n v="106"/>
    <n v="5512"/>
    <x v="2229"/>
    <n v="0.70000000000000007"/>
    <x v="2"/>
  </r>
  <r>
    <x v="4"/>
    <x v="3"/>
    <x v="208"/>
    <x v="3"/>
    <x v="10"/>
    <x v="12"/>
    <x v="5"/>
    <n v="56"/>
    <n v="112"/>
    <n v="6272"/>
    <x v="2230"/>
    <n v="0.38"/>
    <x v="2"/>
  </r>
  <r>
    <x v="4"/>
    <x v="3"/>
    <x v="209"/>
    <x v="3"/>
    <x v="10"/>
    <x v="12"/>
    <x v="0"/>
    <n v="41"/>
    <n v="180"/>
    <n v="7380"/>
    <x v="2231"/>
    <n v="0.58000000000000007"/>
    <x v="2"/>
  </r>
  <r>
    <x v="4"/>
    <x v="3"/>
    <x v="210"/>
    <x v="3"/>
    <x v="10"/>
    <x v="12"/>
    <x v="1"/>
    <n v="48"/>
    <n v="156"/>
    <n v="7488"/>
    <x v="2232"/>
    <n v="0.44"/>
    <x v="2"/>
  </r>
  <r>
    <x v="4"/>
    <x v="3"/>
    <x v="211"/>
    <x v="3"/>
    <x v="10"/>
    <x v="12"/>
    <x v="2"/>
    <n v="42"/>
    <n v="117"/>
    <n v="4914"/>
    <x v="2233"/>
    <n v="0.56000000000000005"/>
    <x v="2"/>
  </r>
  <r>
    <x v="4"/>
    <x v="3"/>
    <x v="212"/>
    <x v="3"/>
    <x v="10"/>
    <x v="12"/>
    <x v="3"/>
    <n v="41"/>
    <n v="116"/>
    <n v="4756"/>
    <x v="2234"/>
    <n v="0.54999999999999993"/>
    <x v="2"/>
  </r>
  <r>
    <x v="4"/>
    <x v="3"/>
    <x v="213"/>
    <x v="3"/>
    <x v="10"/>
    <x v="12"/>
    <x v="4"/>
    <n v="50"/>
    <n v="100"/>
    <n v="5000"/>
    <x v="2235"/>
    <n v="0.73000000000000009"/>
    <x v="2"/>
  </r>
  <r>
    <x v="4"/>
    <x v="3"/>
    <x v="693"/>
    <x v="3"/>
    <x v="10"/>
    <x v="12"/>
    <x v="5"/>
    <n v="59"/>
    <n v="122"/>
    <n v="7198"/>
    <x v="2236"/>
    <n v="0.4"/>
    <x v="2"/>
  </r>
  <r>
    <x v="4"/>
    <x v="3"/>
    <x v="694"/>
    <x v="3"/>
    <x v="10"/>
    <x v="12"/>
    <x v="0"/>
    <n v="44"/>
    <n v="160"/>
    <n v="7040"/>
    <x v="2237"/>
    <n v="0.56000000000000005"/>
    <x v="2"/>
  </r>
  <r>
    <x v="4"/>
    <x v="3"/>
    <x v="695"/>
    <x v="3"/>
    <x v="10"/>
    <x v="12"/>
    <x v="1"/>
    <n v="49"/>
    <n v="160"/>
    <n v="7840"/>
    <x v="2238"/>
    <n v="0.43"/>
    <x v="2"/>
  </r>
  <r>
    <x v="4"/>
    <x v="3"/>
    <x v="696"/>
    <x v="3"/>
    <x v="10"/>
    <x v="12"/>
    <x v="2"/>
    <n v="41"/>
    <n v="116"/>
    <n v="4756"/>
    <x v="2239"/>
    <n v="0.57000000000000006"/>
    <x v="2"/>
  </r>
  <r>
    <x v="4"/>
    <x v="3"/>
    <x v="697"/>
    <x v="3"/>
    <x v="10"/>
    <x v="12"/>
    <x v="3"/>
    <n v="44"/>
    <n v="105"/>
    <n v="4620"/>
    <x v="2240"/>
    <n v="0.52"/>
    <x v="2"/>
  </r>
  <r>
    <x v="4"/>
    <x v="3"/>
    <x v="698"/>
    <x v="3"/>
    <x v="10"/>
    <x v="12"/>
    <x v="4"/>
    <n v="54"/>
    <n v="98"/>
    <n v="5292"/>
    <x v="2241"/>
    <n v="0.75000000000000011"/>
    <x v="2"/>
  </r>
  <r>
    <x v="4"/>
    <x v="3"/>
    <x v="699"/>
    <x v="3"/>
    <x v="10"/>
    <x v="12"/>
    <x v="5"/>
    <n v="58"/>
    <n v="108"/>
    <n v="6264"/>
    <x v="2242"/>
    <n v="0.39"/>
    <x v="2"/>
  </r>
  <r>
    <x v="4"/>
    <x v="3"/>
    <x v="700"/>
    <x v="3"/>
    <x v="10"/>
    <x v="12"/>
    <x v="0"/>
    <n v="38"/>
    <n v="167"/>
    <n v="6346"/>
    <x v="2243"/>
    <n v="0.59000000000000008"/>
    <x v="2"/>
  </r>
  <r>
    <x v="4"/>
    <x v="3"/>
    <x v="701"/>
    <x v="3"/>
    <x v="10"/>
    <x v="12"/>
    <x v="1"/>
    <n v="42"/>
    <n v="173"/>
    <n v="7266"/>
    <x v="2244"/>
    <n v="0.41"/>
    <x v="2"/>
  </r>
  <r>
    <x v="4"/>
    <x v="3"/>
    <x v="702"/>
    <x v="3"/>
    <x v="10"/>
    <x v="12"/>
    <x v="2"/>
    <n v="37"/>
    <n v="123"/>
    <n v="4551"/>
    <x v="2245"/>
    <n v="0.57000000000000006"/>
    <x v="2"/>
  </r>
  <r>
    <x v="4"/>
    <x v="3"/>
    <x v="703"/>
    <x v="3"/>
    <x v="10"/>
    <x v="12"/>
    <x v="3"/>
    <n v="39"/>
    <n v="119"/>
    <n v="4641"/>
    <x v="2246"/>
    <n v="0.54999999999999993"/>
    <x v="2"/>
  </r>
  <r>
    <x v="4"/>
    <x v="3"/>
    <x v="704"/>
    <x v="3"/>
    <x v="10"/>
    <x v="12"/>
    <x v="4"/>
    <n v="51"/>
    <n v="113"/>
    <n v="5763"/>
    <x v="2247"/>
    <n v="0.7400000000000001"/>
    <x v="2"/>
  </r>
  <r>
    <x v="4"/>
    <x v="3"/>
    <x v="705"/>
    <x v="3"/>
    <x v="10"/>
    <x v="12"/>
    <x v="5"/>
    <n v="56"/>
    <n v="133"/>
    <n v="7448"/>
    <x v="2248"/>
    <n v="0.38"/>
    <x v="2"/>
  </r>
  <r>
    <x v="4"/>
    <x v="3"/>
    <x v="706"/>
    <x v="3"/>
    <x v="10"/>
    <x v="12"/>
    <x v="0"/>
    <n v="41"/>
    <n v="196"/>
    <n v="8036"/>
    <x v="2249"/>
    <n v="0.56000000000000005"/>
    <x v="2"/>
  </r>
  <r>
    <x v="4"/>
    <x v="3"/>
    <x v="707"/>
    <x v="3"/>
    <x v="10"/>
    <x v="12"/>
    <x v="1"/>
    <n v="45"/>
    <n v="182"/>
    <n v="8190"/>
    <x v="2250"/>
    <n v="0.43"/>
    <x v="2"/>
  </r>
  <r>
    <x v="4"/>
    <x v="3"/>
    <x v="708"/>
    <x v="3"/>
    <x v="10"/>
    <x v="12"/>
    <x v="2"/>
    <n v="42"/>
    <n v="133"/>
    <n v="5586"/>
    <x v="2251"/>
    <n v="0.6"/>
    <x v="2"/>
  </r>
  <r>
    <x v="4"/>
    <x v="3"/>
    <x v="709"/>
    <x v="3"/>
    <x v="10"/>
    <x v="12"/>
    <x v="3"/>
    <n v="43"/>
    <n v="143"/>
    <n v="6149"/>
    <x v="2252"/>
    <n v="0.51"/>
    <x v="2"/>
  </r>
  <r>
    <x v="4"/>
    <x v="3"/>
    <x v="710"/>
    <x v="3"/>
    <x v="10"/>
    <x v="12"/>
    <x v="4"/>
    <n v="53"/>
    <n v="120"/>
    <n v="6360"/>
    <x v="2253"/>
    <n v="0.73000000000000009"/>
    <x v="2"/>
  </r>
  <r>
    <x v="4"/>
    <x v="3"/>
    <x v="214"/>
    <x v="3"/>
    <x v="10"/>
    <x v="12"/>
    <x v="5"/>
    <n v="55"/>
    <n v="130"/>
    <n v="7150"/>
    <x v="2254"/>
    <n v="0.4"/>
    <x v="2"/>
  </r>
  <r>
    <x v="2"/>
    <x v="1"/>
    <x v="215"/>
    <x v="3"/>
    <x v="10"/>
    <x v="12"/>
    <x v="0"/>
    <n v="18"/>
    <n v="210"/>
    <n v="3780"/>
    <x v="2255"/>
    <n v="0.5"/>
    <x v="2"/>
  </r>
  <r>
    <x v="2"/>
    <x v="1"/>
    <x v="216"/>
    <x v="3"/>
    <x v="10"/>
    <x v="12"/>
    <x v="1"/>
    <n v="29"/>
    <n v="182"/>
    <n v="5278"/>
    <x v="2256"/>
    <n v="0.45999999999999996"/>
    <x v="2"/>
  </r>
  <r>
    <x v="2"/>
    <x v="1"/>
    <x v="217"/>
    <x v="3"/>
    <x v="10"/>
    <x v="12"/>
    <x v="2"/>
    <n v="27"/>
    <n v="130"/>
    <n v="3510"/>
    <x v="2257"/>
    <n v="0.44999999999999996"/>
    <x v="2"/>
  </r>
  <r>
    <x v="2"/>
    <x v="1"/>
    <x v="218"/>
    <x v="3"/>
    <x v="10"/>
    <x v="12"/>
    <x v="3"/>
    <n v="32"/>
    <n v="135"/>
    <n v="4320"/>
    <x v="2005"/>
    <n v="0.57000000000000006"/>
    <x v="2"/>
  </r>
  <r>
    <x v="2"/>
    <x v="1"/>
    <x v="219"/>
    <x v="1"/>
    <x v="11"/>
    <x v="13"/>
    <x v="4"/>
    <n v="39"/>
    <n v="95"/>
    <n v="3705"/>
    <x v="2258"/>
    <n v="0.4"/>
    <x v="2"/>
  </r>
  <r>
    <x v="2"/>
    <x v="1"/>
    <x v="220"/>
    <x v="1"/>
    <x v="11"/>
    <x v="13"/>
    <x v="5"/>
    <n v="33"/>
    <n v="125"/>
    <n v="4125"/>
    <x v="2259"/>
    <n v="0.65"/>
    <x v="2"/>
  </r>
  <r>
    <x v="2"/>
    <x v="1"/>
    <x v="221"/>
    <x v="1"/>
    <x v="11"/>
    <x v="13"/>
    <x v="0"/>
    <n v="24"/>
    <n v="169"/>
    <n v="4056"/>
    <x v="2260"/>
    <n v="0.5"/>
    <x v="2"/>
  </r>
  <r>
    <x v="2"/>
    <x v="1"/>
    <x v="222"/>
    <x v="1"/>
    <x v="11"/>
    <x v="13"/>
    <x v="1"/>
    <n v="33"/>
    <n v="181"/>
    <n v="5973"/>
    <x v="2261"/>
    <n v="0.48"/>
    <x v="2"/>
  </r>
  <r>
    <x v="2"/>
    <x v="1"/>
    <x v="223"/>
    <x v="1"/>
    <x v="11"/>
    <x v="13"/>
    <x v="2"/>
    <n v="32"/>
    <n v="122"/>
    <n v="3904"/>
    <x v="2262"/>
    <n v="0.48"/>
    <x v="2"/>
  </r>
  <r>
    <x v="2"/>
    <x v="1"/>
    <x v="224"/>
    <x v="1"/>
    <x v="11"/>
    <x v="13"/>
    <x v="3"/>
    <n v="33"/>
    <n v="108"/>
    <n v="3564"/>
    <x v="2263"/>
    <n v="0.6"/>
    <x v="2"/>
  </r>
  <r>
    <x v="2"/>
    <x v="1"/>
    <x v="225"/>
    <x v="1"/>
    <x v="11"/>
    <x v="13"/>
    <x v="4"/>
    <n v="37"/>
    <n v="83"/>
    <n v="3071"/>
    <x v="2264"/>
    <n v="0.41"/>
    <x v="2"/>
  </r>
  <r>
    <x v="2"/>
    <x v="1"/>
    <x v="226"/>
    <x v="1"/>
    <x v="11"/>
    <x v="13"/>
    <x v="5"/>
    <n v="32"/>
    <n v="133"/>
    <n v="4256"/>
    <x v="2265"/>
    <n v="0.64"/>
    <x v="2"/>
  </r>
  <r>
    <x v="2"/>
    <x v="1"/>
    <x v="227"/>
    <x v="1"/>
    <x v="11"/>
    <x v="13"/>
    <x v="0"/>
    <n v="27"/>
    <n v="189"/>
    <n v="5103"/>
    <x v="2266"/>
    <n v="0.51"/>
    <x v="2"/>
  </r>
  <r>
    <x v="2"/>
    <x v="1"/>
    <x v="228"/>
    <x v="1"/>
    <x v="11"/>
    <x v="13"/>
    <x v="1"/>
    <n v="37"/>
    <n v="163"/>
    <n v="6031"/>
    <x v="2267"/>
    <n v="0.52"/>
    <x v="2"/>
  </r>
  <r>
    <x v="2"/>
    <x v="1"/>
    <x v="711"/>
    <x v="1"/>
    <x v="11"/>
    <x v="13"/>
    <x v="2"/>
    <n v="28"/>
    <n v="124"/>
    <n v="3472"/>
    <x v="2268"/>
    <n v="0.54999999999999993"/>
    <x v="2"/>
  </r>
  <r>
    <x v="2"/>
    <x v="1"/>
    <x v="712"/>
    <x v="1"/>
    <x v="11"/>
    <x v="13"/>
    <x v="3"/>
    <n v="33"/>
    <n v="101"/>
    <n v="3333"/>
    <x v="2269"/>
    <n v="0.64"/>
    <x v="2"/>
  </r>
  <r>
    <x v="2"/>
    <x v="1"/>
    <x v="713"/>
    <x v="1"/>
    <x v="11"/>
    <x v="13"/>
    <x v="4"/>
    <n v="39"/>
    <n v="69"/>
    <n v="2691"/>
    <x v="2270"/>
    <n v="0.47"/>
    <x v="2"/>
  </r>
  <r>
    <x v="2"/>
    <x v="1"/>
    <x v="714"/>
    <x v="1"/>
    <x v="11"/>
    <x v="13"/>
    <x v="5"/>
    <n v="33"/>
    <n v="111"/>
    <n v="3663"/>
    <x v="2271"/>
    <n v="0.66"/>
    <x v="2"/>
  </r>
  <r>
    <x v="2"/>
    <x v="1"/>
    <x v="715"/>
    <x v="1"/>
    <x v="11"/>
    <x v="13"/>
    <x v="0"/>
    <n v="19"/>
    <n v="169"/>
    <n v="3211"/>
    <x v="2272"/>
    <n v="0.5"/>
    <x v="2"/>
  </r>
  <r>
    <x v="2"/>
    <x v="1"/>
    <x v="716"/>
    <x v="1"/>
    <x v="11"/>
    <x v="13"/>
    <x v="1"/>
    <n v="24"/>
    <n v="176"/>
    <n v="4224"/>
    <x v="2273"/>
    <n v="0.51"/>
    <x v="2"/>
  </r>
  <r>
    <x v="2"/>
    <x v="1"/>
    <x v="717"/>
    <x v="1"/>
    <x v="11"/>
    <x v="13"/>
    <x v="2"/>
    <n v="19"/>
    <n v="135"/>
    <n v="2565"/>
    <x v="2274"/>
    <n v="0.54999999999999993"/>
    <x v="2"/>
  </r>
  <r>
    <x v="2"/>
    <x v="1"/>
    <x v="718"/>
    <x v="1"/>
    <x v="11"/>
    <x v="13"/>
    <x v="3"/>
    <n v="23"/>
    <n v="112"/>
    <n v="2576"/>
    <x v="1851"/>
    <n v="0.65"/>
    <x v="2"/>
  </r>
  <r>
    <x v="2"/>
    <x v="1"/>
    <x v="719"/>
    <x v="1"/>
    <x v="11"/>
    <x v="13"/>
    <x v="4"/>
    <n v="28"/>
    <n v="84"/>
    <n v="2352"/>
    <x v="2275"/>
    <n v="0.44999999999999996"/>
    <x v="2"/>
  </r>
  <r>
    <x v="2"/>
    <x v="1"/>
    <x v="720"/>
    <x v="1"/>
    <x v="11"/>
    <x v="13"/>
    <x v="5"/>
    <n v="24"/>
    <n v="161"/>
    <n v="3864"/>
    <x v="2276"/>
    <n v="0.68"/>
    <x v="2"/>
  </r>
  <r>
    <x v="2"/>
    <x v="1"/>
    <x v="721"/>
    <x v="1"/>
    <x v="11"/>
    <x v="13"/>
    <x v="0"/>
    <n v="14"/>
    <n v="189"/>
    <n v="2646"/>
    <x v="2277"/>
    <n v="0.5"/>
    <x v="2"/>
  </r>
  <r>
    <x v="2"/>
    <x v="1"/>
    <x v="722"/>
    <x v="1"/>
    <x v="11"/>
    <x v="13"/>
    <x v="1"/>
    <n v="23"/>
    <n v="218"/>
    <n v="5014"/>
    <x v="2278"/>
    <n v="0.5"/>
    <x v="2"/>
  </r>
  <r>
    <x v="2"/>
    <x v="1"/>
    <x v="723"/>
    <x v="1"/>
    <x v="11"/>
    <x v="13"/>
    <x v="2"/>
    <n v="19"/>
    <n v="180"/>
    <n v="3420"/>
    <x v="2279"/>
    <n v="0.54"/>
    <x v="2"/>
  </r>
  <r>
    <x v="2"/>
    <x v="1"/>
    <x v="229"/>
    <x v="1"/>
    <x v="11"/>
    <x v="13"/>
    <x v="3"/>
    <n v="27"/>
    <n v="142"/>
    <n v="3834"/>
    <x v="2280"/>
    <n v="0.6"/>
    <x v="2"/>
  </r>
  <r>
    <x v="2"/>
    <x v="1"/>
    <x v="230"/>
    <x v="1"/>
    <x v="11"/>
    <x v="13"/>
    <x v="4"/>
    <n v="41"/>
    <n v="106"/>
    <n v="4346"/>
    <x v="2281"/>
    <n v="0.49"/>
    <x v="2"/>
  </r>
  <r>
    <x v="2"/>
    <x v="1"/>
    <x v="231"/>
    <x v="1"/>
    <x v="11"/>
    <x v="13"/>
    <x v="5"/>
    <n v="38"/>
    <n v="202"/>
    <n v="7676"/>
    <x v="2282"/>
    <n v="0.67"/>
    <x v="2"/>
  </r>
  <r>
    <x v="2"/>
    <x v="1"/>
    <x v="232"/>
    <x v="1"/>
    <x v="11"/>
    <x v="13"/>
    <x v="0"/>
    <n v="36"/>
    <n v="217"/>
    <n v="7812"/>
    <x v="2283"/>
    <n v="0.51"/>
    <x v="2"/>
  </r>
  <r>
    <x v="2"/>
    <x v="1"/>
    <x v="233"/>
    <x v="1"/>
    <x v="11"/>
    <x v="13"/>
    <x v="1"/>
    <n v="42"/>
    <n v="202"/>
    <n v="8484"/>
    <x v="2284"/>
    <n v="0.51"/>
    <x v="2"/>
  </r>
  <r>
    <x v="2"/>
    <x v="1"/>
    <x v="234"/>
    <x v="1"/>
    <x v="11"/>
    <x v="13"/>
    <x v="2"/>
    <n v="36"/>
    <n v="169"/>
    <n v="6084"/>
    <x v="2285"/>
    <n v="0.51"/>
    <x v="2"/>
  </r>
  <r>
    <x v="2"/>
    <x v="1"/>
    <x v="235"/>
    <x v="1"/>
    <x v="11"/>
    <x v="13"/>
    <x v="3"/>
    <n v="36"/>
    <n v="174"/>
    <n v="6264"/>
    <x v="1876"/>
    <n v="0.61"/>
    <x v="2"/>
  </r>
  <r>
    <x v="2"/>
    <x v="1"/>
    <x v="236"/>
    <x v="1"/>
    <x v="11"/>
    <x v="13"/>
    <x v="4"/>
    <n v="43"/>
    <n v="145"/>
    <n v="6235"/>
    <x v="2286"/>
    <n v="0.48"/>
    <x v="2"/>
  </r>
  <r>
    <x v="2"/>
    <x v="1"/>
    <x v="237"/>
    <x v="1"/>
    <x v="11"/>
    <x v="13"/>
    <x v="5"/>
    <n v="49"/>
    <n v="236"/>
    <n v="11564"/>
    <x v="2287"/>
    <n v="0.65"/>
    <x v="2"/>
  </r>
  <r>
    <x v="2"/>
    <x v="1"/>
    <x v="238"/>
    <x v="1"/>
    <x v="11"/>
    <x v="13"/>
    <x v="0"/>
    <n v="36"/>
    <n v="215"/>
    <n v="7740"/>
    <x v="2288"/>
    <n v="0.56999999999999995"/>
    <x v="2"/>
  </r>
  <r>
    <x v="2"/>
    <x v="1"/>
    <x v="239"/>
    <x v="1"/>
    <x v="11"/>
    <x v="13"/>
    <x v="1"/>
    <n v="43"/>
    <n v="206"/>
    <n v="8858"/>
    <x v="2289"/>
    <n v="0.57999999999999996"/>
    <x v="2"/>
  </r>
  <r>
    <x v="2"/>
    <x v="1"/>
    <x v="240"/>
    <x v="1"/>
    <x v="11"/>
    <x v="13"/>
    <x v="2"/>
    <n v="36"/>
    <n v="263"/>
    <n v="9468"/>
    <x v="2290"/>
    <n v="0.6"/>
    <x v="2"/>
  </r>
  <r>
    <x v="2"/>
    <x v="1"/>
    <x v="241"/>
    <x v="1"/>
    <x v="11"/>
    <x v="13"/>
    <x v="3"/>
    <n v="37"/>
    <n v="161"/>
    <n v="5957"/>
    <x v="2291"/>
    <n v="0.65"/>
    <x v="2"/>
  </r>
  <r>
    <x v="2"/>
    <x v="1"/>
    <x v="242"/>
    <x v="1"/>
    <x v="11"/>
    <x v="13"/>
    <x v="4"/>
    <n v="43"/>
    <n v="165"/>
    <n v="7095"/>
    <x v="2292"/>
    <n v="0.53"/>
    <x v="2"/>
  </r>
  <r>
    <x v="2"/>
    <x v="1"/>
    <x v="243"/>
    <x v="1"/>
    <x v="11"/>
    <x v="13"/>
    <x v="5"/>
    <n v="52"/>
    <n v="223"/>
    <n v="11596"/>
    <x v="2293"/>
    <n v="0.70000000000000007"/>
    <x v="2"/>
  </r>
  <r>
    <x v="2"/>
    <x v="1"/>
    <x v="244"/>
    <x v="1"/>
    <x v="11"/>
    <x v="13"/>
    <x v="0"/>
    <n v="41"/>
    <n v="233"/>
    <n v="9553"/>
    <x v="2294"/>
    <n v="0.56999999999999995"/>
    <x v="2"/>
  </r>
  <r>
    <x v="2"/>
    <x v="1"/>
    <x v="245"/>
    <x v="1"/>
    <x v="11"/>
    <x v="13"/>
    <x v="1"/>
    <n v="54"/>
    <n v="233"/>
    <n v="12582"/>
    <x v="2295"/>
    <n v="0.56999999999999995"/>
    <x v="2"/>
  </r>
  <r>
    <x v="2"/>
    <x v="1"/>
    <x v="246"/>
    <x v="1"/>
    <x v="11"/>
    <x v="13"/>
    <x v="2"/>
    <n v="46"/>
    <n v="285"/>
    <n v="13110"/>
    <x v="2296"/>
    <n v="0.6"/>
    <x v="2"/>
  </r>
  <r>
    <x v="2"/>
    <x v="1"/>
    <x v="247"/>
    <x v="1"/>
    <x v="11"/>
    <x v="13"/>
    <x v="3"/>
    <n v="42"/>
    <n v="133"/>
    <n v="5586"/>
    <x v="2297"/>
    <n v="0.69000000000000006"/>
    <x v="2"/>
  </r>
  <r>
    <x v="2"/>
    <x v="1"/>
    <x v="248"/>
    <x v="1"/>
    <x v="11"/>
    <x v="13"/>
    <x v="4"/>
    <n v="49"/>
    <n v="133"/>
    <n v="6517"/>
    <x v="2298"/>
    <n v="0.53"/>
    <x v="2"/>
  </r>
  <r>
    <x v="2"/>
    <x v="1"/>
    <x v="249"/>
    <x v="1"/>
    <x v="11"/>
    <x v="13"/>
    <x v="5"/>
    <n v="53"/>
    <n v="181"/>
    <n v="9593"/>
    <x v="2299"/>
    <n v="0.71000000000000008"/>
    <x v="2"/>
  </r>
  <r>
    <x v="2"/>
    <x v="1"/>
    <x v="250"/>
    <x v="1"/>
    <x v="11"/>
    <x v="13"/>
    <x v="0"/>
    <n v="49"/>
    <n v="182"/>
    <n v="8918"/>
    <x v="2300"/>
    <n v="0.6"/>
    <x v="2"/>
  </r>
  <r>
    <x v="2"/>
    <x v="1"/>
    <x v="251"/>
    <x v="1"/>
    <x v="11"/>
    <x v="13"/>
    <x v="1"/>
    <n v="47"/>
    <n v="169"/>
    <n v="7943"/>
    <x v="2301"/>
    <n v="0.6"/>
    <x v="2"/>
  </r>
  <r>
    <x v="2"/>
    <x v="1"/>
    <x v="252"/>
    <x v="1"/>
    <x v="11"/>
    <x v="13"/>
    <x v="2"/>
    <n v="54"/>
    <n v="182"/>
    <n v="9828"/>
    <x v="2302"/>
    <n v="0.59"/>
    <x v="2"/>
  </r>
  <r>
    <x v="2"/>
    <x v="1"/>
    <x v="253"/>
    <x v="1"/>
    <x v="11"/>
    <x v="13"/>
    <x v="3"/>
    <n v="53"/>
    <n v="100"/>
    <n v="5300"/>
    <x v="2303"/>
    <n v="0.70000000000000007"/>
    <x v="2"/>
  </r>
  <r>
    <x v="2"/>
    <x v="1"/>
    <x v="254"/>
    <x v="1"/>
    <x v="11"/>
    <x v="13"/>
    <x v="4"/>
    <n v="47"/>
    <n v="120"/>
    <n v="5640"/>
    <x v="2304"/>
    <n v="0.51"/>
    <x v="2"/>
  </r>
  <r>
    <x v="2"/>
    <x v="1"/>
    <x v="255"/>
    <x v="1"/>
    <x v="11"/>
    <x v="13"/>
    <x v="5"/>
    <n v="42"/>
    <n v="163"/>
    <n v="6846"/>
    <x v="2305"/>
    <n v="0.7400000000000001"/>
    <x v="2"/>
  </r>
  <r>
    <x v="2"/>
    <x v="1"/>
    <x v="256"/>
    <x v="1"/>
    <x v="11"/>
    <x v="13"/>
    <x v="0"/>
    <n v="33"/>
    <n v="173"/>
    <n v="5709"/>
    <x v="2306"/>
    <n v="0.56999999999999995"/>
    <x v="2"/>
  </r>
  <r>
    <x v="2"/>
    <x v="1"/>
    <x v="257"/>
    <x v="1"/>
    <x v="11"/>
    <x v="13"/>
    <x v="1"/>
    <n v="32"/>
    <n v="150"/>
    <n v="4800"/>
    <x v="2307"/>
    <n v="0.6"/>
    <x v="2"/>
  </r>
  <r>
    <x v="2"/>
    <x v="1"/>
    <x v="258"/>
    <x v="1"/>
    <x v="11"/>
    <x v="13"/>
    <x v="2"/>
    <n v="36"/>
    <n v="147"/>
    <n v="5292"/>
    <x v="2308"/>
    <n v="0.57999999999999996"/>
    <x v="2"/>
  </r>
  <r>
    <x v="2"/>
    <x v="1"/>
    <x v="259"/>
    <x v="1"/>
    <x v="11"/>
    <x v="13"/>
    <x v="3"/>
    <n v="38"/>
    <n v="98"/>
    <n v="3724"/>
    <x v="2309"/>
    <n v="0.70000000000000007"/>
    <x v="2"/>
  </r>
  <r>
    <x v="2"/>
    <x v="1"/>
    <x v="260"/>
    <x v="1"/>
    <x v="11"/>
    <x v="13"/>
    <x v="4"/>
    <n v="32"/>
    <n v="88"/>
    <n v="2816"/>
    <x v="2310"/>
    <n v="0.51"/>
    <x v="2"/>
  </r>
  <r>
    <x v="2"/>
    <x v="1"/>
    <x v="261"/>
    <x v="1"/>
    <x v="11"/>
    <x v="13"/>
    <x v="5"/>
    <n v="43"/>
    <n v="131"/>
    <n v="5633"/>
    <x v="2311"/>
    <n v="0.71000000000000008"/>
    <x v="2"/>
  </r>
  <r>
    <x v="2"/>
    <x v="1"/>
    <x v="262"/>
    <x v="1"/>
    <x v="11"/>
    <x v="13"/>
    <x v="0"/>
    <n v="29"/>
    <n v="196"/>
    <n v="5684"/>
    <x v="2312"/>
    <n v="0.55999999999999994"/>
    <x v="2"/>
  </r>
  <r>
    <x v="2"/>
    <x v="1"/>
    <x v="263"/>
    <x v="1"/>
    <x v="11"/>
    <x v="13"/>
    <x v="1"/>
    <n v="29"/>
    <n v="189"/>
    <n v="5481"/>
    <x v="2308"/>
    <n v="0.55999999999999994"/>
    <x v="2"/>
  </r>
  <r>
    <x v="2"/>
    <x v="1"/>
    <x v="264"/>
    <x v="1"/>
    <x v="11"/>
    <x v="13"/>
    <x v="2"/>
    <n v="50"/>
    <n v="174"/>
    <n v="8700"/>
    <x v="2313"/>
    <n v="0.55999999999999994"/>
    <x v="2"/>
  </r>
  <r>
    <x v="2"/>
    <x v="1"/>
    <x v="265"/>
    <x v="1"/>
    <x v="11"/>
    <x v="13"/>
    <x v="3"/>
    <n v="52"/>
    <n v="133"/>
    <n v="6916"/>
    <x v="2314"/>
    <n v="0.69000000000000006"/>
    <x v="2"/>
  </r>
  <r>
    <x v="2"/>
    <x v="1"/>
    <x v="266"/>
    <x v="1"/>
    <x v="11"/>
    <x v="13"/>
    <x v="4"/>
    <n v="51"/>
    <n v="113"/>
    <n v="5763"/>
    <x v="2315"/>
    <n v="0.53"/>
    <x v="2"/>
  </r>
  <r>
    <x v="2"/>
    <x v="1"/>
    <x v="267"/>
    <x v="1"/>
    <x v="11"/>
    <x v="13"/>
    <x v="5"/>
    <n v="59"/>
    <n v="169"/>
    <n v="9971"/>
    <x v="2316"/>
    <n v="0.71000000000000008"/>
    <x v="2"/>
  </r>
  <r>
    <x v="2"/>
    <x v="1"/>
    <x v="268"/>
    <x v="1"/>
    <x v="11"/>
    <x v="13"/>
    <x v="0"/>
    <n v="53"/>
    <n v="200"/>
    <n v="10600"/>
    <x v="2317"/>
    <n v="0.57999999999999996"/>
    <x v="2"/>
  </r>
  <r>
    <x v="2"/>
    <x v="1"/>
    <x v="269"/>
    <x v="1"/>
    <x v="11"/>
    <x v="13"/>
    <x v="1"/>
    <n v="51"/>
    <n v="240"/>
    <n v="12240"/>
    <x v="2318"/>
    <n v="0.54999999999999993"/>
    <x v="2"/>
  </r>
  <r>
    <x v="2"/>
    <x v="1"/>
    <x v="270"/>
    <x v="1"/>
    <x v="11"/>
    <x v="13"/>
    <x v="2"/>
    <n v="54"/>
    <n v="210"/>
    <n v="11340"/>
    <x v="1388"/>
    <n v="0.54999999999999993"/>
    <x v="2"/>
  </r>
  <r>
    <x v="2"/>
    <x v="1"/>
    <x v="271"/>
    <x v="1"/>
    <x v="11"/>
    <x v="13"/>
    <x v="3"/>
    <n v="54"/>
    <n v="149"/>
    <n v="8046"/>
    <x v="2319"/>
    <n v="0.69000000000000006"/>
    <x v="2"/>
  </r>
  <r>
    <x v="2"/>
    <x v="1"/>
    <x v="272"/>
    <x v="1"/>
    <x v="11"/>
    <x v="13"/>
    <x v="4"/>
    <n v="50"/>
    <n v="140"/>
    <n v="7000"/>
    <x v="185"/>
    <n v="0.5"/>
    <x v="2"/>
  </r>
  <r>
    <x v="2"/>
    <x v="1"/>
    <x v="273"/>
    <x v="1"/>
    <x v="11"/>
    <x v="13"/>
    <x v="5"/>
    <n v="61"/>
    <n v="225"/>
    <n v="13725"/>
    <x v="2320"/>
    <n v="0.7400000000000001"/>
    <x v="2"/>
  </r>
  <r>
    <x v="0"/>
    <x v="0"/>
    <x v="274"/>
    <x v="1"/>
    <x v="11"/>
    <x v="13"/>
    <x v="0"/>
    <n v="32"/>
    <n v="119"/>
    <n v="3808"/>
    <x v="2321"/>
    <n v="0.5"/>
    <x v="2"/>
  </r>
  <r>
    <x v="0"/>
    <x v="0"/>
    <x v="275"/>
    <x v="1"/>
    <x v="11"/>
    <x v="13"/>
    <x v="1"/>
    <n v="32"/>
    <n v="56"/>
    <n v="1792"/>
    <x v="2322"/>
    <n v="0.49"/>
    <x v="2"/>
  </r>
  <r>
    <x v="0"/>
    <x v="0"/>
    <x v="276"/>
    <x v="1"/>
    <x v="11"/>
    <x v="13"/>
    <x v="2"/>
    <n v="24"/>
    <n v="65"/>
    <n v="1560"/>
    <x v="2323"/>
    <n v="0.48"/>
    <x v="2"/>
  </r>
  <r>
    <x v="0"/>
    <x v="0"/>
    <x v="277"/>
    <x v="1"/>
    <x v="11"/>
    <x v="13"/>
    <x v="3"/>
    <n v="27"/>
    <n v="19"/>
    <n v="513"/>
    <x v="2324"/>
    <n v="0.53"/>
    <x v="2"/>
  </r>
  <r>
    <x v="0"/>
    <x v="0"/>
    <x v="278"/>
    <x v="3"/>
    <x v="12"/>
    <x v="14"/>
    <x v="4"/>
    <n v="43"/>
    <n v="35"/>
    <n v="1505"/>
    <x v="2325"/>
    <n v="0.44999999999999996"/>
    <x v="2"/>
  </r>
  <r>
    <x v="0"/>
    <x v="0"/>
    <x v="279"/>
    <x v="3"/>
    <x v="12"/>
    <x v="14"/>
    <x v="5"/>
    <n v="32"/>
    <n v="68"/>
    <n v="2176"/>
    <x v="2326"/>
    <n v="0.61"/>
    <x v="2"/>
  </r>
  <r>
    <x v="0"/>
    <x v="0"/>
    <x v="280"/>
    <x v="3"/>
    <x v="12"/>
    <x v="14"/>
    <x v="0"/>
    <n v="32"/>
    <n v="119"/>
    <n v="3808"/>
    <x v="2327"/>
    <n v="0.54"/>
    <x v="2"/>
  </r>
  <r>
    <x v="0"/>
    <x v="0"/>
    <x v="281"/>
    <x v="3"/>
    <x v="12"/>
    <x v="14"/>
    <x v="1"/>
    <n v="33"/>
    <n v="38"/>
    <n v="1254"/>
    <x v="2328"/>
    <n v="0.5"/>
    <x v="2"/>
  </r>
  <r>
    <x v="0"/>
    <x v="0"/>
    <x v="282"/>
    <x v="3"/>
    <x v="12"/>
    <x v="14"/>
    <x v="2"/>
    <n v="23"/>
    <n v="47"/>
    <n v="1081"/>
    <x v="2329"/>
    <n v="0.5"/>
    <x v="2"/>
  </r>
  <r>
    <x v="0"/>
    <x v="0"/>
    <x v="283"/>
    <x v="3"/>
    <x v="12"/>
    <x v="14"/>
    <x v="3"/>
    <n v="29"/>
    <n v="14"/>
    <n v="406"/>
    <x v="2330"/>
    <n v="0.5"/>
    <x v="2"/>
  </r>
  <r>
    <x v="0"/>
    <x v="0"/>
    <x v="284"/>
    <x v="3"/>
    <x v="12"/>
    <x v="14"/>
    <x v="4"/>
    <n v="41"/>
    <n v="31"/>
    <n v="1271"/>
    <x v="2331"/>
    <n v="0.49"/>
    <x v="2"/>
  </r>
  <r>
    <x v="0"/>
    <x v="0"/>
    <x v="285"/>
    <x v="3"/>
    <x v="12"/>
    <x v="14"/>
    <x v="5"/>
    <n v="32"/>
    <n v="60"/>
    <n v="1920"/>
    <x v="2332"/>
    <n v="0.62"/>
    <x v="2"/>
  </r>
  <r>
    <x v="0"/>
    <x v="0"/>
    <x v="286"/>
    <x v="3"/>
    <x v="12"/>
    <x v="14"/>
    <x v="0"/>
    <n v="38"/>
    <n v="122"/>
    <n v="4636"/>
    <x v="2333"/>
    <n v="0.54"/>
    <x v="2"/>
  </r>
  <r>
    <x v="0"/>
    <x v="0"/>
    <x v="287"/>
    <x v="3"/>
    <x v="12"/>
    <x v="14"/>
    <x v="1"/>
    <n v="39"/>
    <n v="26"/>
    <n v="1014"/>
    <x v="2334"/>
    <n v="0.45999999999999996"/>
    <x v="2"/>
  </r>
  <r>
    <x v="0"/>
    <x v="0"/>
    <x v="288"/>
    <x v="3"/>
    <x v="12"/>
    <x v="14"/>
    <x v="2"/>
    <n v="29"/>
    <n v="39"/>
    <n v="1131"/>
    <x v="2335"/>
    <n v="0.5"/>
    <x v="2"/>
  </r>
  <r>
    <x v="0"/>
    <x v="0"/>
    <x v="289"/>
    <x v="3"/>
    <x v="12"/>
    <x v="14"/>
    <x v="3"/>
    <n v="33"/>
    <n v="0"/>
    <n v="0"/>
    <x v="584"/>
    <n v="0.55000000000000004"/>
    <x v="2"/>
  </r>
  <r>
    <x v="0"/>
    <x v="0"/>
    <x v="290"/>
    <x v="3"/>
    <x v="12"/>
    <x v="14"/>
    <x v="4"/>
    <n v="45"/>
    <n v="13"/>
    <n v="585"/>
    <x v="2336"/>
    <n v="0.47"/>
    <x v="2"/>
  </r>
  <r>
    <x v="0"/>
    <x v="0"/>
    <x v="291"/>
    <x v="3"/>
    <x v="12"/>
    <x v="14"/>
    <x v="5"/>
    <n v="37"/>
    <n v="38"/>
    <n v="1406"/>
    <x v="2337"/>
    <n v="0.61"/>
    <x v="2"/>
  </r>
  <r>
    <x v="0"/>
    <x v="0"/>
    <x v="292"/>
    <x v="3"/>
    <x v="12"/>
    <x v="14"/>
    <x v="0"/>
    <n v="38"/>
    <n v="105"/>
    <n v="3990"/>
    <x v="2338"/>
    <n v="0.53"/>
    <x v="2"/>
  </r>
  <r>
    <x v="0"/>
    <x v="0"/>
    <x v="293"/>
    <x v="3"/>
    <x v="12"/>
    <x v="14"/>
    <x v="1"/>
    <n v="32"/>
    <n v="23"/>
    <n v="736"/>
    <x v="2339"/>
    <n v="0.44999999999999996"/>
    <x v="2"/>
  </r>
  <r>
    <x v="0"/>
    <x v="0"/>
    <x v="294"/>
    <x v="3"/>
    <x v="12"/>
    <x v="14"/>
    <x v="2"/>
    <n v="23"/>
    <n v="21"/>
    <n v="483"/>
    <x v="2340"/>
    <n v="0.44999999999999996"/>
    <x v="2"/>
  </r>
  <r>
    <x v="0"/>
    <x v="0"/>
    <x v="295"/>
    <x v="3"/>
    <x v="12"/>
    <x v="14"/>
    <x v="3"/>
    <n v="27"/>
    <n v="0"/>
    <n v="0"/>
    <x v="584"/>
    <n v="0.53"/>
    <x v="2"/>
  </r>
  <r>
    <x v="0"/>
    <x v="0"/>
    <x v="296"/>
    <x v="3"/>
    <x v="12"/>
    <x v="14"/>
    <x v="4"/>
    <n v="42"/>
    <n v="6"/>
    <n v="252"/>
    <x v="2341"/>
    <n v="0.48"/>
    <x v="2"/>
  </r>
  <r>
    <x v="0"/>
    <x v="0"/>
    <x v="297"/>
    <x v="3"/>
    <x v="12"/>
    <x v="14"/>
    <x v="5"/>
    <n v="34"/>
    <n v="39"/>
    <n v="1326"/>
    <x v="2342"/>
    <n v="0.62"/>
    <x v="2"/>
  </r>
  <r>
    <x v="0"/>
    <x v="0"/>
    <x v="298"/>
    <x v="3"/>
    <x v="12"/>
    <x v="14"/>
    <x v="0"/>
    <n v="44"/>
    <n v="118"/>
    <n v="5192"/>
    <x v="2343"/>
    <n v="0.54"/>
    <x v="2"/>
  </r>
  <r>
    <x v="0"/>
    <x v="0"/>
    <x v="299"/>
    <x v="3"/>
    <x v="12"/>
    <x v="14"/>
    <x v="1"/>
    <n v="38"/>
    <n v="33"/>
    <n v="1254"/>
    <x v="2328"/>
    <n v="0.5"/>
    <x v="2"/>
  </r>
  <r>
    <x v="0"/>
    <x v="0"/>
    <x v="300"/>
    <x v="3"/>
    <x v="12"/>
    <x v="14"/>
    <x v="2"/>
    <n v="32"/>
    <n v="30"/>
    <n v="960"/>
    <x v="2344"/>
    <n v="0.48"/>
    <x v="2"/>
  </r>
  <r>
    <x v="0"/>
    <x v="0"/>
    <x v="301"/>
    <x v="3"/>
    <x v="12"/>
    <x v="14"/>
    <x v="3"/>
    <n v="34"/>
    <n v="7"/>
    <n v="238"/>
    <x v="2345"/>
    <n v="0.53"/>
    <x v="2"/>
  </r>
  <r>
    <x v="0"/>
    <x v="0"/>
    <x v="302"/>
    <x v="3"/>
    <x v="12"/>
    <x v="14"/>
    <x v="4"/>
    <n v="46"/>
    <n v="13"/>
    <n v="598"/>
    <x v="2346"/>
    <n v="0.45999999999999996"/>
    <x v="2"/>
  </r>
  <r>
    <x v="0"/>
    <x v="0"/>
    <x v="303"/>
    <x v="3"/>
    <x v="12"/>
    <x v="14"/>
    <x v="5"/>
    <n v="51"/>
    <n v="41"/>
    <n v="2091"/>
    <x v="2347"/>
    <n v="0.62"/>
    <x v="2"/>
  </r>
  <r>
    <x v="0"/>
    <x v="0"/>
    <x v="304"/>
    <x v="3"/>
    <x v="12"/>
    <x v="14"/>
    <x v="0"/>
    <n v="36"/>
    <n v="120"/>
    <n v="4320"/>
    <x v="2348"/>
    <n v="0.53"/>
    <x v="2"/>
  </r>
  <r>
    <x v="0"/>
    <x v="0"/>
    <x v="305"/>
    <x v="3"/>
    <x v="12"/>
    <x v="14"/>
    <x v="1"/>
    <n v="32"/>
    <n v="45"/>
    <n v="1440"/>
    <x v="2349"/>
    <n v="0.5"/>
    <x v="2"/>
  </r>
  <r>
    <x v="0"/>
    <x v="0"/>
    <x v="306"/>
    <x v="3"/>
    <x v="12"/>
    <x v="14"/>
    <x v="2"/>
    <n v="27"/>
    <n v="46"/>
    <n v="1242"/>
    <x v="2350"/>
    <n v="0.44999999999999996"/>
    <x v="2"/>
  </r>
  <r>
    <x v="0"/>
    <x v="0"/>
    <x v="307"/>
    <x v="3"/>
    <x v="12"/>
    <x v="14"/>
    <x v="3"/>
    <n v="27"/>
    <n v="39"/>
    <n v="1053"/>
    <x v="2351"/>
    <n v="0.54"/>
    <x v="2"/>
  </r>
  <r>
    <x v="0"/>
    <x v="0"/>
    <x v="308"/>
    <x v="3"/>
    <x v="12"/>
    <x v="14"/>
    <x v="4"/>
    <n v="42"/>
    <n v="42"/>
    <n v="1764"/>
    <x v="2352"/>
    <n v="0.5"/>
    <x v="2"/>
  </r>
  <r>
    <x v="0"/>
    <x v="0"/>
    <x v="309"/>
    <x v="3"/>
    <x v="12"/>
    <x v="14"/>
    <x v="5"/>
    <n v="49"/>
    <n v="85"/>
    <n v="4165"/>
    <x v="2353"/>
    <n v="0.62"/>
    <x v="2"/>
  </r>
  <r>
    <x v="0"/>
    <x v="0"/>
    <x v="310"/>
    <x v="3"/>
    <x v="12"/>
    <x v="14"/>
    <x v="0"/>
    <n v="43"/>
    <n v="165"/>
    <n v="7095"/>
    <x v="2354"/>
    <n v="0.51"/>
    <x v="2"/>
  </r>
  <r>
    <x v="0"/>
    <x v="0"/>
    <x v="311"/>
    <x v="3"/>
    <x v="12"/>
    <x v="14"/>
    <x v="1"/>
    <n v="37"/>
    <n v="81"/>
    <n v="2997"/>
    <x v="2355"/>
    <n v="0.44999999999999996"/>
    <x v="2"/>
  </r>
  <r>
    <x v="0"/>
    <x v="0"/>
    <x v="312"/>
    <x v="3"/>
    <x v="12"/>
    <x v="14"/>
    <x v="2"/>
    <n v="34"/>
    <n v="63"/>
    <n v="2142"/>
    <x v="2356"/>
    <n v="0.44999999999999996"/>
    <x v="2"/>
  </r>
  <r>
    <x v="0"/>
    <x v="0"/>
    <x v="313"/>
    <x v="3"/>
    <x v="12"/>
    <x v="14"/>
    <x v="3"/>
    <n v="33"/>
    <n v="46"/>
    <n v="1518"/>
    <x v="2357"/>
    <n v="0.52"/>
    <x v="2"/>
  </r>
  <r>
    <x v="0"/>
    <x v="0"/>
    <x v="314"/>
    <x v="3"/>
    <x v="12"/>
    <x v="14"/>
    <x v="4"/>
    <n v="41"/>
    <n v="44"/>
    <n v="1804"/>
    <x v="2358"/>
    <n v="0.49"/>
    <x v="2"/>
  </r>
  <r>
    <x v="0"/>
    <x v="0"/>
    <x v="315"/>
    <x v="3"/>
    <x v="12"/>
    <x v="14"/>
    <x v="5"/>
    <n v="49"/>
    <n v="91"/>
    <n v="4459"/>
    <x v="2359"/>
    <n v="0.63"/>
    <x v="2"/>
  </r>
  <r>
    <x v="0"/>
    <x v="0"/>
    <x v="316"/>
    <x v="3"/>
    <x v="12"/>
    <x v="14"/>
    <x v="0"/>
    <n v="41"/>
    <n v="145"/>
    <n v="5945"/>
    <x v="2360"/>
    <n v="0.53"/>
    <x v="2"/>
  </r>
  <r>
    <x v="0"/>
    <x v="0"/>
    <x v="317"/>
    <x v="3"/>
    <x v="12"/>
    <x v="14"/>
    <x v="1"/>
    <n v="42"/>
    <n v="80"/>
    <n v="3360"/>
    <x v="2361"/>
    <n v="0.49"/>
    <x v="2"/>
  </r>
  <r>
    <x v="0"/>
    <x v="0"/>
    <x v="318"/>
    <x v="3"/>
    <x v="12"/>
    <x v="14"/>
    <x v="2"/>
    <n v="36"/>
    <n v="52"/>
    <n v="1872"/>
    <x v="2362"/>
    <n v="0.48"/>
    <x v="2"/>
  </r>
  <r>
    <x v="0"/>
    <x v="0"/>
    <x v="319"/>
    <x v="3"/>
    <x v="12"/>
    <x v="14"/>
    <x v="3"/>
    <n v="29"/>
    <n v="38"/>
    <n v="1102"/>
    <x v="2363"/>
    <n v="0.51"/>
    <x v="2"/>
  </r>
  <r>
    <x v="0"/>
    <x v="0"/>
    <x v="320"/>
    <x v="3"/>
    <x v="12"/>
    <x v="14"/>
    <x v="4"/>
    <n v="37"/>
    <n v="27"/>
    <n v="999"/>
    <x v="2364"/>
    <n v="0.48"/>
    <x v="2"/>
  </r>
  <r>
    <x v="0"/>
    <x v="0"/>
    <x v="321"/>
    <x v="3"/>
    <x v="12"/>
    <x v="14"/>
    <x v="5"/>
    <n v="44"/>
    <n v="69"/>
    <n v="3036"/>
    <x v="2365"/>
    <n v="0.6"/>
    <x v="2"/>
  </r>
  <r>
    <x v="0"/>
    <x v="0"/>
    <x v="322"/>
    <x v="3"/>
    <x v="12"/>
    <x v="14"/>
    <x v="0"/>
    <n v="38"/>
    <n v="112"/>
    <n v="4256"/>
    <x v="2366"/>
    <n v="0.54"/>
    <x v="2"/>
  </r>
  <r>
    <x v="0"/>
    <x v="0"/>
    <x v="323"/>
    <x v="3"/>
    <x v="12"/>
    <x v="14"/>
    <x v="1"/>
    <n v="33"/>
    <n v="56"/>
    <n v="1848"/>
    <x v="2367"/>
    <n v="0.45999999999999996"/>
    <x v="2"/>
  </r>
  <r>
    <x v="0"/>
    <x v="0"/>
    <x v="324"/>
    <x v="3"/>
    <x v="12"/>
    <x v="14"/>
    <x v="2"/>
    <n v="18"/>
    <n v="25"/>
    <n v="450"/>
    <x v="2368"/>
    <n v="0.48"/>
    <x v="2"/>
  </r>
  <r>
    <x v="0"/>
    <x v="0"/>
    <x v="325"/>
    <x v="3"/>
    <x v="12"/>
    <x v="14"/>
    <x v="3"/>
    <n v="19"/>
    <n v="23"/>
    <n v="437"/>
    <x v="2369"/>
    <n v="0.52"/>
    <x v="2"/>
  </r>
  <r>
    <x v="0"/>
    <x v="0"/>
    <x v="326"/>
    <x v="3"/>
    <x v="12"/>
    <x v="14"/>
    <x v="4"/>
    <n v="29"/>
    <n v="21"/>
    <n v="609"/>
    <x v="2370"/>
    <n v="0.48"/>
    <x v="2"/>
  </r>
  <r>
    <x v="0"/>
    <x v="0"/>
    <x v="327"/>
    <x v="3"/>
    <x v="12"/>
    <x v="14"/>
    <x v="5"/>
    <n v="34"/>
    <n v="39"/>
    <n v="1326"/>
    <x v="2342"/>
    <n v="0.62"/>
    <x v="2"/>
  </r>
  <r>
    <x v="0"/>
    <x v="0"/>
    <x v="328"/>
    <x v="3"/>
    <x v="12"/>
    <x v="14"/>
    <x v="0"/>
    <n v="36"/>
    <n v="94"/>
    <n v="3384"/>
    <x v="2371"/>
    <n v="0.54"/>
    <x v="2"/>
  </r>
  <r>
    <x v="0"/>
    <x v="0"/>
    <x v="329"/>
    <x v="3"/>
    <x v="12"/>
    <x v="14"/>
    <x v="1"/>
    <n v="29"/>
    <n v="41"/>
    <n v="1189"/>
    <x v="2372"/>
    <n v="0.45999999999999996"/>
    <x v="2"/>
  </r>
  <r>
    <x v="0"/>
    <x v="0"/>
    <x v="330"/>
    <x v="3"/>
    <x v="12"/>
    <x v="14"/>
    <x v="2"/>
    <n v="29"/>
    <n v="14"/>
    <n v="406"/>
    <x v="2330"/>
    <n v="0.5"/>
    <x v="2"/>
  </r>
  <r>
    <x v="0"/>
    <x v="0"/>
    <x v="331"/>
    <x v="3"/>
    <x v="12"/>
    <x v="14"/>
    <x v="3"/>
    <n v="29"/>
    <n v="7"/>
    <n v="203"/>
    <x v="2373"/>
    <n v="0.53"/>
    <x v="2"/>
  </r>
  <r>
    <x v="0"/>
    <x v="0"/>
    <x v="332"/>
    <x v="3"/>
    <x v="12"/>
    <x v="14"/>
    <x v="4"/>
    <n v="37"/>
    <n v="7"/>
    <n v="259"/>
    <x v="2374"/>
    <n v="0.48"/>
    <x v="2"/>
  </r>
  <r>
    <x v="0"/>
    <x v="0"/>
    <x v="333"/>
    <x v="3"/>
    <x v="12"/>
    <x v="14"/>
    <x v="5"/>
    <n v="44"/>
    <n v="38"/>
    <n v="1672"/>
    <x v="2375"/>
    <n v="0.63"/>
    <x v="2"/>
  </r>
  <r>
    <x v="0"/>
    <x v="0"/>
    <x v="334"/>
    <x v="3"/>
    <x v="12"/>
    <x v="14"/>
    <x v="0"/>
    <n v="37"/>
    <n v="84"/>
    <n v="3108"/>
    <x v="2376"/>
    <n v="0.54"/>
    <x v="2"/>
  </r>
  <r>
    <x v="0"/>
    <x v="0"/>
    <x v="335"/>
    <x v="3"/>
    <x v="12"/>
    <x v="14"/>
    <x v="1"/>
    <n v="29"/>
    <n v="41"/>
    <n v="1189"/>
    <x v="2372"/>
    <n v="0.45999999999999996"/>
    <x v="2"/>
  </r>
  <r>
    <x v="0"/>
    <x v="0"/>
    <x v="336"/>
    <x v="3"/>
    <x v="12"/>
    <x v="14"/>
    <x v="2"/>
    <n v="29"/>
    <n v="25"/>
    <n v="725"/>
    <x v="2377"/>
    <n v="0.47"/>
    <x v="2"/>
  </r>
  <r>
    <x v="0"/>
    <x v="0"/>
    <x v="337"/>
    <x v="3"/>
    <x v="12"/>
    <x v="14"/>
    <x v="3"/>
    <n v="27"/>
    <n v="36"/>
    <n v="972"/>
    <x v="2378"/>
    <n v="0.55000000000000004"/>
    <x v="2"/>
  </r>
  <r>
    <x v="0"/>
    <x v="0"/>
    <x v="338"/>
    <x v="3"/>
    <x v="12"/>
    <x v="14"/>
    <x v="4"/>
    <n v="48"/>
    <n v="27"/>
    <n v="1296"/>
    <x v="2379"/>
    <n v="0.44999999999999996"/>
    <x v="2"/>
  </r>
  <r>
    <x v="0"/>
    <x v="0"/>
    <x v="339"/>
    <x v="3"/>
    <x v="12"/>
    <x v="14"/>
    <x v="5"/>
    <n v="53"/>
    <n v="58"/>
    <n v="3074"/>
    <x v="2380"/>
    <n v="0.62"/>
    <x v="2"/>
  </r>
  <r>
    <x v="0"/>
    <x v="0"/>
    <x v="340"/>
    <x v="3"/>
    <x v="12"/>
    <x v="14"/>
    <x v="0"/>
    <n v="49"/>
    <n v="117"/>
    <n v="5733"/>
    <x v="2381"/>
    <n v="0.5"/>
    <x v="2"/>
  </r>
  <r>
    <x v="0"/>
    <x v="0"/>
    <x v="341"/>
    <x v="3"/>
    <x v="12"/>
    <x v="14"/>
    <x v="1"/>
    <n v="36"/>
    <n v="63"/>
    <n v="2268"/>
    <x v="2382"/>
    <n v="0.5"/>
    <x v="2"/>
  </r>
  <r>
    <x v="0"/>
    <x v="0"/>
    <x v="342"/>
    <x v="3"/>
    <x v="12"/>
    <x v="14"/>
    <x v="2"/>
    <n v="39"/>
    <n v="60"/>
    <n v="2340"/>
    <x v="2383"/>
    <n v="0.49"/>
    <x v="2"/>
  </r>
  <r>
    <x v="0"/>
    <x v="0"/>
    <x v="343"/>
    <x v="3"/>
    <x v="12"/>
    <x v="14"/>
    <x v="3"/>
    <n v="38"/>
    <n v="38"/>
    <n v="1444"/>
    <x v="2384"/>
    <n v="0.55000000000000004"/>
    <x v="2"/>
  </r>
  <r>
    <x v="0"/>
    <x v="0"/>
    <x v="344"/>
    <x v="3"/>
    <x v="12"/>
    <x v="14"/>
    <x v="4"/>
    <n v="45"/>
    <n v="39"/>
    <n v="1755"/>
    <x v="2385"/>
    <n v="0.48"/>
    <x v="2"/>
  </r>
  <r>
    <x v="0"/>
    <x v="0"/>
    <x v="345"/>
    <x v="3"/>
    <x v="12"/>
    <x v="14"/>
    <x v="5"/>
    <n v="54"/>
    <n v="65"/>
    <n v="3510"/>
    <x v="2386"/>
    <n v="0.62"/>
    <x v="2"/>
  </r>
  <r>
    <x v="2"/>
    <x v="1"/>
    <x v="346"/>
    <x v="3"/>
    <x v="12"/>
    <x v="14"/>
    <x v="0"/>
    <n v="19"/>
    <n v="203"/>
    <n v="3857"/>
    <x v="2387"/>
    <n v="0.53"/>
    <x v="2"/>
  </r>
  <r>
    <x v="2"/>
    <x v="1"/>
    <x v="347"/>
    <x v="3"/>
    <x v="12"/>
    <x v="14"/>
    <x v="1"/>
    <n v="29"/>
    <n v="196"/>
    <n v="5684"/>
    <x v="2388"/>
    <n v="0.54"/>
    <x v="2"/>
  </r>
  <r>
    <x v="2"/>
    <x v="1"/>
    <x v="348"/>
    <x v="3"/>
    <x v="12"/>
    <x v="14"/>
    <x v="2"/>
    <n v="28"/>
    <n v="138"/>
    <n v="3864"/>
    <x v="2389"/>
    <n v="0.54999999999999993"/>
    <x v="2"/>
  </r>
  <r>
    <x v="2"/>
    <x v="1"/>
    <x v="349"/>
    <x v="3"/>
    <x v="12"/>
    <x v="14"/>
    <x v="3"/>
    <n v="33"/>
    <n v="138"/>
    <n v="4554"/>
    <x v="2390"/>
    <n v="0.64"/>
    <x v="2"/>
  </r>
  <r>
    <x v="2"/>
    <x v="1"/>
    <x v="350"/>
    <x v="1"/>
    <x v="13"/>
    <x v="15"/>
    <x v="4"/>
    <n v="37"/>
    <n v="88"/>
    <n v="3256"/>
    <x v="2391"/>
    <n v="0.48"/>
    <x v="2"/>
  </r>
  <r>
    <x v="2"/>
    <x v="1"/>
    <x v="351"/>
    <x v="1"/>
    <x v="13"/>
    <x v="15"/>
    <x v="5"/>
    <n v="32"/>
    <n v="138"/>
    <n v="4416"/>
    <x v="2392"/>
    <n v="0.70000000000000007"/>
    <x v="2"/>
  </r>
  <r>
    <x v="2"/>
    <x v="1"/>
    <x v="352"/>
    <x v="1"/>
    <x v="13"/>
    <x v="15"/>
    <x v="0"/>
    <n v="24"/>
    <n v="156"/>
    <n v="3744"/>
    <x v="2393"/>
    <n v="0.54"/>
    <x v="2"/>
  </r>
  <r>
    <x v="2"/>
    <x v="1"/>
    <x v="353"/>
    <x v="1"/>
    <x v="13"/>
    <x v="15"/>
    <x v="1"/>
    <n v="33"/>
    <n v="174"/>
    <n v="5742"/>
    <x v="2394"/>
    <n v="0.54"/>
    <x v="2"/>
  </r>
  <r>
    <x v="2"/>
    <x v="1"/>
    <x v="354"/>
    <x v="1"/>
    <x v="13"/>
    <x v="15"/>
    <x v="2"/>
    <n v="32"/>
    <n v="128"/>
    <n v="4096"/>
    <x v="2395"/>
    <n v="0.52"/>
    <x v="2"/>
  </r>
  <r>
    <x v="2"/>
    <x v="1"/>
    <x v="355"/>
    <x v="1"/>
    <x v="13"/>
    <x v="15"/>
    <x v="3"/>
    <n v="32"/>
    <n v="98"/>
    <n v="3136"/>
    <x v="2396"/>
    <n v="0.62"/>
    <x v="2"/>
  </r>
  <r>
    <x v="2"/>
    <x v="1"/>
    <x v="356"/>
    <x v="1"/>
    <x v="13"/>
    <x v="15"/>
    <x v="4"/>
    <n v="38"/>
    <n v="68"/>
    <n v="2584"/>
    <x v="2397"/>
    <n v="0.48"/>
    <x v="2"/>
  </r>
  <r>
    <x v="2"/>
    <x v="1"/>
    <x v="357"/>
    <x v="1"/>
    <x v="13"/>
    <x v="15"/>
    <x v="5"/>
    <n v="33"/>
    <n v="126"/>
    <n v="4158"/>
    <x v="2398"/>
    <n v="0.67"/>
    <x v="2"/>
  </r>
  <r>
    <x v="2"/>
    <x v="1"/>
    <x v="358"/>
    <x v="1"/>
    <x v="13"/>
    <x v="15"/>
    <x v="0"/>
    <n v="28"/>
    <n v="163"/>
    <n v="4564"/>
    <x v="2399"/>
    <n v="0.54999999999999993"/>
    <x v="2"/>
  </r>
  <r>
    <x v="2"/>
    <x v="1"/>
    <x v="359"/>
    <x v="1"/>
    <x v="13"/>
    <x v="15"/>
    <x v="1"/>
    <n v="36"/>
    <n v="188"/>
    <n v="6768"/>
    <x v="1621"/>
    <n v="0.54999999999999993"/>
    <x v="2"/>
  </r>
  <r>
    <x v="2"/>
    <x v="1"/>
    <x v="360"/>
    <x v="1"/>
    <x v="13"/>
    <x v="15"/>
    <x v="2"/>
    <n v="27"/>
    <n v="117"/>
    <n v="3159"/>
    <x v="2400"/>
    <n v="0.57999999999999996"/>
    <x v="2"/>
  </r>
  <r>
    <x v="2"/>
    <x v="1"/>
    <x v="361"/>
    <x v="1"/>
    <x v="13"/>
    <x v="15"/>
    <x v="3"/>
    <n v="33"/>
    <n v="105"/>
    <n v="3465"/>
    <x v="2401"/>
    <n v="0.68"/>
    <x v="2"/>
  </r>
  <r>
    <x v="2"/>
    <x v="1"/>
    <x v="362"/>
    <x v="1"/>
    <x v="13"/>
    <x v="15"/>
    <x v="4"/>
    <n v="37"/>
    <n v="73"/>
    <n v="2701"/>
    <x v="2402"/>
    <n v="0.5"/>
    <x v="2"/>
  </r>
  <r>
    <x v="2"/>
    <x v="1"/>
    <x v="363"/>
    <x v="1"/>
    <x v="13"/>
    <x v="15"/>
    <x v="5"/>
    <n v="34"/>
    <n v="104"/>
    <n v="3536"/>
    <x v="2403"/>
    <n v="0.75000000000000011"/>
    <x v="2"/>
  </r>
  <r>
    <x v="2"/>
    <x v="1"/>
    <x v="364"/>
    <x v="1"/>
    <x v="13"/>
    <x v="15"/>
    <x v="0"/>
    <n v="19"/>
    <n v="195"/>
    <n v="3705"/>
    <x v="2404"/>
    <n v="0.57999999999999996"/>
    <x v="2"/>
  </r>
  <r>
    <x v="2"/>
    <x v="1"/>
    <x v="365"/>
    <x v="1"/>
    <x v="13"/>
    <x v="15"/>
    <x v="1"/>
    <n v="19"/>
    <n v="189"/>
    <n v="3591"/>
    <x v="2405"/>
    <n v="0.57999999999999996"/>
    <x v="2"/>
  </r>
  <r>
    <x v="2"/>
    <x v="1"/>
    <x v="366"/>
    <x v="1"/>
    <x v="13"/>
    <x v="15"/>
    <x v="2"/>
    <n v="14"/>
    <n v="119"/>
    <n v="1666"/>
    <x v="2406"/>
    <n v="0.59"/>
    <x v="2"/>
  </r>
  <r>
    <x v="2"/>
    <x v="1"/>
    <x v="367"/>
    <x v="1"/>
    <x v="13"/>
    <x v="15"/>
    <x v="3"/>
    <n v="18"/>
    <n v="113"/>
    <n v="2034"/>
    <x v="2407"/>
    <n v="0.66"/>
    <x v="2"/>
  </r>
  <r>
    <x v="2"/>
    <x v="1"/>
    <x v="368"/>
    <x v="1"/>
    <x v="13"/>
    <x v="15"/>
    <x v="4"/>
    <n v="23"/>
    <n v="74"/>
    <n v="1702"/>
    <x v="2408"/>
    <n v="0.53"/>
    <x v="2"/>
  </r>
  <r>
    <x v="2"/>
    <x v="1"/>
    <x v="369"/>
    <x v="1"/>
    <x v="13"/>
    <x v="15"/>
    <x v="5"/>
    <n v="20"/>
    <n v="149"/>
    <n v="2980"/>
    <x v="2409"/>
    <n v="0.75000000000000011"/>
    <x v="2"/>
  </r>
  <r>
    <x v="2"/>
    <x v="1"/>
    <x v="370"/>
    <x v="1"/>
    <x v="13"/>
    <x v="15"/>
    <x v="0"/>
    <n v="9"/>
    <n v="203"/>
    <n v="1827"/>
    <x v="2410"/>
    <n v="0.59"/>
    <x v="2"/>
  </r>
  <r>
    <x v="2"/>
    <x v="1"/>
    <x v="371"/>
    <x v="1"/>
    <x v="13"/>
    <x v="15"/>
    <x v="1"/>
    <n v="19"/>
    <n v="189"/>
    <n v="3591"/>
    <x v="2411"/>
    <n v="0.59"/>
    <x v="2"/>
  </r>
  <r>
    <x v="2"/>
    <x v="1"/>
    <x v="372"/>
    <x v="1"/>
    <x v="13"/>
    <x v="15"/>
    <x v="2"/>
    <n v="15"/>
    <n v="173"/>
    <n v="2595"/>
    <x v="2412"/>
    <n v="0.55999999999999994"/>
    <x v="2"/>
  </r>
  <r>
    <x v="2"/>
    <x v="1"/>
    <x v="373"/>
    <x v="1"/>
    <x v="13"/>
    <x v="15"/>
    <x v="3"/>
    <n v="34"/>
    <n v="135"/>
    <n v="4590"/>
    <x v="2413"/>
    <n v="0.68"/>
    <x v="2"/>
  </r>
  <r>
    <x v="2"/>
    <x v="1"/>
    <x v="374"/>
    <x v="1"/>
    <x v="13"/>
    <x v="15"/>
    <x v="4"/>
    <n v="49"/>
    <n v="120"/>
    <n v="5880"/>
    <x v="2414"/>
    <n v="0.54"/>
    <x v="2"/>
  </r>
  <r>
    <x v="2"/>
    <x v="1"/>
    <x v="375"/>
    <x v="1"/>
    <x v="13"/>
    <x v="15"/>
    <x v="5"/>
    <n v="43"/>
    <n v="203"/>
    <n v="8729"/>
    <x v="2415"/>
    <n v="0.72000000000000008"/>
    <x v="2"/>
  </r>
  <r>
    <x v="2"/>
    <x v="1"/>
    <x v="376"/>
    <x v="1"/>
    <x v="13"/>
    <x v="15"/>
    <x v="0"/>
    <n v="43"/>
    <n v="203"/>
    <n v="8729"/>
    <x v="2416"/>
    <n v="0.54999999999999993"/>
    <x v="2"/>
  </r>
  <r>
    <x v="2"/>
    <x v="1"/>
    <x v="377"/>
    <x v="1"/>
    <x v="13"/>
    <x v="15"/>
    <x v="1"/>
    <n v="49"/>
    <n v="203"/>
    <n v="9947"/>
    <x v="2417"/>
    <n v="0.55999999999999994"/>
    <x v="2"/>
  </r>
  <r>
    <x v="2"/>
    <x v="1"/>
    <x v="378"/>
    <x v="1"/>
    <x v="13"/>
    <x v="15"/>
    <x v="2"/>
    <n v="44"/>
    <n v="189"/>
    <n v="8316"/>
    <x v="2418"/>
    <n v="0.59"/>
    <x v="2"/>
  </r>
  <r>
    <x v="2"/>
    <x v="1"/>
    <x v="379"/>
    <x v="1"/>
    <x v="13"/>
    <x v="15"/>
    <x v="3"/>
    <n v="41"/>
    <n v="180"/>
    <n v="7380"/>
    <x v="2419"/>
    <n v="0.69000000000000006"/>
    <x v="2"/>
  </r>
  <r>
    <x v="2"/>
    <x v="1"/>
    <x v="380"/>
    <x v="1"/>
    <x v="13"/>
    <x v="15"/>
    <x v="4"/>
    <n v="49"/>
    <n v="145"/>
    <n v="7105"/>
    <x v="2420"/>
    <n v="0.54999999999999993"/>
    <x v="2"/>
  </r>
  <r>
    <x v="2"/>
    <x v="1"/>
    <x v="381"/>
    <x v="1"/>
    <x v="13"/>
    <x v="15"/>
    <x v="5"/>
    <n v="50"/>
    <n v="245"/>
    <n v="12250"/>
    <x v="2421"/>
    <n v="0.72000000000000008"/>
    <x v="2"/>
  </r>
  <r>
    <x v="2"/>
    <x v="1"/>
    <x v="382"/>
    <x v="1"/>
    <x v="13"/>
    <x v="15"/>
    <x v="0"/>
    <n v="44"/>
    <n v="206"/>
    <n v="9064"/>
    <x v="2422"/>
    <n v="0.6399999999999999"/>
    <x v="2"/>
  </r>
  <r>
    <x v="2"/>
    <x v="1"/>
    <x v="383"/>
    <x v="1"/>
    <x v="13"/>
    <x v="15"/>
    <x v="1"/>
    <n v="49"/>
    <n v="215"/>
    <n v="10535"/>
    <x v="2423"/>
    <n v="0.6399999999999999"/>
    <x v="2"/>
  </r>
  <r>
    <x v="2"/>
    <x v="1"/>
    <x v="384"/>
    <x v="1"/>
    <x v="13"/>
    <x v="15"/>
    <x v="2"/>
    <n v="41"/>
    <n v="254"/>
    <n v="10414"/>
    <x v="2424"/>
    <n v="0.62999999999999989"/>
    <x v="2"/>
  </r>
  <r>
    <x v="2"/>
    <x v="1"/>
    <x v="385"/>
    <x v="1"/>
    <x v="13"/>
    <x v="15"/>
    <x v="3"/>
    <n v="44"/>
    <n v="173"/>
    <n v="7612"/>
    <x v="2425"/>
    <n v="0.7400000000000001"/>
    <x v="2"/>
  </r>
  <r>
    <x v="2"/>
    <x v="1"/>
    <x v="386"/>
    <x v="1"/>
    <x v="13"/>
    <x v="15"/>
    <x v="4"/>
    <n v="45"/>
    <n v="131"/>
    <n v="5895"/>
    <x v="2426"/>
    <n v="0.57999999999999996"/>
    <x v="2"/>
  </r>
  <r>
    <x v="2"/>
    <x v="1"/>
    <x v="387"/>
    <x v="1"/>
    <x v="13"/>
    <x v="15"/>
    <x v="5"/>
    <n v="56"/>
    <n v="240"/>
    <n v="13440"/>
    <x v="2427"/>
    <n v="0.80000000000000016"/>
    <x v="2"/>
  </r>
  <r>
    <x v="2"/>
    <x v="1"/>
    <x v="388"/>
    <x v="1"/>
    <x v="13"/>
    <x v="15"/>
    <x v="0"/>
    <n v="38"/>
    <n v="225"/>
    <n v="8550"/>
    <x v="2428"/>
    <n v="0.61"/>
    <x v="2"/>
  </r>
  <r>
    <x v="2"/>
    <x v="1"/>
    <x v="389"/>
    <x v="1"/>
    <x v="13"/>
    <x v="15"/>
    <x v="1"/>
    <n v="52"/>
    <n v="210"/>
    <n v="10920"/>
    <x v="2429"/>
    <n v="0.64999999999999991"/>
    <x v="2"/>
  </r>
  <r>
    <x v="2"/>
    <x v="1"/>
    <x v="390"/>
    <x v="1"/>
    <x v="13"/>
    <x v="15"/>
    <x v="2"/>
    <n v="51"/>
    <n v="268"/>
    <n v="13668"/>
    <x v="2430"/>
    <n v="0.6"/>
    <x v="2"/>
  </r>
  <r>
    <x v="2"/>
    <x v="1"/>
    <x v="391"/>
    <x v="1"/>
    <x v="13"/>
    <x v="15"/>
    <x v="3"/>
    <n v="46"/>
    <n v="119"/>
    <n v="5474"/>
    <x v="2431"/>
    <n v="0.71000000000000008"/>
    <x v="2"/>
  </r>
  <r>
    <x v="2"/>
    <x v="1"/>
    <x v="392"/>
    <x v="1"/>
    <x v="13"/>
    <x v="15"/>
    <x v="4"/>
    <n v="50"/>
    <n v="123"/>
    <n v="6150"/>
    <x v="2432"/>
    <n v="0.59"/>
    <x v="2"/>
  </r>
  <r>
    <x v="2"/>
    <x v="1"/>
    <x v="393"/>
    <x v="1"/>
    <x v="13"/>
    <x v="15"/>
    <x v="5"/>
    <n v="59"/>
    <n v="182"/>
    <n v="10738"/>
    <x v="2433"/>
    <n v="0.77000000000000013"/>
    <x v="2"/>
  </r>
  <r>
    <x v="2"/>
    <x v="1"/>
    <x v="394"/>
    <x v="1"/>
    <x v="13"/>
    <x v="15"/>
    <x v="0"/>
    <n v="51"/>
    <n v="175"/>
    <n v="8925"/>
    <x v="2434"/>
    <n v="0.6"/>
    <x v="2"/>
  </r>
  <r>
    <x v="2"/>
    <x v="1"/>
    <x v="395"/>
    <x v="1"/>
    <x v="13"/>
    <x v="15"/>
    <x v="1"/>
    <n v="50"/>
    <n v="144"/>
    <n v="7200"/>
    <x v="2435"/>
    <n v="0.62999999999999989"/>
    <x v="2"/>
  </r>
  <r>
    <x v="2"/>
    <x v="1"/>
    <x v="396"/>
    <x v="1"/>
    <x v="13"/>
    <x v="15"/>
    <x v="2"/>
    <n v="59"/>
    <n v="188"/>
    <n v="11092"/>
    <x v="2436"/>
    <n v="0.62999999999999989"/>
    <x v="2"/>
  </r>
  <r>
    <x v="2"/>
    <x v="1"/>
    <x v="397"/>
    <x v="1"/>
    <x v="13"/>
    <x v="15"/>
    <x v="3"/>
    <n v="58"/>
    <n v="95"/>
    <n v="5510"/>
    <x v="2437"/>
    <n v="0.71000000000000008"/>
    <x v="2"/>
  </r>
  <r>
    <x v="2"/>
    <x v="1"/>
    <x v="398"/>
    <x v="1"/>
    <x v="13"/>
    <x v="15"/>
    <x v="4"/>
    <n v="41"/>
    <n v="88"/>
    <n v="3608"/>
    <x v="2438"/>
    <n v="0.56999999999999995"/>
    <x v="2"/>
  </r>
  <r>
    <x v="2"/>
    <x v="1"/>
    <x v="399"/>
    <x v="1"/>
    <x v="13"/>
    <x v="15"/>
    <x v="5"/>
    <n v="37"/>
    <n v="150"/>
    <n v="5550"/>
    <x v="2439"/>
    <n v="0.77000000000000013"/>
    <x v="2"/>
  </r>
  <r>
    <x v="2"/>
    <x v="1"/>
    <x v="400"/>
    <x v="1"/>
    <x v="13"/>
    <x v="15"/>
    <x v="0"/>
    <n v="29"/>
    <n v="131"/>
    <n v="3799"/>
    <x v="2440"/>
    <n v="0.6"/>
    <x v="2"/>
  </r>
  <r>
    <x v="2"/>
    <x v="1"/>
    <x v="401"/>
    <x v="1"/>
    <x v="13"/>
    <x v="15"/>
    <x v="1"/>
    <n v="29"/>
    <n v="158"/>
    <n v="4582"/>
    <x v="2441"/>
    <n v="0.62999999999999989"/>
    <x v="2"/>
  </r>
  <r>
    <x v="2"/>
    <x v="1"/>
    <x v="402"/>
    <x v="1"/>
    <x v="13"/>
    <x v="15"/>
    <x v="2"/>
    <n v="32"/>
    <n v="124"/>
    <n v="3968"/>
    <x v="2442"/>
    <n v="0.6"/>
    <x v="2"/>
  </r>
  <r>
    <x v="2"/>
    <x v="1"/>
    <x v="403"/>
    <x v="1"/>
    <x v="13"/>
    <x v="15"/>
    <x v="3"/>
    <n v="32"/>
    <n v="91"/>
    <n v="2912"/>
    <x v="2443"/>
    <n v="0.73000000000000009"/>
    <x v="2"/>
  </r>
  <r>
    <x v="2"/>
    <x v="1"/>
    <x v="404"/>
    <x v="1"/>
    <x v="13"/>
    <x v="15"/>
    <x v="4"/>
    <n v="29"/>
    <n v="78"/>
    <n v="2262"/>
    <x v="2444"/>
    <n v="0.6"/>
    <x v="2"/>
  </r>
  <r>
    <x v="2"/>
    <x v="1"/>
    <x v="405"/>
    <x v="1"/>
    <x v="13"/>
    <x v="15"/>
    <x v="5"/>
    <n v="36"/>
    <n v="143"/>
    <n v="5148"/>
    <x v="2445"/>
    <n v="0.75000000000000011"/>
    <x v="2"/>
  </r>
  <r>
    <x v="2"/>
    <x v="1"/>
    <x v="406"/>
    <x v="1"/>
    <x v="13"/>
    <x v="15"/>
    <x v="0"/>
    <n v="18"/>
    <n v="169"/>
    <n v="3042"/>
    <x v="2446"/>
    <n v="0.6399999999999999"/>
    <x v="2"/>
  </r>
  <r>
    <x v="2"/>
    <x v="1"/>
    <x v="407"/>
    <x v="1"/>
    <x v="13"/>
    <x v="15"/>
    <x v="1"/>
    <n v="19"/>
    <n v="169"/>
    <n v="3211"/>
    <x v="2447"/>
    <n v="0.61"/>
    <x v="2"/>
  </r>
  <r>
    <x v="2"/>
    <x v="1"/>
    <x v="408"/>
    <x v="1"/>
    <x v="13"/>
    <x v="15"/>
    <x v="2"/>
    <n v="43"/>
    <n v="144"/>
    <n v="6192"/>
    <x v="2448"/>
    <n v="0.6399999999999999"/>
    <x v="2"/>
  </r>
  <r>
    <x v="2"/>
    <x v="1"/>
    <x v="409"/>
    <x v="1"/>
    <x v="13"/>
    <x v="15"/>
    <x v="3"/>
    <n v="44"/>
    <n v="131"/>
    <n v="5764"/>
    <x v="2449"/>
    <n v="0.73000000000000009"/>
    <x v="2"/>
  </r>
  <r>
    <x v="2"/>
    <x v="1"/>
    <x v="410"/>
    <x v="1"/>
    <x v="13"/>
    <x v="15"/>
    <x v="4"/>
    <n v="48"/>
    <n v="111"/>
    <n v="5328"/>
    <x v="2450"/>
    <n v="0.59"/>
    <x v="2"/>
  </r>
  <r>
    <x v="2"/>
    <x v="1"/>
    <x v="411"/>
    <x v="1"/>
    <x v="13"/>
    <x v="15"/>
    <x v="5"/>
    <n v="56"/>
    <n v="188"/>
    <n v="10528"/>
    <x v="2451"/>
    <n v="0.79000000000000015"/>
    <x v="2"/>
  </r>
  <r>
    <x v="2"/>
    <x v="1"/>
    <x v="412"/>
    <x v="1"/>
    <x v="13"/>
    <x v="15"/>
    <x v="0"/>
    <n v="56"/>
    <n v="233"/>
    <n v="13048"/>
    <x v="2452"/>
    <n v="0.62999999999999989"/>
    <x v="2"/>
  </r>
  <r>
    <x v="2"/>
    <x v="1"/>
    <x v="413"/>
    <x v="1"/>
    <x v="13"/>
    <x v="15"/>
    <x v="1"/>
    <n v="58"/>
    <n v="225"/>
    <n v="13050"/>
    <x v="2453"/>
    <n v="0.6399999999999999"/>
    <x v="2"/>
  </r>
  <r>
    <x v="2"/>
    <x v="1"/>
    <x v="414"/>
    <x v="1"/>
    <x v="13"/>
    <x v="15"/>
    <x v="2"/>
    <n v="64"/>
    <n v="175"/>
    <n v="11200"/>
    <x v="2454"/>
    <n v="0.61999999999999988"/>
    <x v="2"/>
  </r>
  <r>
    <x v="2"/>
    <x v="1"/>
    <x v="415"/>
    <x v="1"/>
    <x v="13"/>
    <x v="15"/>
    <x v="3"/>
    <n v="63"/>
    <n v="143"/>
    <n v="9009"/>
    <x v="2455"/>
    <n v="0.75000000000000011"/>
    <x v="2"/>
  </r>
  <r>
    <x v="2"/>
    <x v="1"/>
    <x v="416"/>
    <x v="1"/>
    <x v="13"/>
    <x v="15"/>
    <x v="4"/>
    <n v="58"/>
    <n v="145"/>
    <n v="8410"/>
    <x v="2456"/>
    <n v="0.55999999999999994"/>
    <x v="2"/>
  </r>
  <r>
    <x v="2"/>
    <x v="1"/>
    <x v="417"/>
    <x v="1"/>
    <x v="13"/>
    <x v="15"/>
    <x v="5"/>
    <n v="68"/>
    <n v="203"/>
    <n v="13804"/>
    <x v="2457"/>
    <n v="0.80000000000000016"/>
    <x v="2"/>
  </r>
  <r>
    <x v="5"/>
    <x v="0"/>
    <x v="418"/>
    <x v="1"/>
    <x v="13"/>
    <x v="15"/>
    <x v="0"/>
    <n v="38"/>
    <n v="117"/>
    <n v="4446"/>
    <x v="2458"/>
    <n v="0.5"/>
    <x v="2"/>
  </r>
  <r>
    <x v="5"/>
    <x v="0"/>
    <x v="419"/>
    <x v="1"/>
    <x v="13"/>
    <x v="15"/>
    <x v="1"/>
    <n v="38"/>
    <n v="75"/>
    <n v="2850"/>
    <x v="2459"/>
    <n v="0.45999999999999996"/>
    <x v="2"/>
  </r>
  <r>
    <x v="5"/>
    <x v="0"/>
    <x v="420"/>
    <x v="1"/>
    <x v="13"/>
    <x v="15"/>
    <x v="2"/>
    <n v="28"/>
    <n v="63"/>
    <n v="1764"/>
    <x v="2460"/>
    <n v="0.52"/>
    <x v="2"/>
  </r>
  <r>
    <x v="5"/>
    <x v="0"/>
    <x v="421"/>
    <x v="1"/>
    <x v="13"/>
    <x v="15"/>
    <x v="3"/>
    <n v="34"/>
    <n v="28"/>
    <n v="952"/>
    <x v="2461"/>
    <n v="0.41"/>
    <x v="2"/>
  </r>
  <r>
    <x v="5"/>
    <x v="0"/>
    <x v="422"/>
    <x v="0"/>
    <x v="14"/>
    <x v="16"/>
    <x v="4"/>
    <n v="47"/>
    <n v="42"/>
    <n v="1974"/>
    <x v="2462"/>
    <n v="0.39"/>
    <x v="2"/>
  </r>
  <r>
    <x v="5"/>
    <x v="0"/>
    <x v="423"/>
    <x v="0"/>
    <x v="14"/>
    <x v="16"/>
    <x v="5"/>
    <n v="38"/>
    <n v="68"/>
    <n v="2584"/>
    <x v="2463"/>
    <n v="0.52"/>
    <x v="2"/>
  </r>
  <r>
    <x v="5"/>
    <x v="0"/>
    <x v="424"/>
    <x v="0"/>
    <x v="14"/>
    <x v="16"/>
    <x v="0"/>
    <n v="38"/>
    <n v="140"/>
    <n v="5320"/>
    <x v="2464"/>
    <n v="0.49"/>
    <x v="2"/>
  </r>
  <r>
    <x v="5"/>
    <x v="0"/>
    <x v="425"/>
    <x v="0"/>
    <x v="14"/>
    <x v="16"/>
    <x v="1"/>
    <n v="38"/>
    <n v="45"/>
    <n v="1710"/>
    <x v="2465"/>
    <n v="0.47"/>
    <x v="2"/>
  </r>
  <r>
    <x v="5"/>
    <x v="0"/>
    <x v="426"/>
    <x v="0"/>
    <x v="14"/>
    <x v="16"/>
    <x v="2"/>
    <n v="29"/>
    <n v="60"/>
    <n v="1740"/>
    <x v="2466"/>
    <n v="0.53"/>
    <x v="2"/>
  </r>
  <r>
    <x v="5"/>
    <x v="0"/>
    <x v="427"/>
    <x v="0"/>
    <x v="14"/>
    <x v="16"/>
    <x v="3"/>
    <n v="34"/>
    <n v="19"/>
    <n v="646"/>
    <x v="2467"/>
    <n v="0.42"/>
    <x v="2"/>
  </r>
  <r>
    <x v="5"/>
    <x v="0"/>
    <x v="428"/>
    <x v="0"/>
    <x v="14"/>
    <x v="16"/>
    <x v="4"/>
    <n v="46"/>
    <n v="45"/>
    <n v="2070"/>
    <x v="2468"/>
    <n v="0.39"/>
    <x v="2"/>
  </r>
  <r>
    <x v="5"/>
    <x v="0"/>
    <x v="429"/>
    <x v="0"/>
    <x v="14"/>
    <x v="16"/>
    <x v="5"/>
    <n v="37"/>
    <n v="63"/>
    <n v="2331"/>
    <x v="2469"/>
    <n v="0.51"/>
    <x v="2"/>
  </r>
  <r>
    <x v="5"/>
    <x v="0"/>
    <x v="430"/>
    <x v="0"/>
    <x v="14"/>
    <x v="16"/>
    <x v="0"/>
    <n v="39"/>
    <n v="127"/>
    <n v="4953"/>
    <x v="2470"/>
    <n v="0.49"/>
    <x v="2"/>
  </r>
  <r>
    <x v="5"/>
    <x v="0"/>
    <x v="431"/>
    <x v="0"/>
    <x v="14"/>
    <x v="16"/>
    <x v="1"/>
    <n v="39"/>
    <n v="46"/>
    <n v="1794"/>
    <x v="2471"/>
    <n v="0.49"/>
    <x v="2"/>
  </r>
  <r>
    <x v="5"/>
    <x v="0"/>
    <x v="432"/>
    <x v="0"/>
    <x v="14"/>
    <x v="16"/>
    <x v="2"/>
    <n v="27"/>
    <n v="52"/>
    <n v="1404"/>
    <x v="2472"/>
    <n v="0.54999999999999993"/>
    <x v="2"/>
  </r>
  <r>
    <x v="5"/>
    <x v="0"/>
    <x v="433"/>
    <x v="0"/>
    <x v="14"/>
    <x v="16"/>
    <x v="3"/>
    <n v="32"/>
    <n v="13"/>
    <n v="416"/>
    <x v="2473"/>
    <n v="0.4"/>
    <x v="2"/>
  </r>
  <r>
    <x v="5"/>
    <x v="0"/>
    <x v="434"/>
    <x v="0"/>
    <x v="14"/>
    <x v="16"/>
    <x v="4"/>
    <n v="49"/>
    <n v="29"/>
    <n v="1421"/>
    <x v="2474"/>
    <n v="0.36"/>
    <x v="2"/>
  </r>
  <r>
    <x v="5"/>
    <x v="0"/>
    <x v="435"/>
    <x v="0"/>
    <x v="14"/>
    <x v="16"/>
    <x v="5"/>
    <n v="36"/>
    <n v="50"/>
    <n v="1800"/>
    <x v="2475"/>
    <n v="0.55000000000000004"/>
    <x v="2"/>
  </r>
  <r>
    <x v="5"/>
    <x v="0"/>
    <x v="436"/>
    <x v="0"/>
    <x v="14"/>
    <x v="16"/>
    <x v="0"/>
    <n v="37"/>
    <n v="122"/>
    <n v="4514"/>
    <x v="2476"/>
    <n v="0.48"/>
    <x v="2"/>
  </r>
  <r>
    <x v="5"/>
    <x v="0"/>
    <x v="437"/>
    <x v="0"/>
    <x v="14"/>
    <x v="16"/>
    <x v="1"/>
    <n v="37"/>
    <n v="44"/>
    <n v="1628"/>
    <x v="2477"/>
    <n v="0.47"/>
    <x v="2"/>
  </r>
  <r>
    <x v="5"/>
    <x v="0"/>
    <x v="438"/>
    <x v="0"/>
    <x v="14"/>
    <x v="16"/>
    <x v="2"/>
    <n v="27"/>
    <n v="44"/>
    <n v="1188"/>
    <x v="2478"/>
    <n v="0.54"/>
    <x v="2"/>
  </r>
  <r>
    <x v="5"/>
    <x v="0"/>
    <x v="439"/>
    <x v="0"/>
    <x v="14"/>
    <x v="16"/>
    <x v="3"/>
    <n v="33"/>
    <n v="21"/>
    <n v="693"/>
    <x v="2479"/>
    <n v="0.4"/>
    <x v="2"/>
  </r>
  <r>
    <x v="5"/>
    <x v="0"/>
    <x v="440"/>
    <x v="0"/>
    <x v="14"/>
    <x v="16"/>
    <x v="4"/>
    <n v="47"/>
    <n v="20"/>
    <n v="940"/>
    <x v="2480"/>
    <n v="0.38"/>
    <x v="2"/>
  </r>
  <r>
    <x v="5"/>
    <x v="0"/>
    <x v="441"/>
    <x v="0"/>
    <x v="14"/>
    <x v="16"/>
    <x v="5"/>
    <n v="39"/>
    <n v="63"/>
    <n v="2457"/>
    <x v="2481"/>
    <n v="0.51"/>
    <x v="2"/>
  </r>
  <r>
    <x v="5"/>
    <x v="0"/>
    <x v="442"/>
    <x v="0"/>
    <x v="14"/>
    <x v="16"/>
    <x v="0"/>
    <n v="52"/>
    <n v="144"/>
    <n v="7488"/>
    <x v="2482"/>
    <n v="0.44999999999999996"/>
    <x v="2"/>
  </r>
  <r>
    <x v="5"/>
    <x v="0"/>
    <x v="443"/>
    <x v="0"/>
    <x v="14"/>
    <x v="16"/>
    <x v="1"/>
    <n v="48"/>
    <n v="60"/>
    <n v="2880"/>
    <x v="2483"/>
    <n v="0.5"/>
    <x v="2"/>
  </r>
  <r>
    <x v="5"/>
    <x v="0"/>
    <x v="444"/>
    <x v="0"/>
    <x v="14"/>
    <x v="16"/>
    <x v="2"/>
    <n v="42"/>
    <n v="47"/>
    <n v="1974"/>
    <x v="2484"/>
    <n v="0.54"/>
    <x v="2"/>
  </r>
  <r>
    <x v="5"/>
    <x v="0"/>
    <x v="445"/>
    <x v="0"/>
    <x v="14"/>
    <x v="16"/>
    <x v="3"/>
    <n v="41"/>
    <n v="34"/>
    <n v="1394"/>
    <x v="2485"/>
    <n v="0.4"/>
    <x v="2"/>
  </r>
  <r>
    <x v="5"/>
    <x v="0"/>
    <x v="446"/>
    <x v="0"/>
    <x v="14"/>
    <x v="16"/>
    <x v="4"/>
    <n v="51"/>
    <n v="42"/>
    <n v="2142"/>
    <x v="2486"/>
    <n v="0.37"/>
    <x v="2"/>
  </r>
  <r>
    <x v="5"/>
    <x v="0"/>
    <x v="447"/>
    <x v="0"/>
    <x v="14"/>
    <x v="16"/>
    <x v="5"/>
    <n v="56"/>
    <n v="72"/>
    <n v="4032"/>
    <x v="2487"/>
    <n v="0.53"/>
    <x v="2"/>
  </r>
  <r>
    <x v="5"/>
    <x v="0"/>
    <x v="448"/>
    <x v="0"/>
    <x v="14"/>
    <x v="16"/>
    <x v="0"/>
    <n v="54"/>
    <n v="158"/>
    <n v="8532"/>
    <x v="2488"/>
    <n v="0.47"/>
    <x v="2"/>
  </r>
  <r>
    <x v="5"/>
    <x v="0"/>
    <x v="449"/>
    <x v="0"/>
    <x v="14"/>
    <x v="16"/>
    <x v="1"/>
    <n v="48"/>
    <n v="77"/>
    <n v="3696"/>
    <x v="2489"/>
    <n v="0.49"/>
    <x v="2"/>
  </r>
  <r>
    <x v="5"/>
    <x v="0"/>
    <x v="450"/>
    <x v="0"/>
    <x v="14"/>
    <x v="16"/>
    <x v="2"/>
    <n v="42"/>
    <n v="58"/>
    <n v="2436"/>
    <x v="2490"/>
    <n v="0.51"/>
    <x v="2"/>
  </r>
  <r>
    <x v="5"/>
    <x v="0"/>
    <x v="451"/>
    <x v="0"/>
    <x v="14"/>
    <x v="16"/>
    <x v="3"/>
    <n v="41"/>
    <n v="51"/>
    <n v="2091"/>
    <x v="2491"/>
    <n v="0.42"/>
    <x v="2"/>
  </r>
  <r>
    <x v="5"/>
    <x v="0"/>
    <x v="452"/>
    <x v="0"/>
    <x v="14"/>
    <x v="16"/>
    <x v="4"/>
    <n v="50"/>
    <n v="53"/>
    <n v="2650"/>
    <x v="2492"/>
    <n v="0.36"/>
    <x v="2"/>
  </r>
  <r>
    <x v="5"/>
    <x v="0"/>
    <x v="453"/>
    <x v="0"/>
    <x v="14"/>
    <x v="16"/>
    <x v="5"/>
    <n v="56"/>
    <n v="85"/>
    <n v="4760"/>
    <x v="2493"/>
    <n v="0.51"/>
    <x v="2"/>
  </r>
  <r>
    <x v="5"/>
    <x v="0"/>
    <x v="454"/>
    <x v="0"/>
    <x v="14"/>
    <x v="16"/>
    <x v="0"/>
    <n v="51"/>
    <n v="143"/>
    <n v="7293"/>
    <x v="2494"/>
    <n v="0.49"/>
    <x v="2"/>
  </r>
  <r>
    <x v="5"/>
    <x v="0"/>
    <x v="455"/>
    <x v="0"/>
    <x v="14"/>
    <x v="16"/>
    <x v="1"/>
    <n v="46"/>
    <n v="84"/>
    <n v="3864"/>
    <x v="2495"/>
    <n v="0.48"/>
    <x v="2"/>
  </r>
  <r>
    <x v="5"/>
    <x v="0"/>
    <x v="456"/>
    <x v="0"/>
    <x v="14"/>
    <x v="16"/>
    <x v="2"/>
    <n v="43"/>
    <n v="63"/>
    <n v="2709"/>
    <x v="2496"/>
    <n v="0.54999999999999993"/>
    <x v="2"/>
  </r>
  <r>
    <x v="5"/>
    <x v="0"/>
    <x v="457"/>
    <x v="0"/>
    <x v="14"/>
    <x v="16"/>
    <x v="3"/>
    <n v="43"/>
    <n v="44"/>
    <n v="1892"/>
    <x v="2497"/>
    <n v="0.41"/>
    <x v="2"/>
  </r>
  <r>
    <x v="5"/>
    <x v="0"/>
    <x v="458"/>
    <x v="0"/>
    <x v="14"/>
    <x v="16"/>
    <x v="4"/>
    <n v="53"/>
    <n v="60"/>
    <n v="3180"/>
    <x v="2498"/>
    <n v="0.38"/>
    <x v="2"/>
  </r>
  <r>
    <x v="5"/>
    <x v="0"/>
    <x v="487"/>
    <x v="0"/>
    <x v="14"/>
    <x v="16"/>
    <x v="5"/>
    <n v="58"/>
    <n v="113"/>
    <n v="6554"/>
    <x v="2499"/>
    <n v="0.54"/>
    <x v="2"/>
  </r>
  <r>
    <x v="5"/>
    <x v="0"/>
    <x v="488"/>
    <x v="0"/>
    <x v="14"/>
    <x v="16"/>
    <x v="0"/>
    <n v="50"/>
    <n v="147"/>
    <n v="7350"/>
    <x v="2500"/>
    <n v="0.45999999999999996"/>
    <x v="2"/>
  </r>
  <r>
    <x v="5"/>
    <x v="0"/>
    <x v="489"/>
    <x v="0"/>
    <x v="14"/>
    <x v="16"/>
    <x v="1"/>
    <n v="49"/>
    <n v="90"/>
    <n v="4410"/>
    <x v="2501"/>
    <n v="0.47"/>
    <x v="2"/>
  </r>
  <r>
    <x v="5"/>
    <x v="0"/>
    <x v="490"/>
    <x v="0"/>
    <x v="14"/>
    <x v="16"/>
    <x v="2"/>
    <n v="41"/>
    <n v="68"/>
    <n v="2788"/>
    <x v="2502"/>
    <n v="0.5"/>
    <x v="2"/>
  </r>
  <r>
    <x v="5"/>
    <x v="0"/>
    <x v="491"/>
    <x v="0"/>
    <x v="14"/>
    <x v="16"/>
    <x v="3"/>
    <n v="41"/>
    <n v="51"/>
    <n v="2091"/>
    <x v="2503"/>
    <n v="0.41"/>
    <x v="2"/>
  </r>
  <r>
    <x v="5"/>
    <x v="0"/>
    <x v="492"/>
    <x v="0"/>
    <x v="14"/>
    <x v="16"/>
    <x v="4"/>
    <n v="54"/>
    <n v="41"/>
    <n v="2214"/>
    <x v="2504"/>
    <n v="0.37"/>
    <x v="2"/>
  </r>
  <r>
    <x v="5"/>
    <x v="0"/>
    <x v="493"/>
    <x v="0"/>
    <x v="14"/>
    <x v="16"/>
    <x v="5"/>
    <n v="54"/>
    <n v="91"/>
    <n v="4914"/>
    <x v="2505"/>
    <n v="0.54"/>
    <x v="2"/>
  </r>
  <r>
    <x v="5"/>
    <x v="0"/>
    <x v="494"/>
    <x v="0"/>
    <x v="14"/>
    <x v="16"/>
    <x v="0"/>
    <n v="53"/>
    <n v="122"/>
    <n v="6466"/>
    <x v="2506"/>
    <n v="0.48"/>
    <x v="2"/>
  </r>
  <r>
    <x v="5"/>
    <x v="0"/>
    <x v="495"/>
    <x v="0"/>
    <x v="14"/>
    <x v="16"/>
    <x v="1"/>
    <n v="46"/>
    <n v="70"/>
    <n v="3220"/>
    <x v="2507"/>
    <n v="0.47"/>
    <x v="2"/>
  </r>
  <r>
    <x v="5"/>
    <x v="0"/>
    <x v="496"/>
    <x v="0"/>
    <x v="14"/>
    <x v="16"/>
    <x v="2"/>
    <n v="41"/>
    <n v="38"/>
    <n v="1558"/>
    <x v="2508"/>
    <n v="0.54999999999999993"/>
    <x v="2"/>
  </r>
  <r>
    <x v="5"/>
    <x v="0"/>
    <x v="497"/>
    <x v="0"/>
    <x v="14"/>
    <x v="16"/>
    <x v="3"/>
    <n v="42"/>
    <n v="36"/>
    <n v="1512"/>
    <x v="2509"/>
    <n v="0.44999999999999996"/>
    <x v="2"/>
  </r>
  <r>
    <x v="5"/>
    <x v="0"/>
    <x v="498"/>
    <x v="0"/>
    <x v="14"/>
    <x v="16"/>
    <x v="4"/>
    <n v="52"/>
    <n v="36"/>
    <n v="1872"/>
    <x v="2510"/>
    <n v="0.37"/>
    <x v="2"/>
  </r>
  <r>
    <x v="5"/>
    <x v="0"/>
    <x v="393"/>
    <x v="0"/>
    <x v="14"/>
    <x v="16"/>
    <x v="5"/>
    <n v="57"/>
    <n v="59"/>
    <n v="3363"/>
    <x v="2511"/>
    <n v="0.52"/>
    <x v="2"/>
  </r>
  <r>
    <x v="5"/>
    <x v="0"/>
    <x v="425"/>
    <x v="0"/>
    <x v="14"/>
    <x v="16"/>
    <x v="0"/>
    <n v="55"/>
    <n v="120"/>
    <n v="6600"/>
    <x v="338"/>
    <n v="0.5"/>
    <x v="2"/>
  </r>
  <r>
    <x v="5"/>
    <x v="0"/>
    <x v="425"/>
    <x v="0"/>
    <x v="14"/>
    <x v="16"/>
    <x v="1"/>
    <n v="54"/>
    <n v="59"/>
    <n v="3186"/>
    <x v="2512"/>
    <n v="0.49"/>
    <x v="2"/>
  </r>
  <r>
    <x v="5"/>
    <x v="0"/>
    <x v="425"/>
    <x v="0"/>
    <x v="14"/>
    <x v="16"/>
    <x v="2"/>
    <n v="52"/>
    <n v="31"/>
    <n v="1612"/>
    <x v="2513"/>
    <n v="0.54999999999999993"/>
    <x v="2"/>
  </r>
  <r>
    <x v="5"/>
    <x v="0"/>
    <x v="425"/>
    <x v="0"/>
    <x v="14"/>
    <x v="16"/>
    <x v="3"/>
    <n v="50"/>
    <n v="26"/>
    <n v="1300"/>
    <x v="2514"/>
    <n v="0.4"/>
    <x v="2"/>
  </r>
  <r>
    <x v="5"/>
    <x v="0"/>
    <x v="425"/>
    <x v="0"/>
    <x v="14"/>
    <x v="16"/>
    <x v="4"/>
    <n v="61"/>
    <n v="27"/>
    <n v="1647"/>
    <x v="2515"/>
    <n v="0.38"/>
    <x v="2"/>
  </r>
  <r>
    <x v="5"/>
    <x v="0"/>
    <x v="425"/>
    <x v="0"/>
    <x v="14"/>
    <x v="16"/>
    <x v="5"/>
    <n v="68"/>
    <n v="56"/>
    <n v="3808"/>
    <x v="2516"/>
    <n v="0.53"/>
    <x v="2"/>
  </r>
  <r>
    <x v="5"/>
    <x v="0"/>
    <x v="455"/>
    <x v="0"/>
    <x v="14"/>
    <x v="16"/>
    <x v="0"/>
    <n v="62"/>
    <n v="98"/>
    <n v="6076"/>
    <x v="2517"/>
    <n v="0.49"/>
    <x v="2"/>
  </r>
  <r>
    <x v="5"/>
    <x v="0"/>
    <x v="455"/>
    <x v="0"/>
    <x v="14"/>
    <x v="16"/>
    <x v="1"/>
    <n v="52"/>
    <n v="52"/>
    <n v="2704"/>
    <x v="1990"/>
    <n v="0.5"/>
    <x v="2"/>
  </r>
  <r>
    <x v="5"/>
    <x v="0"/>
    <x v="455"/>
    <x v="0"/>
    <x v="14"/>
    <x v="16"/>
    <x v="2"/>
    <n v="52"/>
    <n v="55"/>
    <n v="2860"/>
    <x v="2518"/>
    <n v="0.52"/>
    <x v="2"/>
  </r>
  <r>
    <x v="5"/>
    <x v="0"/>
    <x v="455"/>
    <x v="0"/>
    <x v="14"/>
    <x v="16"/>
    <x v="3"/>
    <n v="54"/>
    <n v="46"/>
    <n v="2484"/>
    <x v="2519"/>
    <n v="0.43"/>
    <x v="2"/>
  </r>
  <r>
    <x v="5"/>
    <x v="0"/>
    <x v="455"/>
    <x v="0"/>
    <x v="14"/>
    <x v="16"/>
    <x v="4"/>
    <n v="60"/>
    <n v="41"/>
    <n v="2460"/>
    <x v="2520"/>
    <n v="0.36"/>
    <x v="2"/>
  </r>
  <r>
    <x v="5"/>
    <x v="0"/>
    <x v="455"/>
    <x v="0"/>
    <x v="14"/>
    <x v="16"/>
    <x v="5"/>
    <n v="67"/>
    <n v="63"/>
    <n v="4221"/>
    <x v="2521"/>
    <n v="0.54"/>
    <x v="2"/>
  </r>
  <r>
    <x v="5"/>
    <x v="0"/>
    <x v="484"/>
    <x v="0"/>
    <x v="14"/>
    <x v="16"/>
    <x v="0"/>
    <n v="62"/>
    <n v="138"/>
    <n v="8556"/>
    <x v="2522"/>
    <n v="0.48"/>
    <x v="2"/>
  </r>
  <r>
    <x v="5"/>
    <x v="0"/>
    <x v="484"/>
    <x v="0"/>
    <x v="14"/>
    <x v="16"/>
    <x v="1"/>
    <n v="53"/>
    <n v="74"/>
    <n v="3922"/>
    <x v="2523"/>
    <n v="0.5"/>
    <x v="2"/>
  </r>
  <r>
    <x v="5"/>
    <x v="0"/>
    <x v="484"/>
    <x v="0"/>
    <x v="14"/>
    <x v="16"/>
    <x v="2"/>
    <n v="52"/>
    <n v="68"/>
    <n v="3536"/>
    <x v="2524"/>
    <n v="0.5"/>
    <x v="2"/>
  </r>
  <r>
    <x v="5"/>
    <x v="0"/>
    <x v="484"/>
    <x v="0"/>
    <x v="14"/>
    <x v="16"/>
    <x v="3"/>
    <n v="52"/>
    <n v="50"/>
    <n v="2600"/>
    <x v="2525"/>
    <n v="0.43"/>
    <x v="2"/>
  </r>
  <r>
    <x v="5"/>
    <x v="0"/>
    <x v="484"/>
    <x v="0"/>
    <x v="14"/>
    <x v="16"/>
    <x v="4"/>
    <n v="60"/>
    <n v="54"/>
    <n v="3240"/>
    <x v="1919"/>
    <n v="0.36"/>
    <x v="2"/>
  </r>
  <r>
    <x v="5"/>
    <x v="0"/>
    <x v="484"/>
    <x v="0"/>
    <x v="14"/>
    <x v="16"/>
    <x v="5"/>
    <n v="69"/>
    <n v="75"/>
    <n v="5175"/>
    <x v="2526"/>
    <n v="0.53"/>
    <x v="2"/>
  </r>
  <r>
    <x v="3"/>
    <x v="2"/>
    <x v="174"/>
    <x v="0"/>
    <x v="14"/>
    <x v="16"/>
    <x v="0"/>
    <n v="33"/>
    <n v="98"/>
    <n v="3234"/>
    <x v="2527"/>
    <n v="0.35"/>
    <x v="2"/>
  </r>
  <r>
    <x v="3"/>
    <x v="2"/>
    <x v="174"/>
    <x v="0"/>
    <x v="14"/>
    <x v="16"/>
    <x v="1"/>
    <n v="41"/>
    <n v="109"/>
    <n v="4469"/>
    <x v="2528"/>
    <n v="0.33"/>
    <x v="2"/>
  </r>
  <r>
    <x v="3"/>
    <x v="2"/>
    <x v="174"/>
    <x v="0"/>
    <x v="14"/>
    <x v="16"/>
    <x v="2"/>
    <n v="43"/>
    <n v="101"/>
    <n v="4343"/>
    <x v="2529"/>
    <n v="0.4"/>
    <x v="2"/>
  </r>
  <r>
    <x v="3"/>
    <x v="2"/>
    <x v="174"/>
    <x v="0"/>
    <x v="14"/>
    <x v="16"/>
    <x v="3"/>
    <n v="43"/>
    <n v="59"/>
    <n v="2537"/>
    <x v="2530"/>
    <n v="0.39"/>
    <x v="2"/>
  </r>
  <r>
    <x v="5"/>
    <x v="0"/>
    <x v="188"/>
    <x v="2"/>
    <x v="15"/>
    <x v="17"/>
    <x v="5"/>
    <n v="52"/>
    <n v="84"/>
    <n v="4368"/>
    <x v="2531"/>
    <n v="0.41"/>
    <x v="2"/>
  </r>
  <r>
    <x v="5"/>
    <x v="0"/>
    <x v="696"/>
    <x v="2"/>
    <x v="15"/>
    <x v="17"/>
    <x v="0"/>
    <n v="51"/>
    <n v="173"/>
    <n v="8823"/>
    <x v="2532"/>
    <n v="0.47000000000000003"/>
    <x v="2"/>
  </r>
  <r>
    <x v="5"/>
    <x v="0"/>
    <x v="696"/>
    <x v="2"/>
    <x v="15"/>
    <x v="17"/>
    <x v="1"/>
    <n v="53"/>
    <n v="65"/>
    <n v="3445"/>
    <x v="2533"/>
    <n v="0.48000000000000004"/>
    <x v="2"/>
  </r>
  <r>
    <x v="5"/>
    <x v="0"/>
    <x v="696"/>
    <x v="2"/>
    <x v="15"/>
    <x v="17"/>
    <x v="2"/>
    <n v="43"/>
    <n v="77"/>
    <n v="3311"/>
    <x v="2534"/>
    <n v="0.37"/>
    <x v="2"/>
  </r>
  <r>
    <x v="5"/>
    <x v="0"/>
    <x v="696"/>
    <x v="2"/>
    <x v="15"/>
    <x v="17"/>
    <x v="3"/>
    <n v="49"/>
    <n v="46"/>
    <n v="2254"/>
    <x v="2535"/>
    <n v="0.39"/>
    <x v="2"/>
  </r>
  <r>
    <x v="5"/>
    <x v="0"/>
    <x v="696"/>
    <x v="2"/>
    <x v="15"/>
    <x v="17"/>
    <x v="4"/>
    <n v="60"/>
    <n v="75"/>
    <n v="4500"/>
    <x v="2536"/>
    <n v="0.38"/>
    <x v="2"/>
  </r>
  <r>
    <x v="5"/>
    <x v="0"/>
    <x v="696"/>
    <x v="2"/>
    <x v="15"/>
    <x v="17"/>
    <x v="5"/>
    <n v="52"/>
    <n v="102"/>
    <n v="5304"/>
    <x v="2537"/>
    <n v="0.44"/>
    <x v="2"/>
  </r>
  <r>
    <x v="5"/>
    <x v="0"/>
    <x v="225"/>
    <x v="2"/>
    <x v="15"/>
    <x v="17"/>
    <x v="0"/>
    <n v="53"/>
    <n v="153"/>
    <n v="8109"/>
    <x v="2538"/>
    <n v="0.49000000000000005"/>
    <x v="2"/>
  </r>
  <r>
    <x v="5"/>
    <x v="0"/>
    <x v="225"/>
    <x v="2"/>
    <x v="15"/>
    <x v="17"/>
    <x v="1"/>
    <n v="52"/>
    <n v="65"/>
    <n v="3380"/>
    <x v="2539"/>
    <n v="0.5"/>
    <x v="2"/>
  </r>
  <r>
    <x v="5"/>
    <x v="0"/>
    <x v="225"/>
    <x v="2"/>
    <x v="15"/>
    <x v="17"/>
    <x v="2"/>
    <n v="41"/>
    <n v="69"/>
    <n v="2829"/>
    <x v="2540"/>
    <n v="0.37"/>
    <x v="2"/>
  </r>
  <r>
    <x v="5"/>
    <x v="0"/>
    <x v="225"/>
    <x v="2"/>
    <x v="15"/>
    <x v="17"/>
    <x v="3"/>
    <n v="49"/>
    <n v="36"/>
    <n v="1764"/>
    <x v="2541"/>
    <n v="0.38"/>
    <x v="2"/>
  </r>
  <r>
    <x v="5"/>
    <x v="0"/>
    <x v="225"/>
    <x v="2"/>
    <x v="15"/>
    <x v="17"/>
    <x v="4"/>
    <n v="64"/>
    <n v="53"/>
    <n v="3392"/>
    <x v="2542"/>
    <n v="0.39"/>
    <x v="2"/>
  </r>
  <r>
    <x v="5"/>
    <x v="0"/>
    <x v="225"/>
    <x v="2"/>
    <x v="15"/>
    <x v="17"/>
    <x v="5"/>
    <n v="53"/>
    <n v="72"/>
    <n v="3816"/>
    <x v="2543"/>
    <n v="0.4"/>
    <x v="2"/>
  </r>
  <r>
    <x v="5"/>
    <x v="0"/>
    <x v="244"/>
    <x v="2"/>
    <x v="15"/>
    <x v="17"/>
    <x v="0"/>
    <n v="54"/>
    <n v="131"/>
    <n v="7074"/>
    <x v="2544"/>
    <n v="0.46"/>
    <x v="2"/>
  </r>
  <r>
    <x v="5"/>
    <x v="0"/>
    <x v="244"/>
    <x v="2"/>
    <x v="15"/>
    <x v="17"/>
    <x v="1"/>
    <n v="50"/>
    <n v="61"/>
    <n v="3050"/>
    <x v="2545"/>
    <n v="0.5"/>
    <x v="2"/>
  </r>
  <r>
    <x v="5"/>
    <x v="0"/>
    <x v="244"/>
    <x v="2"/>
    <x v="15"/>
    <x v="17"/>
    <x v="2"/>
    <n v="44"/>
    <n v="61"/>
    <n v="2684"/>
    <x v="2546"/>
    <n v="0.4"/>
    <x v="2"/>
  </r>
  <r>
    <x v="5"/>
    <x v="0"/>
    <x v="244"/>
    <x v="2"/>
    <x v="15"/>
    <x v="17"/>
    <x v="3"/>
    <n v="47"/>
    <n v="44"/>
    <n v="2068"/>
    <x v="2477"/>
    <n v="0.37"/>
    <x v="2"/>
  </r>
  <r>
    <x v="5"/>
    <x v="0"/>
    <x v="244"/>
    <x v="2"/>
    <x v="15"/>
    <x v="17"/>
    <x v="4"/>
    <n v="56"/>
    <n v="41"/>
    <n v="2296"/>
    <x v="2547"/>
    <n v="0.37"/>
    <x v="2"/>
  </r>
  <r>
    <x v="5"/>
    <x v="0"/>
    <x v="244"/>
    <x v="2"/>
    <x v="15"/>
    <x v="17"/>
    <x v="5"/>
    <n v="49"/>
    <n v="84"/>
    <n v="4116"/>
    <x v="2489"/>
    <n v="0.44"/>
    <x v="2"/>
  </r>
  <r>
    <x v="5"/>
    <x v="0"/>
    <x v="273"/>
    <x v="2"/>
    <x v="15"/>
    <x v="17"/>
    <x v="0"/>
    <n v="59"/>
    <n v="160"/>
    <n v="9440"/>
    <x v="2548"/>
    <n v="0.5"/>
    <x v="2"/>
  </r>
  <r>
    <x v="5"/>
    <x v="0"/>
    <x v="273"/>
    <x v="2"/>
    <x v="15"/>
    <x v="17"/>
    <x v="1"/>
    <n v="56"/>
    <n v="72"/>
    <n v="4032"/>
    <x v="2549"/>
    <n v="0.45000000000000007"/>
    <x v="2"/>
  </r>
  <r>
    <x v="5"/>
    <x v="0"/>
    <x v="273"/>
    <x v="2"/>
    <x v="15"/>
    <x v="17"/>
    <x v="2"/>
    <n v="53"/>
    <n v="84"/>
    <n v="4452"/>
    <x v="2550"/>
    <n v="0.4"/>
    <x v="2"/>
  </r>
  <r>
    <x v="5"/>
    <x v="0"/>
    <x v="273"/>
    <x v="2"/>
    <x v="15"/>
    <x v="17"/>
    <x v="3"/>
    <n v="51"/>
    <n v="63"/>
    <n v="3213"/>
    <x v="2551"/>
    <n v="0.38"/>
    <x v="2"/>
  </r>
  <r>
    <x v="5"/>
    <x v="0"/>
    <x v="273"/>
    <x v="2"/>
    <x v="15"/>
    <x v="17"/>
    <x v="4"/>
    <n v="62"/>
    <n v="69"/>
    <n v="4278"/>
    <x v="2552"/>
    <n v="0.38"/>
    <x v="2"/>
  </r>
  <r>
    <x v="5"/>
    <x v="0"/>
    <x v="273"/>
    <x v="2"/>
    <x v="15"/>
    <x v="17"/>
    <x v="5"/>
    <n v="67"/>
    <n v="100"/>
    <n v="6700"/>
    <x v="2553"/>
    <n v="0.41"/>
    <x v="2"/>
  </r>
  <r>
    <x v="5"/>
    <x v="0"/>
    <x v="306"/>
    <x v="2"/>
    <x v="15"/>
    <x v="17"/>
    <x v="0"/>
    <n v="59"/>
    <n v="189"/>
    <n v="11151"/>
    <x v="2554"/>
    <n v="0.46"/>
    <x v="2"/>
  </r>
  <r>
    <x v="5"/>
    <x v="0"/>
    <x v="306"/>
    <x v="2"/>
    <x v="15"/>
    <x v="17"/>
    <x v="1"/>
    <n v="55"/>
    <n v="112"/>
    <n v="6160"/>
    <x v="2555"/>
    <n v="0.5"/>
    <x v="2"/>
  </r>
  <r>
    <x v="5"/>
    <x v="0"/>
    <x v="306"/>
    <x v="2"/>
    <x v="15"/>
    <x v="17"/>
    <x v="2"/>
    <n v="53"/>
    <n v="81"/>
    <n v="4293"/>
    <x v="2556"/>
    <n v="0.36"/>
    <x v="2"/>
  </r>
  <r>
    <x v="5"/>
    <x v="0"/>
    <x v="306"/>
    <x v="2"/>
    <x v="15"/>
    <x v="17"/>
    <x v="3"/>
    <n v="53"/>
    <n v="90"/>
    <n v="4770"/>
    <x v="2557"/>
    <n v="0.36"/>
    <x v="2"/>
  </r>
  <r>
    <x v="5"/>
    <x v="0"/>
    <x v="306"/>
    <x v="2"/>
    <x v="15"/>
    <x v="17"/>
    <x v="4"/>
    <n v="60"/>
    <n v="84"/>
    <n v="5040"/>
    <x v="1799"/>
    <n v="0.36"/>
    <x v="2"/>
  </r>
  <r>
    <x v="5"/>
    <x v="0"/>
    <x v="306"/>
    <x v="2"/>
    <x v="15"/>
    <x v="17"/>
    <x v="5"/>
    <n v="67"/>
    <n v="126"/>
    <n v="8442"/>
    <x v="2558"/>
    <n v="0.42"/>
    <x v="2"/>
  </r>
  <r>
    <x v="5"/>
    <x v="0"/>
    <x v="334"/>
    <x v="2"/>
    <x v="15"/>
    <x v="17"/>
    <x v="0"/>
    <n v="63"/>
    <n v="182"/>
    <n v="11466"/>
    <x v="2559"/>
    <n v="0.46"/>
    <x v="2"/>
  </r>
  <r>
    <x v="5"/>
    <x v="0"/>
    <x v="334"/>
    <x v="2"/>
    <x v="15"/>
    <x v="17"/>
    <x v="1"/>
    <n v="59"/>
    <n v="111"/>
    <n v="6549"/>
    <x v="2560"/>
    <n v="0.47000000000000003"/>
    <x v="2"/>
  </r>
  <r>
    <x v="5"/>
    <x v="0"/>
    <x v="334"/>
    <x v="2"/>
    <x v="15"/>
    <x v="17"/>
    <x v="2"/>
    <n v="53"/>
    <n v="102"/>
    <n v="5406"/>
    <x v="2561"/>
    <n v="0.36"/>
    <x v="2"/>
  </r>
  <r>
    <x v="5"/>
    <x v="0"/>
    <x v="334"/>
    <x v="2"/>
    <x v="15"/>
    <x v="17"/>
    <x v="3"/>
    <n v="51"/>
    <n v="75"/>
    <n v="3825"/>
    <x v="2562"/>
    <n v="0.38"/>
    <x v="2"/>
  </r>
  <r>
    <x v="5"/>
    <x v="0"/>
    <x v="334"/>
    <x v="2"/>
    <x v="15"/>
    <x v="17"/>
    <x v="4"/>
    <n v="61"/>
    <n v="91"/>
    <n v="5551"/>
    <x v="2563"/>
    <n v="0.39"/>
    <x v="2"/>
  </r>
  <r>
    <x v="5"/>
    <x v="0"/>
    <x v="334"/>
    <x v="2"/>
    <x v="15"/>
    <x v="17"/>
    <x v="5"/>
    <n v="67"/>
    <n v="130"/>
    <n v="8710"/>
    <x v="2564"/>
    <n v="0.44999999999999996"/>
    <x v="2"/>
  </r>
  <r>
    <x v="5"/>
    <x v="0"/>
    <x v="366"/>
    <x v="2"/>
    <x v="15"/>
    <x v="17"/>
    <x v="0"/>
    <n v="59"/>
    <n v="163"/>
    <n v="9617"/>
    <x v="2565"/>
    <n v="0.45000000000000007"/>
    <x v="2"/>
  </r>
  <r>
    <x v="5"/>
    <x v="0"/>
    <x v="366"/>
    <x v="2"/>
    <x v="15"/>
    <x v="17"/>
    <x v="1"/>
    <n v="56"/>
    <n v="106"/>
    <n v="5936"/>
    <x v="2566"/>
    <n v="0.45000000000000007"/>
    <x v="2"/>
  </r>
  <r>
    <x v="5"/>
    <x v="0"/>
    <x v="366"/>
    <x v="2"/>
    <x v="15"/>
    <x v="17"/>
    <x v="2"/>
    <n v="54"/>
    <n v="102"/>
    <n v="5508"/>
    <x v="2567"/>
    <n v="0.36"/>
    <x v="2"/>
  </r>
  <r>
    <x v="5"/>
    <x v="0"/>
    <x v="366"/>
    <x v="2"/>
    <x v="15"/>
    <x v="17"/>
    <x v="3"/>
    <n v="53"/>
    <n v="68"/>
    <n v="3604"/>
    <x v="2568"/>
    <n v="0.4"/>
    <x v="2"/>
  </r>
  <r>
    <x v="5"/>
    <x v="0"/>
    <x v="366"/>
    <x v="2"/>
    <x v="15"/>
    <x v="17"/>
    <x v="4"/>
    <n v="62"/>
    <n v="65"/>
    <n v="4030"/>
    <x v="2569"/>
    <n v="0.38"/>
    <x v="2"/>
  </r>
  <r>
    <x v="5"/>
    <x v="0"/>
    <x v="366"/>
    <x v="2"/>
    <x v="15"/>
    <x v="17"/>
    <x v="5"/>
    <n v="67"/>
    <n v="104"/>
    <n v="6968"/>
    <x v="2570"/>
    <n v="0.42"/>
    <x v="2"/>
  </r>
  <r>
    <x v="5"/>
    <x v="0"/>
    <x v="396"/>
    <x v="2"/>
    <x v="15"/>
    <x v="17"/>
    <x v="0"/>
    <n v="64"/>
    <n v="131"/>
    <n v="8384"/>
    <x v="2571"/>
    <n v="0.48000000000000004"/>
    <x v="2"/>
  </r>
  <r>
    <x v="5"/>
    <x v="0"/>
    <x v="396"/>
    <x v="2"/>
    <x v="15"/>
    <x v="17"/>
    <x v="1"/>
    <n v="55"/>
    <n v="91"/>
    <n v="5005"/>
    <x v="2240"/>
    <n v="0.48000000000000004"/>
    <x v="2"/>
  </r>
  <r>
    <x v="5"/>
    <x v="0"/>
    <x v="396"/>
    <x v="2"/>
    <x v="15"/>
    <x v="17"/>
    <x v="2"/>
    <n v="50"/>
    <n v="59"/>
    <n v="2950"/>
    <x v="2572"/>
    <n v="0.38"/>
    <x v="2"/>
  </r>
  <r>
    <x v="5"/>
    <x v="0"/>
    <x v="396"/>
    <x v="2"/>
    <x v="15"/>
    <x v="17"/>
    <x v="3"/>
    <n v="50"/>
    <n v="56"/>
    <n v="2800"/>
    <x v="2573"/>
    <n v="0.39"/>
    <x v="2"/>
  </r>
  <r>
    <x v="5"/>
    <x v="0"/>
    <x v="396"/>
    <x v="2"/>
    <x v="15"/>
    <x v="17"/>
    <x v="4"/>
    <n v="62"/>
    <n v="60"/>
    <n v="3720"/>
    <x v="2574"/>
    <n v="0.4"/>
    <x v="2"/>
  </r>
  <r>
    <x v="5"/>
    <x v="0"/>
    <x v="396"/>
    <x v="2"/>
    <x v="15"/>
    <x v="17"/>
    <x v="5"/>
    <n v="64"/>
    <n v="84"/>
    <n v="5376"/>
    <x v="2575"/>
    <n v="0.41"/>
    <x v="2"/>
  </r>
  <r>
    <x v="5"/>
    <x v="0"/>
    <x v="428"/>
    <x v="2"/>
    <x v="15"/>
    <x v="17"/>
    <x v="0"/>
    <n v="68"/>
    <n v="113"/>
    <n v="7684"/>
    <x v="2576"/>
    <n v="0.47000000000000003"/>
    <x v="2"/>
  </r>
  <r>
    <x v="5"/>
    <x v="0"/>
    <x v="428"/>
    <x v="2"/>
    <x v="15"/>
    <x v="17"/>
    <x v="1"/>
    <n v="60"/>
    <n v="77"/>
    <n v="4620"/>
    <x v="2577"/>
    <n v="0.48000000000000004"/>
    <x v="2"/>
  </r>
  <r>
    <x v="5"/>
    <x v="0"/>
    <x v="428"/>
    <x v="2"/>
    <x v="15"/>
    <x v="17"/>
    <x v="2"/>
    <n v="59"/>
    <n v="46"/>
    <n v="2714"/>
    <x v="2578"/>
    <n v="0.4"/>
    <x v="2"/>
  </r>
  <r>
    <x v="5"/>
    <x v="0"/>
    <x v="428"/>
    <x v="2"/>
    <x v="15"/>
    <x v="17"/>
    <x v="3"/>
    <n v="59"/>
    <n v="42"/>
    <n v="2478"/>
    <x v="2579"/>
    <n v="0.36"/>
    <x v="2"/>
  </r>
  <r>
    <x v="5"/>
    <x v="0"/>
    <x v="428"/>
    <x v="2"/>
    <x v="15"/>
    <x v="17"/>
    <x v="4"/>
    <n v="71"/>
    <n v="44"/>
    <n v="3124"/>
    <x v="2580"/>
    <n v="0.35"/>
    <x v="2"/>
  </r>
  <r>
    <x v="5"/>
    <x v="0"/>
    <x v="428"/>
    <x v="2"/>
    <x v="15"/>
    <x v="17"/>
    <x v="5"/>
    <n v="73"/>
    <n v="83"/>
    <n v="6059"/>
    <x v="2581"/>
    <n v="0.4"/>
    <x v="2"/>
  </r>
  <r>
    <x v="5"/>
    <x v="0"/>
    <x v="458"/>
    <x v="2"/>
    <x v="15"/>
    <x v="17"/>
    <x v="0"/>
    <n v="68"/>
    <n v="123"/>
    <n v="8364"/>
    <x v="2582"/>
    <n v="0.48000000000000004"/>
    <x v="2"/>
  </r>
  <r>
    <x v="5"/>
    <x v="0"/>
    <x v="458"/>
    <x v="2"/>
    <x v="15"/>
    <x v="17"/>
    <x v="1"/>
    <n v="59"/>
    <n v="81"/>
    <n v="4779"/>
    <x v="2583"/>
    <n v="0.46"/>
    <x v="2"/>
  </r>
  <r>
    <x v="5"/>
    <x v="0"/>
    <x v="458"/>
    <x v="2"/>
    <x v="15"/>
    <x v="17"/>
    <x v="2"/>
    <n v="59"/>
    <n v="93"/>
    <n v="5487"/>
    <x v="2584"/>
    <n v="0.39"/>
    <x v="2"/>
  </r>
  <r>
    <x v="5"/>
    <x v="0"/>
    <x v="458"/>
    <x v="2"/>
    <x v="15"/>
    <x v="17"/>
    <x v="3"/>
    <n v="62"/>
    <n v="90"/>
    <n v="5580"/>
    <x v="2585"/>
    <n v="0.38"/>
    <x v="2"/>
  </r>
  <r>
    <x v="5"/>
    <x v="0"/>
    <x v="458"/>
    <x v="2"/>
    <x v="15"/>
    <x v="17"/>
    <x v="4"/>
    <n v="69"/>
    <n v="83"/>
    <n v="5727"/>
    <x v="2586"/>
    <n v="0.35"/>
    <x v="2"/>
  </r>
  <r>
    <x v="5"/>
    <x v="0"/>
    <x v="458"/>
    <x v="2"/>
    <x v="15"/>
    <x v="17"/>
    <x v="5"/>
    <n v="74"/>
    <n v="101"/>
    <n v="7474"/>
    <x v="2587"/>
    <n v="0.42"/>
    <x v="2"/>
  </r>
  <r>
    <x v="5"/>
    <x v="0"/>
    <x v="487"/>
    <x v="2"/>
    <x v="15"/>
    <x v="17"/>
    <x v="0"/>
    <n v="69"/>
    <n v="174"/>
    <n v="12006"/>
    <x v="2588"/>
    <n v="0.47000000000000003"/>
    <x v="2"/>
  </r>
  <r>
    <x v="5"/>
    <x v="0"/>
    <x v="487"/>
    <x v="2"/>
    <x v="15"/>
    <x v="17"/>
    <x v="1"/>
    <n v="60"/>
    <n v="112"/>
    <n v="6720"/>
    <x v="2589"/>
    <n v="0.47000000000000003"/>
    <x v="2"/>
  </r>
  <r>
    <x v="0"/>
    <x v="2"/>
    <x v="174"/>
    <x v="2"/>
    <x v="15"/>
    <x v="17"/>
    <x v="0"/>
    <n v="33"/>
    <n v="109"/>
    <n v="3597"/>
    <x v="2590"/>
    <n v="0.38"/>
    <x v="2"/>
  </r>
  <r>
    <x v="0"/>
    <x v="2"/>
    <x v="174"/>
    <x v="2"/>
    <x v="15"/>
    <x v="17"/>
    <x v="1"/>
    <n v="43"/>
    <n v="109"/>
    <n v="4687"/>
    <x v="2591"/>
    <n v="0.33"/>
    <x v="2"/>
  </r>
  <r>
    <x v="0"/>
    <x v="2"/>
    <x v="174"/>
    <x v="2"/>
    <x v="15"/>
    <x v="17"/>
    <x v="2"/>
    <n v="41"/>
    <n v="113"/>
    <n v="4633"/>
    <x v="2592"/>
    <n v="0.36"/>
    <x v="2"/>
  </r>
  <r>
    <x v="0"/>
    <x v="2"/>
    <x v="174"/>
    <x v="2"/>
    <x v="15"/>
    <x v="17"/>
    <x v="3"/>
    <n v="43"/>
    <n v="56"/>
    <n v="2408"/>
    <x v="2593"/>
    <n v="0.35"/>
    <x v="2"/>
  </r>
  <r>
    <x v="0"/>
    <x v="2"/>
    <x v="174"/>
    <x v="2"/>
    <x v="15"/>
    <x v="17"/>
    <x v="4"/>
    <n v="46"/>
    <n v="46"/>
    <n v="2116"/>
    <x v="2594"/>
    <n v="0.3"/>
    <x v="2"/>
  </r>
  <r>
    <x v="0"/>
    <x v="2"/>
    <x v="174"/>
    <x v="2"/>
    <x v="15"/>
    <x v="17"/>
    <x v="5"/>
    <n v="42"/>
    <n v="123"/>
    <n v="5166"/>
    <x v="2595"/>
    <n v="0.54"/>
    <x v="2"/>
  </r>
  <r>
    <x v="0"/>
    <x v="2"/>
    <x v="205"/>
    <x v="2"/>
    <x v="15"/>
    <x v="17"/>
    <x v="0"/>
    <n v="33"/>
    <n v="143"/>
    <n v="4719"/>
    <x v="2596"/>
    <n v="0.36"/>
    <x v="2"/>
  </r>
  <r>
    <x v="0"/>
    <x v="2"/>
    <x v="205"/>
    <x v="2"/>
    <x v="15"/>
    <x v="17"/>
    <x v="1"/>
    <n v="42"/>
    <n v="98"/>
    <n v="4116"/>
    <x v="2597"/>
    <n v="0.32"/>
    <x v="2"/>
  </r>
  <r>
    <x v="0"/>
    <x v="2"/>
    <x v="205"/>
    <x v="2"/>
    <x v="15"/>
    <x v="17"/>
    <x v="2"/>
    <n v="44"/>
    <n v="94"/>
    <n v="4136"/>
    <x v="2598"/>
    <n v="0.36"/>
    <x v="2"/>
  </r>
  <r>
    <x v="0"/>
    <x v="2"/>
    <x v="205"/>
    <x v="2"/>
    <x v="16"/>
    <x v="18"/>
    <x v="3"/>
    <n v="41"/>
    <n v="56"/>
    <n v="2296"/>
    <x v="2599"/>
    <n v="0.39"/>
    <x v="2"/>
  </r>
  <r>
    <x v="0"/>
    <x v="2"/>
    <x v="205"/>
    <x v="2"/>
    <x v="16"/>
    <x v="18"/>
    <x v="4"/>
    <n v="47"/>
    <n v="38"/>
    <n v="1786"/>
    <x v="2600"/>
    <n v="0.3"/>
    <x v="2"/>
  </r>
  <r>
    <x v="0"/>
    <x v="2"/>
    <x v="205"/>
    <x v="2"/>
    <x v="16"/>
    <x v="18"/>
    <x v="5"/>
    <n v="44"/>
    <n v="102"/>
    <n v="4488"/>
    <x v="2601"/>
    <n v="0.55000000000000004"/>
    <x v="2"/>
  </r>
  <r>
    <x v="0"/>
    <x v="2"/>
    <x v="214"/>
    <x v="2"/>
    <x v="16"/>
    <x v="18"/>
    <x v="0"/>
    <n v="44"/>
    <n v="135"/>
    <n v="5940"/>
    <x v="2602"/>
    <n v="0.4"/>
    <x v="2"/>
  </r>
  <r>
    <x v="0"/>
    <x v="2"/>
    <x v="214"/>
    <x v="2"/>
    <x v="16"/>
    <x v="18"/>
    <x v="1"/>
    <n v="54"/>
    <n v="91"/>
    <n v="4914"/>
    <x v="2603"/>
    <n v="0.31"/>
    <x v="2"/>
  </r>
  <r>
    <x v="0"/>
    <x v="2"/>
    <x v="214"/>
    <x v="2"/>
    <x v="16"/>
    <x v="18"/>
    <x v="2"/>
    <n v="57"/>
    <n v="101"/>
    <n v="5757"/>
    <x v="2604"/>
    <n v="0.39"/>
    <x v="2"/>
  </r>
  <r>
    <x v="0"/>
    <x v="2"/>
    <x v="214"/>
    <x v="2"/>
    <x v="16"/>
    <x v="18"/>
    <x v="3"/>
    <n v="52"/>
    <n v="69"/>
    <n v="3588"/>
    <x v="2605"/>
    <n v="0.36"/>
    <x v="2"/>
  </r>
  <r>
    <x v="0"/>
    <x v="2"/>
    <x v="214"/>
    <x v="2"/>
    <x v="16"/>
    <x v="18"/>
    <x v="4"/>
    <n v="55"/>
    <n v="36"/>
    <n v="1980"/>
    <x v="2606"/>
    <n v="0.26"/>
    <x v="2"/>
  </r>
  <r>
    <x v="0"/>
    <x v="2"/>
    <x v="214"/>
    <x v="2"/>
    <x v="16"/>
    <x v="18"/>
    <x v="5"/>
    <n v="50"/>
    <n v="85"/>
    <n v="4250"/>
    <x v="2607"/>
    <n v="0.55000000000000004"/>
    <x v="2"/>
  </r>
  <r>
    <x v="0"/>
    <x v="2"/>
    <x v="233"/>
    <x v="2"/>
    <x v="16"/>
    <x v="18"/>
    <x v="0"/>
    <n v="59"/>
    <n v="130"/>
    <n v="7670"/>
    <x v="2608"/>
    <n v="0.36"/>
    <x v="2"/>
  </r>
  <r>
    <x v="0"/>
    <x v="2"/>
    <x v="233"/>
    <x v="2"/>
    <x v="16"/>
    <x v="18"/>
    <x v="1"/>
    <n v="61"/>
    <n v="81"/>
    <n v="4941"/>
    <x v="2609"/>
    <n v="0.35"/>
    <x v="2"/>
  </r>
  <r>
    <x v="0"/>
    <x v="2"/>
    <x v="233"/>
    <x v="2"/>
    <x v="16"/>
    <x v="18"/>
    <x v="2"/>
    <n v="60"/>
    <n v="91"/>
    <n v="5460"/>
    <x v="2610"/>
    <n v="0.38"/>
    <x v="2"/>
  </r>
  <r>
    <x v="0"/>
    <x v="2"/>
    <x v="233"/>
    <x v="2"/>
    <x v="16"/>
    <x v="18"/>
    <x v="3"/>
    <n v="48"/>
    <n v="73"/>
    <n v="3504"/>
    <x v="2611"/>
    <n v="0.35"/>
    <x v="2"/>
  </r>
  <r>
    <x v="0"/>
    <x v="2"/>
    <x v="233"/>
    <x v="2"/>
    <x v="16"/>
    <x v="18"/>
    <x v="4"/>
    <n v="52"/>
    <n v="42"/>
    <n v="2184"/>
    <x v="2612"/>
    <n v="0.27"/>
    <x v="2"/>
  </r>
  <r>
    <x v="0"/>
    <x v="2"/>
    <x v="233"/>
    <x v="2"/>
    <x v="16"/>
    <x v="18"/>
    <x v="5"/>
    <n v="66"/>
    <n v="94"/>
    <n v="6204"/>
    <x v="2613"/>
    <n v="0.5"/>
    <x v="2"/>
  </r>
  <r>
    <x v="0"/>
    <x v="2"/>
    <x v="264"/>
    <x v="2"/>
    <x v="16"/>
    <x v="18"/>
    <x v="0"/>
    <n v="51"/>
    <n v="158"/>
    <n v="8058"/>
    <x v="2614"/>
    <n v="0.37"/>
    <x v="2"/>
  </r>
  <r>
    <x v="0"/>
    <x v="2"/>
    <x v="264"/>
    <x v="2"/>
    <x v="16"/>
    <x v="18"/>
    <x v="1"/>
    <n v="58"/>
    <n v="98"/>
    <n v="5684"/>
    <x v="2615"/>
    <n v="0.33"/>
    <x v="2"/>
  </r>
  <r>
    <x v="0"/>
    <x v="2"/>
    <x v="264"/>
    <x v="2"/>
    <x v="16"/>
    <x v="18"/>
    <x v="2"/>
    <n v="56"/>
    <n v="98"/>
    <n v="5488"/>
    <x v="1700"/>
    <n v="0.4"/>
    <x v="2"/>
  </r>
  <r>
    <x v="0"/>
    <x v="2"/>
    <x v="264"/>
    <x v="2"/>
    <x v="16"/>
    <x v="18"/>
    <x v="3"/>
    <n v="52"/>
    <n v="80"/>
    <n v="4160"/>
    <x v="2616"/>
    <n v="0.4"/>
    <x v="2"/>
  </r>
  <r>
    <x v="0"/>
    <x v="2"/>
    <x v="264"/>
    <x v="2"/>
    <x v="16"/>
    <x v="18"/>
    <x v="4"/>
    <n v="55"/>
    <n v="46"/>
    <n v="2530"/>
    <x v="2617"/>
    <n v="0.28000000000000003"/>
    <x v="2"/>
  </r>
  <r>
    <x v="0"/>
    <x v="2"/>
    <x v="264"/>
    <x v="2"/>
    <x v="16"/>
    <x v="18"/>
    <x v="5"/>
    <n v="69"/>
    <n v="143"/>
    <n v="9867"/>
    <x v="2618"/>
    <n v="0.55000000000000004"/>
    <x v="2"/>
  </r>
  <r>
    <x v="0"/>
    <x v="2"/>
    <x v="294"/>
    <x v="2"/>
    <x v="16"/>
    <x v="18"/>
    <x v="0"/>
    <n v="67"/>
    <n v="210"/>
    <n v="14070"/>
    <x v="2619"/>
    <n v="0.4"/>
    <x v="2"/>
  </r>
  <r>
    <x v="0"/>
    <x v="2"/>
    <x v="294"/>
    <x v="2"/>
    <x v="16"/>
    <x v="18"/>
    <x v="1"/>
    <n v="72"/>
    <n v="156"/>
    <n v="11232"/>
    <x v="2620"/>
    <n v="0.31"/>
    <x v="2"/>
  </r>
  <r>
    <x v="0"/>
    <x v="2"/>
    <x v="294"/>
    <x v="2"/>
    <x v="16"/>
    <x v="18"/>
    <x v="2"/>
    <n v="71"/>
    <n v="180"/>
    <n v="12780"/>
    <x v="2621"/>
    <n v="0.36"/>
    <x v="2"/>
  </r>
  <r>
    <x v="0"/>
    <x v="2"/>
    <x v="294"/>
    <x v="2"/>
    <x v="16"/>
    <x v="18"/>
    <x v="3"/>
    <n v="74"/>
    <n v="133"/>
    <n v="9842"/>
    <x v="2622"/>
    <n v="0.38"/>
    <x v="2"/>
  </r>
  <r>
    <x v="0"/>
    <x v="2"/>
    <x v="294"/>
    <x v="2"/>
    <x v="16"/>
    <x v="18"/>
    <x v="4"/>
    <n v="83"/>
    <n v="88"/>
    <n v="7304"/>
    <x v="2623"/>
    <n v="0.3"/>
    <x v="2"/>
  </r>
  <r>
    <x v="0"/>
    <x v="2"/>
    <x v="294"/>
    <x v="2"/>
    <x v="16"/>
    <x v="18"/>
    <x v="5"/>
    <n v="97"/>
    <n v="169"/>
    <n v="16393"/>
    <x v="2624"/>
    <n v="0.52"/>
    <x v="2"/>
  </r>
  <r>
    <x v="0"/>
    <x v="2"/>
    <x v="323"/>
    <x v="2"/>
    <x v="16"/>
    <x v="18"/>
    <x v="0"/>
    <n v="74"/>
    <n v="208"/>
    <n v="15392"/>
    <x v="2625"/>
    <n v="0.37"/>
    <x v="2"/>
  </r>
  <r>
    <x v="0"/>
    <x v="2"/>
    <x v="323"/>
    <x v="2"/>
    <x v="16"/>
    <x v="18"/>
    <x v="1"/>
    <n v="81"/>
    <n v="182"/>
    <n v="14742"/>
    <x v="2626"/>
    <n v="0.34"/>
    <x v="2"/>
  </r>
  <r>
    <x v="0"/>
    <x v="2"/>
    <x v="323"/>
    <x v="2"/>
    <x v="16"/>
    <x v="18"/>
    <x v="2"/>
    <n v="79"/>
    <n v="150"/>
    <n v="11850"/>
    <x v="2627"/>
    <n v="0.36"/>
    <x v="2"/>
  </r>
  <r>
    <x v="0"/>
    <x v="2"/>
    <x v="323"/>
    <x v="2"/>
    <x v="16"/>
    <x v="18"/>
    <x v="3"/>
    <n v="73"/>
    <n v="130"/>
    <n v="9490"/>
    <x v="2628"/>
    <n v="0.4"/>
    <x v="2"/>
  </r>
  <r>
    <x v="0"/>
    <x v="2"/>
    <x v="323"/>
    <x v="2"/>
    <x v="16"/>
    <x v="18"/>
    <x v="4"/>
    <n v="80"/>
    <n v="149"/>
    <n v="11920"/>
    <x v="2629"/>
    <n v="0.3"/>
    <x v="2"/>
  </r>
  <r>
    <x v="0"/>
    <x v="2"/>
    <x v="323"/>
    <x v="2"/>
    <x v="16"/>
    <x v="18"/>
    <x v="5"/>
    <n v="96"/>
    <n v="154"/>
    <n v="14784"/>
    <x v="2630"/>
    <n v="0.52"/>
    <x v="2"/>
  </r>
  <r>
    <x v="0"/>
    <x v="2"/>
    <x v="355"/>
    <x v="2"/>
    <x v="16"/>
    <x v="18"/>
    <x v="0"/>
    <n v="79"/>
    <n v="210"/>
    <n v="16590"/>
    <x v="2631"/>
    <n v="0.37"/>
    <x v="2"/>
  </r>
  <r>
    <x v="0"/>
    <x v="2"/>
    <x v="355"/>
    <x v="2"/>
    <x v="16"/>
    <x v="18"/>
    <x v="1"/>
    <n v="71"/>
    <n v="218"/>
    <n v="15478"/>
    <x v="2632"/>
    <n v="0.34"/>
    <x v="2"/>
  </r>
  <r>
    <x v="0"/>
    <x v="2"/>
    <x v="355"/>
    <x v="2"/>
    <x v="16"/>
    <x v="18"/>
    <x v="2"/>
    <n v="64"/>
    <n v="162"/>
    <n v="10368"/>
    <x v="2633"/>
    <n v="0.39"/>
    <x v="2"/>
  </r>
  <r>
    <x v="0"/>
    <x v="2"/>
    <x v="355"/>
    <x v="2"/>
    <x v="16"/>
    <x v="18"/>
    <x v="3"/>
    <n v="67"/>
    <n v="142"/>
    <n v="9514"/>
    <x v="2634"/>
    <n v="0.38"/>
    <x v="2"/>
  </r>
  <r>
    <x v="1"/>
    <x v="2"/>
    <x v="355"/>
    <x v="2"/>
    <x v="16"/>
    <x v="18"/>
    <x v="4"/>
    <n v="69"/>
    <n v="147"/>
    <n v="10143"/>
    <x v="2635"/>
    <n v="0.27"/>
    <x v="2"/>
  </r>
  <r>
    <x v="1"/>
    <x v="2"/>
    <x v="355"/>
    <x v="2"/>
    <x v="16"/>
    <x v="18"/>
    <x v="5"/>
    <n v="72"/>
    <n v="88"/>
    <n v="6336"/>
    <x v="2636"/>
    <n v="0.53"/>
    <x v="2"/>
  </r>
  <r>
    <x v="1"/>
    <x v="2"/>
    <x v="387"/>
    <x v="2"/>
    <x v="16"/>
    <x v="18"/>
    <x v="0"/>
    <n v="62"/>
    <n v="149"/>
    <n v="9238"/>
    <x v="2637"/>
    <n v="0.36"/>
    <x v="2"/>
  </r>
  <r>
    <x v="1"/>
    <x v="2"/>
    <x v="387"/>
    <x v="2"/>
    <x v="16"/>
    <x v="18"/>
    <x v="1"/>
    <n v="69"/>
    <n v="149"/>
    <n v="10281"/>
    <x v="2638"/>
    <n v="0.33"/>
    <x v="2"/>
  </r>
  <r>
    <x v="1"/>
    <x v="2"/>
    <x v="387"/>
    <x v="2"/>
    <x v="16"/>
    <x v="18"/>
    <x v="2"/>
    <n v="64"/>
    <n v="105"/>
    <n v="6720"/>
    <x v="2639"/>
    <n v="0.39"/>
    <x v="2"/>
  </r>
  <r>
    <x v="1"/>
    <x v="2"/>
    <x v="387"/>
    <x v="2"/>
    <x v="16"/>
    <x v="18"/>
    <x v="3"/>
    <n v="62"/>
    <n v="85"/>
    <n v="5270"/>
    <x v="2640"/>
    <n v="0.4"/>
    <x v="2"/>
  </r>
  <r>
    <x v="1"/>
    <x v="2"/>
    <x v="387"/>
    <x v="2"/>
    <x v="16"/>
    <x v="18"/>
    <x v="4"/>
    <n v="71"/>
    <n v="91"/>
    <n v="6461"/>
    <x v="2641"/>
    <n v="0.3"/>
    <x v="2"/>
  </r>
  <r>
    <x v="1"/>
    <x v="2"/>
    <x v="387"/>
    <x v="2"/>
    <x v="16"/>
    <x v="18"/>
    <x v="5"/>
    <n v="56"/>
    <n v="105"/>
    <n v="5880"/>
    <x v="2642"/>
    <n v="0.53"/>
    <x v="2"/>
  </r>
  <r>
    <x v="1"/>
    <x v="2"/>
    <x v="416"/>
    <x v="2"/>
    <x v="16"/>
    <x v="18"/>
    <x v="0"/>
    <n v="52"/>
    <n v="124"/>
    <n v="6448"/>
    <x v="2643"/>
    <n v="0.4"/>
    <x v="2"/>
  </r>
  <r>
    <x v="1"/>
    <x v="2"/>
    <x v="416"/>
    <x v="2"/>
    <x v="16"/>
    <x v="18"/>
    <x v="1"/>
    <n v="61"/>
    <n v="138"/>
    <n v="8418"/>
    <x v="2644"/>
    <n v="0.30000000000000004"/>
    <x v="2"/>
  </r>
  <r>
    <x v="1"/>
    <x v="2"/>
    <x v="416"/>
    <x v="2"/>
    <x v="16"/>
    <x v="18"/>
    <x v="2"/>
    <n v="56"/>
    <n v="87"/>
    <n v="4872"/>
    <x v="2645"/>
    <n v="0.35"/>
    <x v="2"/>
  </r>
  <r>
    <x v="1"/>
    <x v="2"/>
    <x v="416"/>
    <x v="2"/>
    <x v="16"/>
    <x v="18"/>
    <x v="3"/>
    <n v="50"/>
    <n v="83"/>
    <n v="4150"/>
    <x v="2646"/>
    <n v="0.37"/>
    <x v="2"/>
  </r>
  <r>
    <x v="1"/>
    <x v="2"/>
    <x v="416"/>
    <x v="2"/>
    <x v="16"/>
    <x v="18"/>
    <x v="4"/>
    <n v="63"/>
    <n v="70"/>
    <n v="4410"/>
    <x v="2647"/>
    <n v="0.28000000000000003"/>
    <x v="2"/>
  </r>
  <r>
    <x v="1"/>
    <x v="2"/>
    <x v="416"/>
    <x v="2"/>
    <x v="16"/>
    <x v="18"/>
    <x v="5"/>
    <n v="64"/>
    <n v="75"/>
    <n v="4800"/>
    <x v="2648"/>
    <n v="0.51"/>
    <x v="2"/>
  </r>
  <r>
    <x v="1"/>
    <x v="2"/>
    <x v="447"/>
    <x v="2"/>
    <x v="16"/>
    <x v="18"/>
    <x v="0"/>
    <n v="51"/>
    <n v="158"/>
    <n v="8058"/>
    <x v="2614"/>
    <n v="0.37"/>
    <x v="2"/>
  </r>
  <r>
    <x v="1"/>
    <x v="2"/>
    <x v="447"/>
    <x v="2"/>
    <x v="16"/>
    <x v="18"/>
    <x v="1"/>
    <n v="56"/>
    <n v="168"/>
    <n v="9408"/>
    <x v="2649"/>
    <n v="0.32"/>
    <x v="2"/>
  </r>
  <r>
    <x v="1"/>
    <x v="2"/>
    <x v="447"/>
    <x v="2"/>
    <x v="16"/>
    <x v="18"/>
    <x v="2"/>
    <n v="50"/>
    <n v="123"/>
    <n v="6150"/>
    <x v="2650"/>
    <n v="0.4"/>
    <x v="2"/>
  </r>
  <r>
    <x v="1"/>
    <x v="2"/>
    <x v="447"/>
    <x v="2"/>
    <x v="16"/>
    <x v="18"/>
    <x v="3"/>
    <n v="60"/>
    <n v="104"/>
    <n v="6240"/>
    <x v="2651"/>
    <n v="0.39"/>
    <x v="2"/>
  </r>
  <r>
    <x v="1"/>
    <x v="2"/>
    <x v="447"/>
    <x v="2"/>
    <x v="16"/>
    <x v="18"/>
    <x v="4"/>
    <n v="83"/>
    <n v="113"/>
    <n v="9379"/>
    <x v="2652"/>
    <n v="0.3"/>
    <x v="2"/>
  </r>
  <r>
    <x v="1"/>
    <x v="2"/>
    <x v="447"/>
    <x v="2"/>
    <x v="16"/>
    <x v="18"/>
    <x v="5"/>
    <n v="82"/>
    <n v="140"/>
    <n v="11480"/>
    <x v="2653"/>
    <n v="0.52"/>
    <x v="2"/>
  </r>
  <r>
    <x v="1"/>
    <x v="2"/>
    <x v="476"/>
    <x v="2"/>
    <x v="16"/>
    <x v="18"/>
    <x v="0"/>
    <n v="68"/>
    <n v="189"/>
    <n v="12852"/>
    <x v="2654"/>
    <n v="0.4"/>
    <x v="2"/>
  </r>
  <r>
    <x v="1"/>
    <x v="2"/>
    <x v="476"/>
    <x v="2"/>
    <x v="16"/>
    <x v="18"/>
    <x v="1"/>
    <n v="77"/>
    <n v="182"/>
    <n v="14014"/>
    <x v="2655"/>
    <n v="0.30000000000000004"/>
    <x v="2"/>
  </r>
  <r>
    <x v="2"/>
    <x v="2"/>
    <x v="476"/>
    <x v="2"/>
    <x v="16"/>
    <x v="18"/>
    <x v="2"/>
    <n v="74"/>
    <n v="135"/>
    <n v="9990"/>
    <x v="2656"/>
    <n v="0.35"/>
    <x v="2"/>
  </r>
  <r>
    <x v="2"/>
    <x v="2"/>
    <x v="476"/>
    <x v="2"/>
    <x v="16"/>
    <x v="18"/>
    <x v="3"/>
    <n v="73"/>
    <n v="145"/>
    <n v="10585"/>
    <x v="2657"/>
    <n v="0.35"/>
    <x v="2"/>
  </r>
  <r>
    <x v="2"/>
    <x v="2"/>
    <x v="476"/>
    <x v="2"/>
    <x v="16"/>
    <x v="18"/>
    <x v="4"/>
    <n v="84"/>
    <n v="128"/>
    <n v="10752"/>
    <x v="2658"/>
    <n v="0.26"/>
    <x v="2"/>
  </r>
  <r>
    <x v="2"/>
    <x v="2"/>
    <x v="476"/>
    <x v="2"/>
    <x v="16"/>
    <x v="18"/>
    <x v="5"/>
    <n v="89"/>
    <n v="142"/>
    <n v="12638"/>
    <x v="2659"/>
    <n v="0.5"/>
    <x v="2"/>
  </r>
  <r>
    <x v="2"/>
    <x v="2"/>
    <x v="181"/>
    <x v="2"/>
    <x v="16"/>
    <x v="18"/>
    <x v="0"/>
    <n v="38"/>
    <n v="115"/>
    <n v="4370"/>
    <x v="2660"/>
    <n v="0.43"/>
    <x v="2"/>
  </r>
  <r>
    <x v="2"/>
    <x v="2"/>
    <x v="181"/>
    <x v="2"/>
    <x v="16"/>
    <x v="18"/>
    <x v="1"/>
    <n v="48"/>
    <n v="123"/>
    <n v="5904"/>
    <x v="2661"/>
    <n v="0.35"/>
    <x v="2"/>
  </r>
  <r>
    <x v="2"/>
    <x v="2"/>
    <x v="181"/>
    <x v="2"/>
    <x v="16"/>
    <x v="18"/>
    <x v="2"/>
    <n v="45"/>
    <n v="123"/>
    <n v="5535"/>
    <x v="2662"/>
    <n v="0.41"/>
    <x v="2"/>
  </r>
  <r>
    <x v="2"/>
    <x v="2"/>
    <x v="181"/>
    <x v="2"/>
    <x v="16"/>
    <x v="18"/>
    <x v="3"/>
    <n v="47"/>
    <n v="77"/>
    <n v="3619"/>
    <x v="2663"/>
    <n v="0.44999999999999996"/>
    <x v="2"/>
  </r>
  <r>
    <x v="2"/>
    <x v="2"/>
    <x v="181"/>
    <x v="2"/>
    <x v="16"/>
    <x v="18"/>
    <x v="4"/>
    <n v="54"/>
    <n v="68"/>
    <n v="3672"/>
    <x v="2664"/>
    <n v="0.30000000000000004"/>
    <x v="2"/>
  </r>
  <r>
    <x v="2"/>
    <x v="2"/>
    <x v="181"/>
    <x v="2"/>
    <x v="16"/>
    <x v="18"/>
    <x v="5"/>
    <n v="49"/>
    <n v="124"/>
    <n v="6076"/>
    <x v="2665"/>
    <n v="0.59000000000000008"/>
    <x v="2"/>
  </r>
  <r>
    <x v="2"/>
    <x v="2"/>
    <x v="212"/>
    <x v="2"/>
    <x v="16"/>
    <x v="18"/>
    <x v="0"/>
    <n v="36"/>
    <n v="137"/>
    <n v="4932"/>
    <x v="2666"/>
    <n v="0.42"/>
    <x v="2"/>
  </r>
  <r>
    <x v="2"/>
    <x v="2"/>
    <x v="212"/>
    <x v="2"/>
    <x v="16"/>
    <x v="18"/>
    <x v="1"/>
    <n v="49"/>
    <n v="111"/>
    <n v="5439"/>
    <x v="2667"/>
    <n v="0.35"/>
    <x v="2"/>
  </r>
  <r>
    <x v="2"/>
    <x v="2"/>
    <x v="212"/>
    <x v="2"/>
    <x v="16"/>
    <x v="18"/>
    <x v="2"/>
    <n v="49"/>
    <n v="111"/>
    <n v="5439"/>
    <x v="2668"/>
    <n v="0.4"/>
    <x v="2"/>
  </r>
  <r>
    <x v="2"/>
    <x v="2"/>
    <x v="212"/>
    <x v="4"/>
    <x v="8"/>
    <x v="19"/>
    <x v="3"/>
    <n v="45"/>
    <n v="74"/>
    <n v="3330"/>
    <x v="2669"/>
    <n v="0.44"/>
    <x v="2"/>
  </r>
  <r>
    <x v="2"/>
    <x v="2"/>
    <x v="212"/>
    <x v="4"/>
    <x v="8"/>
    <x v="19"/>
    <x v="4"/>
    <n v="52"/>
    <n v="60"/>
    <n v="3120"/>
    <x v="2670"/>
    <n v="0.32"/>
    <x v="2"/>
  </r>
  <r>
    <x v="2"/>
    <x v="2"/>
    <x v="212"/>
    <x v="4"/>
    <x v="8"/>
    <x v="19"/>
    <x v="5"/>
    <n v="47"/>
    <n v="108"/>
    <n v="5076"/>
    <x v="2671"/>
    <n v="0.58000000000000007"/>
    <x v="2"/>
  </r>
  <r>
    <x v="2"/>
    <x v="2"/>
    <x v="221"/>
    <x v="4"/>
    <x v="8"/>
    <x v="19"/>
    <x v="0"/>
    <n v="46"/>
    <n v="160"/>
    <n v="7360"/>
    <x v="2672"/>
    <n v="0.41"/>
    <x v="2"/>
  </r>
  <r>
    <x v="2"/>
    <x v="2"/>
    <x v="221"/>
    <x v="4"/>
    <x v="8"/>
    <x v="19"/>
    <x v="1"/>
    <n v="58"/>
    <n v="100"/>
    <n v="5800"/>
    <x v="2673"/>
    <n v="0.38"/>
    <x v="2"/>
  </r>
  <r>
    <x v="2"/>
    <x v="2"/>
    <x v="221"/>
    <x v="4"/>
    <x v="8"/>
    <x v="19"/>
    <x v="2"/>
    <n v="59"/>
    <n v="115"/>
    <n v="6785"/>
    <x v="2674"/>
    <n v="0.43"/>
    <x v="2"/>
  </r>
  <r>
    <x v="2"/>
    <x v="2"/>
    <x v="221"/>
    <x v="4"/>
    <x v="8"/>
    <x v="19"/>
    <x v="3"/>
    <n v="58"/>
    <n v="91"/>
    <n v="5278"/>
    <x v="2675"/>
    <n v="0.42"/>
    <x v="2"/>
  </r>
  <r>
    <x v="2"/>
    <x v="2"/>
    <x v="221"/>
    <x v="4"/>
    <x v="8"/>
    <x v="19"/>
    <x v="4"/>
    <n v="61"/>
    <n v="44"/>
    <n v="2684"/>
    <x v="2676"/>
    <n v="0.33"/>
    <x v="2"/>
  </r>
  <r>
    <x v="2"/>
    <x v="2"/>
    <x v="221"/>
    <x v="4"/>
    <x v="8"/>
    <x v="19"/>
    <x v="5"/>
    <n v="54"/>
    <n v="101"/>
    <n v="5454"/>
    <x v="2677"/>
    <n v="0.6"/>
    <x v="2"/>
  </r>
  <r>
    <x v="1"/>
    <x v="2"/>
    <x v="240"/>
    <x v="4"/>
    <x v="8"/>
    <x v="19"/>
    <x v="0"/>
    <n v="62"/>
    <n v="138"/>
    <n v="8556"/>
    <x v="2678"/>
    <n v="0.42"/>
    <x v="2"/>
  </r>
  <r>
    <x v="1"/>
    <x v="2"/>
    <x v="240"/>
    <x v="4"/>
    <x v="8"/>
    <x v="19"/>
    <x v="1"/>
    <n v="66"/>
    <n v="98"/>
    <n v="6468"/>
    <x v="2679"/>
    <n v="0.35"/>
    <x v="2"/>
  </r>
  <r>
    <x v="1"/>
    <x v="2"/>
    <x v="240"/>
    <x v="4"/>
    <x v="8"/>
    <x v="19"/>
    <x v="2"/>
    <n v="66"/>
    <n v="120"/>
    <n v="7920"/>
    <x v="2680"/>
    <n v="0.41"/>
    <x v="2"/>
  </r>
  <r>
    <x v="1"/>
    <x v="2"/>
    <x v="240"/>
    <x v="4"/>
    <x v="8"/>
    <x v="19"/>
    <x v="3"/>
    <n v="52"/>
    <n v="84"/>
    <n v="4368"/>
    <x v="2681"/>
    <n v="0.44999999999999996"/>
    <x v="2"/>
  </r>
  <r>
    <x v="1"/>
    <x v="2"/>
    <x v="240"/>
    <x v="4"/>
    <x v="8"/>
    <x v="19"/>
    <x v="4"/>
    <n v="59"/>
    <n v="58"/>
    <n v="3422"/>
    <x v="2682"/>
    <n v="0.35"/>
    <x v="2"/>
  </r>
  <r>
    <x v="1"/>
    <x v="2"/>
    <x v="240"/>
    <x v="4"/>
    <x v="8"/>
    <x v="19"/>
    <x v="5"/>
    <n v="72"/>
    <n v="109"/>
    <n v="7848"/>
    <x v="2683"/>
    <n v="0.6"/>
    <x v="2"/>
  </r>
  <r>
    <x v="1"/>
    <x v="2"/>
    <x v="271"/>
    <x v="4"/>
    <x v="8"/>
    <x v="19"/>
    <x v="0"/>
    <n v="58"/>
    <n v="155"/>
    <n v="8990"/>
    <x v="2684"/>
    <n v="0.43"/>
    <x v="2"/>
  </r>
  <r>
    <x v="1"/>
    <x v="2"/>
    <x v="271"/>
    <x v="4"/>
    <x v="8"/>
    <x v="19"/>
    <x v="1"/>
    <n v="60"/>
    <n v="128"/>
    <n v="7680"/>
    <x v="2685"/>
    <n v="0.4"/>
    <x v="2"/>
  </r>
  <r>
    <x v="1"/>
    <x v="2"/>
    <x v="271"/>
    <x v="4"/>
    <x v="8"/>
    <x v="19"/>
    <x v="2"/>
    <n v="59"/>
    <n v="119"/>
    <n v="7021"/>
    <x v="2686"/>
    <n v="0.44999999999999996"/>
    <x v="2"/>
  </r>
  <r>
    <x v="1"/>
    <x v="2"/>
    <x v="271"/>
    <x v="4"/>
    <x v="8"/>
    <x v="19"/>
    <x v="3"/>
    <n v="59"/>
    <n v="88"/>
    <n v="5192"/>
    <x v="2687"/>
    <n v="0.43"/>
    <x v="2"/>
  </r>
  <r>
    <x v="1"/>
    <x v="2"/>
    <x v="271"/>
    <x v="4"/>
    <x v="8"/>
    <x v="19"/>
    <x v="4"/>
    <n v="52"/>
    <n v="68"/>
    <n v="3536"/>
    <x v="2688"/>
    <n v="0.32"/>
    <x v="2"/>
  </r>
  <r>
    <x v="1"/>
    <x v="2"/>
    <x v="271"/>
    <x v="4"/>
    <x v="8"/>
    <x v="19"/>
    <x v="5"/>
    <n v="67"/>
    <n v="173"/>
    <n v="11591"/>
    <x v="2689"/>
    <n v="0.58000000000000007"/>
    <x v="2"/>
  </r>
  <r>
    <x v="1"/>
    <x v="2"/>
    <x v="301"/>
    <x v="4"/>
    <x v="8"/>
    <x v="19"/>
    <x v="0"/>
    <n v="61"/>
    <n v="223"/>
    <n v="13603"/>
    <x v="2690"/>
    <n v="0.44999999999999996"/>
    <x v="2"/>
  </r>
  <r>
    <x v="1"/>
    <x v="2"/>
    <x v="301"/>
    <x v="4"/>
    <x v="8"/>
    <x v="19"/>
    <x v="1"/>
    <n v="64"/>
    <n v="203"/>
    <n v="12992"/>
    <x v="2691"/>
    <n v="0.35"/>
    <x v="2"/>
  </r>
  <r>
    <x v="1"/>
    <x v="2"/>
    <x v="301"/>
    <x v="4"/>
    <x v="8"/>
    <x v="19"/>
    <x v="2"/>
    <n v="80"/>
    <n v="210"/>
    <n v="16800"/>
    <x v="2692"/>
    <n v="0.43"/>
    <x v="2"/>
  </r>
  <r>
    <x v="1"/>
    <x v="2"/>
    <x v="301"/>
    <x v="4"/>
    <x v="8"/>
    <x v="19"/>
    <x v="3"/>
    <n v="77"/>
    <n v="155"/>
    <n v="11935"/>
    <x v="2693"/>
    <n v="0.42"/>
    <x v="2"/>
  </r>
  <r>
    <x v="1"/>
    <x v="2"/>
    <x v="301"/>
    <x v="4"/>
    <x v="8"/>
    <x v="19"/>
    <x v="4"/>
    <n v="89"/>
    <n v="126"/>
    <n v="11214"/>
    <x v="2694"/>
    <n v="0.32"/>
    <x v="2"/>
  </r>
  <r>
    <x v="1"/>
    <x v="2"/>
    <x v="301"/>
    <x v="4"/>
    <x v="8"/>
    <x v="19"/>
    <x v="5"/>
    <n v="103"/>
    <n v="218"/>
    <n v="22454"/>
    <x v="2695"/>
    <n v="0.56000000000000005"/>
    <x v="2"/>
  </r>
  <r>
    <x v="1"/>
    <x v="2"/>
    <x v="330"/>
    <x v="4"/>
    <x v="8"/>
    <x v="19"/>
    <x v="0"/>
    <n v="83"/>
    <n v="261"/>
    <n v="21663"/>
    <x v="2696"/>
    <n v="0.44"/>
    <x v="2"/>
  </r>
  <r>
    <x v="1"/>
    <x v="2"/>
    <x v="330"/>
    <x v="4"/>
    <x v="8"/>
    <x v="19"/>
    <x v="1"/>
    <n v="88"/>
    <n v="225"/>
    <n v="19800"/>
    <x v="2697"/>
    <n v="0.4"/>
    <x v="2"/>
  </r>
  <r>
    <x v="1"/>
    <x v="2"/>
    <x v="330"/>
    <x v="4"/>
    <x v="8"/>
    <x v="19"/>
    <x v="2"/>
    <n v="86"/>
    <n v="189"/>
    <n v="16254"/>
    <x v="2698"/>
    <n v="0.44"/>
    <x v="2"/>
  </r>
  <r>
    <x v="1"/>
    <x v="2"/>
    <x v="330"/>
    <x v="4"/>
    <x v="8"/>
    <x v="19"/>
    <x v="3"/>
    <n v="82"/>
    <n v="180"/>
    <n v="14760"/>
    <x v="2699"/>
    <n v="0.43"/>
    <x v="2"/>
  </r>
  <r>
    <x v="1"/>
    <x v="2"/>
    <x v="330"/>
    <x v="4"/>
    <x v="8"/>
    <x v="19"/>
    <x v="4"/>
    <n v="89"/>
    <n v="195"/>
    <n v="17355"/>
    <x v="2700"/>
    <n v="0.32"/>
    <x v="2"/>
  </r>
  <r>
    <x v="1"/>
    <x v="2"/>
    <x v="330"/>
    <x v="4"/>
    <x v="8"/>
    <x v="19"/>
    <x v="5"/>
    <n v="101"/>
    <n v="163"/>
    <n v="16463"/>
    <x v="2701"/>
    <n v="0.57000000000000006"/>
    <x v="2"/>
  </r>
  <r>
    <x v="1"/>
    <x v="2"/>
    <x v="362"/>
    <x v="4"/>
    <x v="8"/>
    <x v="19"/>
    <x v="0"/>
    <n v="87"/>
    <n v="213"/>
    <n v="18531"/>
    <x v="2702"/>
    <n v="0.41"/>
    <x v="2"/>
  </r>
  <r>
    <x v="1"/>
    <x v="2"/>
    <x v="362"/>
    <x v="4"/>
    <x v="8"/>
    <x v="19"/>
    <x v="1"/>
    <n v="77"/>
    <n v="206"/>
    <n v="15862"/>
    <x v="2703"/>
    <n v="0.35"/>
    <x v="2"/>
  </r>
  <r>
    <x v="1"/>
    <x v="2"/>
    <x v="362"/>
    <x v="4"/>
    <x v="8"/>
    <x v="19"/>
    <x v="2"/>
    <n v="78"/>
    <n v="189"/>
    <n v="14742"/>
    <x v="2704"/>
    <n v="0.43"/>
    <x v="2"/>
  </r>
  <r>
    <x v="1"/>
    <x v="2"/>
    <x v="362"/>
    <x v="4"/>
    <x v="8"/>
    <x v="19"/>
    <x v="3"/>
    <n v="77"/>
    <n v="143"/>
    <n v="11011"/>
    <x v="2705"/>
    <n v="0.42"/>
    <x v="2"/>
  </r>
  <r>
    <x v="1"/>
    <x v="2"/>
    <x v="362"/>
    <x v="4"/>
    <x v="8"/>
    <x v="19"/>
    <x v="4"/>
    <n v="74"/>
    <n v="143"/>
    <n v="10582"/>
    <x v="2706"/>
    <n v="0.31"/>
    <x v="2"/>
  </r>
  <r>
    <x v="1"/>
    <x v="2"/>
    <x v="362"/>
    <x v="4"/>
    <x v="8"/>
    <x v="19"/>
    <x v="5"/>
    <n v="81"/>
    <n v="87"/>
    <n v="7047"/>
    <x v="2707"/>
    <n v="0.58000000000000007"/>
    <x v="2"/>
  </r>
  <r>
    <x v="1"/>
    <x v="2"/>
    <x v="394"/>
    <x v="4"/>
    <x v="8"/>
    <x v="19"/>
    <x v="0"/>
    <n v="58"/>
    <n v="140"/>
    <n v="8120"/>
    <x v="2708"/>
    <n v="0.4"/>
    <x v="2"/>
  </r>
  <r>
    <x v="1"/>
    <x v="2"/>
    <x v="394"/>
    <x v="4"/>
    <x v="8"/>
    <x v="19"/>
    <x v="1"/>
    <n v="60"/>
    <n v="135"/>
    <n v="8100"/>
    <x v="1909"/>
    <n v="0.37"/>
    <x v="2"/>
  </r>
  <r>
    <x v="1"/>
    <x v="2"/>
    <x v="394"/>
    <x v="4"/>
    <x v="8"/>
    <x v="19"/>
    <x v="2"/>
    <n v="54"/>
    <n v="75"/>
    <n v="4050"/>
    <x v="2709"/>
    <n v="0.44999999999999996"/>
    <x v="2"/>
  </r>
  <r>
    <x v="1"/>
    <x v="2"/>
    <x v="394"/>
    <x v="4"/>
    <x v="8"/>
    <x v="19"/>
    <x v="3"/>
    <n v="54"/>
    <n v="65"/>
    <n v="3510"/>
    <x v="2710"/>
    <n v="0.44"/>
    <x v="2"/>
  </r>
  <r>
    <x v="1"/>
    <x v="2"/>
    <x v="394"/>
    <x v="4"/>
    <x v="8"/>
    <x v="19"/>
    <x v="4"/>
    <n v="64"/>
    <n v="74"/>
    <n v="4736"/>
    <x v="2711"/>
    <n v="0.31"/>
    <x v="2"/>
  </r>
  <r>
    <x v="1"/>
    <x v="2"/>
    <x v="394"/>
    <x v="4"/>
    <x v="8"/>
    <x v="19"/>
    <x v="5"/>
    <n v="51"/>
    <n v="75"/>
    <n v="3825"/>
    <x v="2712"/>
    <n v="0.55000000000000004"/>
    <x v="2"/>
  </r>
  <r>
    <x v="1"/>
    <x v="2"/>
    <x v="423"/>
    <x v="4"/>
    <x v="8"/>
    <x v="19"/>
    <x v="0"/>
    <n v="47"/>
    <n v="100"/>
    <n v="4700"/>
    <x v="2713"/>
    <n v="0.44"/>
    <x v="2"/>
  </r>
  <r>
    <x v="1"/>
    <x v="2"/>
    <x v="423"/>
    <x v="4"/>
    <x v="8"/>
    <x v="19"/>
    <x v="1"/>
    <n v="59"/>
    <n v="144"/>
    <n v="8496"/>
    <x v="2714"/>
    <n v="0.38"/>
    <x v="2"/>
  </r>
  <r>
    <x v="1"/>
    <x v="2"/>
    <x v="423"/>
    <x v="4"/>
    <x v="8"/>
    <x v="19"/>
    <x v="2"/>
    <n v="55"/>
    <n v="112"/>
    <n v="6160"/>
    <x v="2715"/>
    <n v="0.41"/>
    <x v="2"/>
  </r>
  <r>
    <x v="1"/>
    <x v="2"/>
    <x v="423"/>
    <x v="4"/>
    <x v="8"/>
    <x v="19"/>
    <x v="3"/>
    <n v="51"/>
    <n v="113"/>
    <n v="5763"/>
    <x v="2716"/>
    <n v="0.41"/>
    <x v="2"/>
  </r>
  <r>
    <x v="1"/>
    <x v="2"/>
    <x v="423"/>
    <x v="4"/>
    <x v="8"/>
    <x v="19"/>
    <x v="4"/>
    <n v="59"/>
    <n v="98"/>
    <n v="5782"/>
    <x v="2717"/>
    <n v="0.31"/>
    <x v="2"/>
  </r>
  <r>
    <x v="1"/>
    <x v="2"/>
    <x v="423"/>
    <x v="4"/>
    <x v="8"/>
    <x v="19"/>
    <x v="5"/>
    <n v="65"/>
    <n v="104"/>
    <n v="6760"/>
    <x v="2718"/>
    <n v="0.58000000000000007"/>
    <x v="2"/>
  </r>
  <r>
    <x v="1"/>
    <x v="2"/>
    <x v="454"/>
    <x v="4"/>
    <x v="8"/>
    <x v="19"/>
    <x v="0"/>
    <n v="52"/>
    <n v="169"/>
    <n v="8788"/>
    <x v="2719"/>
    <n v="0.4"/>
    <x v="2"/>
  </r>
  <r>
    <x v="1"/>
    <x v="2"/>
    <x v="454"/>
    <x v="4"/>
    <x v="8"/>
    <x v="19"/>
    <x v="1"/>
    <n v="54"/>
    <n v="175"/>
    <n v="9450"/>
    <x v="2720"/>
    <n v="0.38"/>
    <x v="2"/>
  </r>
  <r>
    <x v="1"/>
    <x v="2"/>
    <x v="454"/>
    <x v="4"/>
    <x v="8"/>
    <x v="19"/>
    <x v="2"/>
    <n v="53"/>
    <n v="147"/>
    <n v="7791"/>
    <x v="2721"/>
    <n v="0.41"/>
    <x v="2"/>
  </r>
  <r>
    <x v="1"/>
    <x v="2"/>
    <x v="454"/>
    <x v="4"/>
    <x v="8"/>
    <x v="19"/>
    <x v="3"/>
    <n v="64"/>
    <n v="150"/>
    <n v="9600"/>
    <x v="2722"/>
    <n v="0.43"/>
    <x v="2"/>
  </r>
  <r>
    <x v="1"/>
    <x v="2"/>
    <x v="454"/>
    <x v="4"/>
    <x v="8"/>
    <x v="19"/>
    <x v="4"/>
    <n v="77"/>
    <n v="124"/>
    <n v="9548"/>
    <x v="2723"/>
    <n v="0.30000000000000004"/>
    <x v="2"/>
  </r>
  <r>
    <x v="1"/>
    <x v="2"/>
    <x v="454"/>
    <x v="4"/>
    <x v="8"/>
    <x v="19"/>
    <x v="5"/>
    <n v="86"/>
    <n v="162"/>
    <n v="13932"/>
    <x v="2724"/>
    <n v="0.59000000000000008"/>
    <x v="2"/>
  </r>
  <r>
    <x v="1"/>
    <x v="2"/>
    <x v="483"/>
    <x v="4"/>
    <x v="8"/>
    <x v="19"/>
    <x v="0"/>
    <n v="72"/>
    <n v="216"/>
    <n v="15552"/>
    <x v="2725"/>
    <n v="0.4"/>
    <x v="2"/>
  </r>
  <r>
    <x v="1"/>
    <x v="2"/>
    <x v="483"/>
    <x v="4"/>
    <x v="8"/>
    <x v="19"/>
    <x v="1"/>
    <n v="82"/>
    <n v="200"/>
    <n v="16400"/>
    <x v="2726"/>
    <n v="0.35"/>
    <x v="2"/>
  </r>
  <r>
    <x v="3"/>
    <x v="2"/>
    <x v="483"/>
    <x v="4"/>
    <x v="8"/>
    <x v="19"/>
    <x v="2"/>
    <n v="75"/>
    <n v="174"/>
    <n v="13050"/>
    <x v="2727"/>
    <n v="0.4"/>
    <x v="2"/>
  </r>
  <r>
    <x v="3"/>
    <x v="2"/>
    <x v="483"/>
    <x v="4"/>
    <x v="8"/>
    <x v="19"/>
    <x v="3"/>
    <n v="78"/>
    <n v="180"/>
    <n v="14040"/>
    <x v="2728"/>
    <n v="0.41"/>
    <x v="2"/>
  </r>
  <r>
    <x v="3"/>
    <x v="2"/>
    <x v="483"/>
    <x v="4"/>
    <x v="8"/>
    <x v="19"/>
    <x v="4"/>
    <n v="86"/>
    <n v="147"/>
    <n v="12642"/>
    <x v="2729"/>
    <n v="0.35"/>
    <x v="2"/>
  </r>
  <r>
    <x v="3"/>
    <x v="2"/>
    <x v="483"/>
    <x v="4"/>
    <x v="8"/>
    <x v="19"/>
    <x v="5"/>
    <n v="87"/>
    <n v="156"/>
    <n v="13572"/>
    <x v="2730"/>
    <n v="0.55000000000000004"/>
    <x v="2"/>
  </r>
  <r>
    <x v="3"/>
    <x v="0"/>
    <x v="176"/>
    <x v="4"/>
    <x v="8"/>
    <x v="19"/>
    <x v="0"/>
    <n v="41"/>
    <n v="255"/>
    <n v="10455"/>
    <x v="2731"/>
    <n v="0.55000000000000004"/>
    <x v="2"/>
  </r>
  <r>
    <x v="3"/>
    <x v="0"/>
    <x v="176"/>
    <x v="4"/>
    <x v="8"/>
    <x v="19"/>
    <x v="1"/>
    <n v="44"/>
    <n v="189"/>
    <n v="8316"/>
    <x v="2732"/>
    <n v="0.47"/>
    <x v="2"/>
  </r>
  <r>
    <x v="3"/>
    <x v="0"/>
    <x v="176"/>
    <x v="4"/>
    <x v="8"/>
    <x v="19"/>
    <x v="2"/>
    <n v="32"/>
    <n v="169"/>
    <n v="5408"/>
    <x v="2733"/>
    <n v="0.38"/>
    <x v="2"/>
  </r>
  <r>
    <x v="3"/>
    <x v="0"/>
    <x v="176"/>
    <x v="4"/>
    <x v="8"/>
    <x v="19"/>
    <x v="3"/>
    <n v="37"/>
    <n v="145"/>
    <n v="5365"/>
    <x v="2734"/>
    <n v="0.41"/>
    <x v="2"/>
  </r>
  <r>
    <x v="3"/>
    <x v="0"/>
    <x v="176"/>
    <x v="4"/>
    <x v="8"/>
    <x v="19"/>
    <x v="4"/>
    <n v="51"/>
    <n v="165"/>
    <n v="8415"/>
    <x v="1429"/>
    <n v="0.44999999999999996"/>
    <x v="2"/>
  </r>
  <r>
    <x v="3"/>
    <x v="0"/>
    <x v="176"/>
    <x v="4"/>
    <x v="8"/>
    <x v="19"/>
    <x v="5"/>
    <n v="44"/>
    <n v="176"/>
    <n v="7744"/>
    <x v="2735"/>
    <n v="0.65"/>
    <x v="2"/>
  </r>
  <r>
    <x v="3"/>
    <x v="0"/>
    <x v="205"/>
    <x v="4"/>
    <x v="8"/>
    <x v="19"/>
    <x v="0"/>
    <n v="44"/>
    <n v="234"/>
    <n v="10296"/>
    <x v="2736"/>
    <n v="0.55000000000000004"/>
    <x v="2"/>
  </r>
  <r>
    <x v="3"/>
    <x v="0"/>
    <x v="205"/>
    <x v="4"/>
    <x v="8"/>
    <x v="19"/>
    <x v="1"/>
    <n v="42"/>
    <n v="138"/>
    <n v="5796"/>
    <x v="1550"/>
    <n v="0.49"/>
    <x v="2"/>
  </r>
  <r>
    <x v="3"/>
    <x v="0"/>
    <x v="205"/>
    <x v="4"/>
    <x v="8"/>
    <x v="19"/>
    <x v="2"/>
    <n v="33"/>
    <n v="174"/>
    <n v="5742"/>
    <x v="2737"/>
    <n v="0.37"/>
    <x v="2"/>
  </r>
  <r>
    <x v="3"/>
    <x v="0"/>
    <x v="205"/>
    <x v="0"/>
    <x v="0"/>
    <x v="20"/>
    <x v="3"/>
    <n v="37"/>
    <n v="133"/>
    <n v="4921"/>
    <x v="2738"/>
    <n v="0.42"/>
    <x v="2"/>
  </r>
  <r>
    <x v="3"/>
    <x v="0"/>
    <x v="205"/>
    <x v="0"/>
    <x v="0"/>
    <x v="20"/>
    <x v="4"/>
    <n v="50"/>
    <n v="154"/>
    <n v="7700"/>
    <x v="2739"/>
    <n v="0.45999999999999996"/>
    <x v="2"/>
  </r>
  <r>
    <x v="3"/>
    <x v="0"/>
    <x v="205"/>
    <x v="0"/>
    <x v="0"/>
    <x v="20"/>
    <x v="5"/>
    <n v="42"/>
    <n v="182"/>
    <n v="7644"/>
    <x v="2740"/>
    <n v="0.64"/>
    <x v="2"/>
  </r>
  <r>
    <x v="3"/>
    <x v="0"/>
    <x v="710"/>
    <x v="0"/>
    <x v="0"/>
    <x v="20"/>
    <x v="0"/>
    <n v="44"/>
    <n v="252"/>
    <n v="11088"/>
    <x v="2741"/>
    <n v="0.59000000000000008"/>
    <x v="2"/>
  </r>
  <r>
    <x v="3"/>
    <x v="0"/>
    <x v="710"/>
    <x v="0"/>
    <x v="0"/>
    <x v="20"/>
    <x v="1"/>
    <n v="44"/>
    <n v="165"/>
    <n v="7260"/>
    <x v="2742"/>
    <n v="0.45999999999999996"/>
    <x v="2"/>
  </r>
  <r>
    <x v="3"/>
    <x v="0"/>
    <x v="710"/>
    <x v="0"/>
    <x v="0"/>
    <x v="20"/>
    <x v="2"/>
    <n v="33"/>
    <n v="161"/>
    <n v="5313"/>
    <x v="2743"/>
    <n v="0.36"/>
    <x v="2"/>
  </r>
  <r>
    <x v="3"/>
    <x v="0"/>
    <x v="710"/>
    <x v="0"/>
    <x v="0"/>
    <x v="20"/>
    <x v="3"/>
    <n v="39"/>
    <n v="106"/>
    <n v="4134"/>
    <x v="2744"/>
    <n v="0.41"/>
    <x v="2"/>
  </r>
  <r>
    <x v="3"/>
    <x v="0"/>
    <x v="710"/>
    <x v="0"/>
    <x v="0"/>
    <x v="20"/>
    <x v="4"/>
    <n v="51"/>
    <n v="133"/>
    <n v="6783"/>
    <x v="2745"/>
    <n v="0.49"/>
    <x v="2"/>
  </r>
  <r>
    <x v="3"/>
    <x v="0"/>
    <x v="710"/>
    <x v="0"/>
    <x v="0"/>
    <x v="20"/>
    <x v="5"/>
    <n v="43"/>
    <n v="161"/>
    <n v="6923"/>
    <x v="2746"/>
    <n v="0.6"/>
    <x v="2"/>
  </r>
  <r>
    <x v="3"/>
    <x v="0"/>
    <x v="232"/>
    <x v="0"/>
    <x v="0"/>
    <x v="20"/>
    <x v="0"/>
    <n v="42"/>
    <n v="248"/>
    <n v="10416"/>
    <x v="2747"/>
    <n v="0.56000000000000005"/>
    <x v="2"/>
  </r>
  <r>
    <x v="3"/>
    <x v="0"/>
    <x v="232"/>
    <x v="0"/>
    <x v="0"/>
    <x v="20"/>
    <x v="1"/>
    <n v="43"/>
    <n v="147"/>
    <n v="6321"/>
    <x v="2748"/>
    <n v="0.44999999999999996"/>
    <x v="2"/>
  </r>
  <r>
    <x v="3"/>
    <x v="0"/>
    <x v="232"/>
    <x v="0"/>
    <x v="0"/>
    <x v="20"/>
    <x v="2"/>
    <n v="34"/>
    <n v="152"/>
    <n v="5168"/>
    <x v="2749"/>
    <n v="0.36"/>
    <x v="2"/>
  </r>
  <r>
    <x v="3"/>
    <x v="0"/>
    <x v="232"/>
    <x v="0"/>
    <x v="0"/>
    <x v="20"/>
    <x v="3"/>
    <n v="37"/>
    <n v="135"/>
    <n v="4995"/>
    <x v="2750"/>
    <n v="0.41"/>
    <x v="2"/>
  </r>
  <r>
    <x v="3"/>
    <x v="0"/>
    <x v="232"/>
    <x v="0"/>
    <x v="0"/>
    <x v="20"/>
    <x v="4"/>
    <n v="50"/>
    <n v="124"/>
    <n v="6200"/>
    <x v="2751"/>
    <n v="0.47"/>
    <x v="2"/>
  </r>
  <r>
    <x v="3"/>
    <x v="0"/>
    <x v="232"/>
    <x v="0"/>
    <x v="0"/>
    <x v="20"/>
    <x v="5"/>
    <n v="41"/>
    <n v="156"/>
    <n v="6396"/>
    <x v="2752"/>
    <n v="0.65"/>
    <x v="2"/>
  </r>
  <r>
    <x v="3"/>
    <x v="0"/>
    <x v="261"/>
    <x v="0"/>
    <x v="0"/>
    <x v="20"/>
    <x v="0"/>
    <n v="50"/>
    <n v="261"/>
    <n v="13050"/>
    <x v="2753"/>
    <n v="0.6"/>
    <x v="2"/>
  </r>
  <r>
    <x v="3"/>
    <x v="0"/>
    <x v="261"/>
    <x v="0"/>
    <x v="0"/>
    <x v="20"/>
    <x v="1"/>
    <n v="53"/>
    <n v="161"/>
    <n v="8533"/>
    <x v="2754"/>
    <n v="0.47"/>
    <x v="2"/>
  </r>
  <r>
    <x v="3"/>
    <x v="0"/>
    <x v="261"/>
    <x v="0"/>
    <x v="0"/>
    <x v="20"/>
    <x v="2"/>
    <n v="49"/>
    <n v="160"/>
    <n v="7840"/>
    <x v="1450"/>
    <n v="0.36"/>
    <x v="2"/>
  </r>
  <r>
    <x v="3"/>
    <x v="0"/>
    <x v="261"/>
    <x v="0"/>
    <x v="0"/>
    <x v="20"/>
    <x v="3"/>
    <n v="47"/>
    <n v="130"/>
    <n v="6110"/>
    <x v="2755"/>
    <n v="0.4"/>
    <x v="2"/>
  </r>
  <r>
    <x v="3"/>
    <x v="0"/>
    <x v="261"/>
    <x v="0"/>
    <x v="0"/>
    <x v="20"/>
    <x v="4"/>
    <n v="56"/>
    <n v="137"/>
    <n v="7672"/>
    <x v="2756"/>
    <n v="0.49"/>
    <x v="2"/>
  </r>
  <r>
    <x v="3"/>
    <x v="0"/>
    <x v="261"/>
    <x v="0"/>
    <x v="0"/>
    <x v="20"/>
    <x v="5"/>
    <n v="59"/>
    <n v="169"/>
    <n v="9971"/>
    <x v="2757"/>
    <n v="0.63"/>
    <x v="2"/>
  </r>
  <r>
    <x v="3"/>
    <x v="0"/>
    <x v="294"/>
    <x v="0"/>
    <x v="0"/>
    <x v="20"/>
    <x v="0"/>
    <n v="59"/>
    <n v="263"/>
    <n v="15517"/>
    <x v="2758"/>
    <n v="0.56000000000000005"/>
    <x v="2"/>
  </r>
  <r>
    <x v="3"/>
    <x v="0"/>
    <x v="294"/>
    <x v="0"/>
    <x v="0"/>
    <x v="20"/>
    <x v="1"/>
    <n v="54"/>
    <n v="175"/>
    <n v="9450"/>
    <x v="1461"/>
    <n v="0.48"/>
    <x v="2"/>
  </r>
  <r>
    <x v="3"/>
    <x v="0"/>
    <x v="294"/>
    <x v="0"/>
    <x v="0"/>
    <x v="20"/>
    <x v="2"/>
    <n v="48"/>
    <n v="150"/>
    <n v="7200"/>
    <x v="2759"/>
    <n v="0.38"/>
    <x v="2"/>
  </r>
  <r>
    <x v="3"/>
    <x v="0"/>
    <x v="294"/>
    <x v="0"/>
    <x v="0"/>
    <x v="20"/>
    <x v="3"/>
    <n v="49"/>
    <n v="144"/>
    <n v="7056"/>
    <x v="1562"/>
    <n v="0.41"/>
    <x v="2"/>
  </r>
  <r>
    <x v="3"/>
    <x v="0"/>
    <x v="294"/>
    <x v="0"/>
    <x v="0"/>
    <x v="20"/>
    <x v="4"/>
    <n v="62"/>
    <n v="150"/>
    <n v="9300"/>
    <x v="2760"/>
    <n v="0.49"/>
    <x v="2"/>
  </r>
  <r>
    <x v="3"/>
    <x v="0"/>
    <x v="294"/>
    <x v="0"/>
    <x v="0"/>
    <x v="20"/>
    <x v="5"/>
    <n v="69"/>
    <n v="181"/>
    <n v="12489"/>
    <x v="2761"/>
    <n v="0.62"/>
    <x v="2"/>
  </r>
  <r>
    <x v="3"/>
    <x v="0"/>
    <x v="322"/>
    <x v="0"/>
    <x v="0"/>
    <x v="20"/>
    <x v="0"/>
    <n v="59"/>
    <n v="247"/>
    <n v="14573"/>
    <x v="2762"/>
    <n v="0.55000000000000004"/>
    <x v="2"/>
  </r>
  <r>
    <x v="3"/>
    <x v="0"/>
    <x v="322"/>
    <x v="0"/>
    <x v="0"/>
    <x v="20"/>
    <x v="1"/>
    <n v="56"/>
    <n v="196"/>
    <n v="10976"/>
    <x v="2763"/>
    <n v="0.44999999999999996"/>
    <x v="2"/>
  </r>
  <r>
    <x v="3"/>
    <x v="0"/>
    <x v="322"/>
    <x v="0"/>
    <x v="0"/>
    <x v="20"/>
    <x v="2"/>
    <n v="51"/>
    <n v="169"/>
    <n v="8619"/>
    <x v="2764"/>
    <n v="0.35"/>
    <x v="2"/>
  </r>
  <r>
    <x v="3"/>
    <x v="0"/>
    <x v="322"/>
    <x v="0"/>
    <x v="0"/>
    <x v="20"/>
    <x v="3"/>
    <n v="53"/>
    <n v="150"/>
    <n v="7950"/>
    <x v="2765"/>
    <n v="0.43"/>
    <x v="2"/>
  </r>
  <r>
    <x v="3"/>
    <x v="0"/>
    <x v="322"/>
    <x v="0"/>
    <x v="0"/>
    <x v="20"/>
    <x v="4"/>
    <n v="62"/>
    <n v="168"/>
    <n v="10416"/>
    <x v="2766"/>
    <n v="0.45999999999999996"/>
    <x v="2"/>
  </r>
  <r>
    <x v="3"/>
    <x v="0"/>
    <x v="322"/>
    <x v="0"/>
    <x v="0"/>
    <x v="20"/>
    <x v="5"/>
    <n v="66"/>
    <n v="194"/>
    <n v="12804"/>
    <x v="2767"/>
    <n v="0.65"/>
    <x v="2"/>
  </r>
  <r>
    <x v="3"/>
    <x v="0"/>
    <x v="354"/>
    <x v="0"/>
    <x v="0"/>
    <x v="20"/>
    <x v="0"/>
    <n v="62"/>
    <n v="250"/>
    <n v="15500"/>
    <x v="880"/>
    <n v="0.56000000000000005"/>
    <x v="2"/>
  </r>
  <r>
    <x v="3"/>
    <x v="0"/>
    <x v="354"/>
    <x v="0"/>
    <x v="0"/>
    <x v="20"/>
    <x v="1"/>
    <n v="55"/>
    <n v="210"/>
    <n v="11550"/>
    <x v="2768"/>
    <n v="0.44999999999999996"/>
    <x v="2"/>
  </r>
  <r>
    <x v="3"/>
    <x v="0"/>
    <x v="354"/>
    <x v="0"/>
    <x v="0"/>
    <x v="20"/>
    <x v="2"/>
    <n v="51"/>
    <n v="188"/>
    <n v="9588"/>
    <x v="2769"/>
    <n v="0.36"/>
    <x v="2"/>
  </r>
  <r>
    <x v="3"/>
    <x v="0"/>
    <x v="354"/>
    <x v="0"/>
    <x v="0"/>
    <x v="20"/>
    <x v="3"/>
    <n v="41"/>
    <n v="150"/>
    <n v="6150"/>
    <x v="2650"/>
    <n v="0.4"/>
    <x v="2"/>
  </r>
  <r>
    <x v="3"/>
    <x v="0"/>
    <x v="354"/>
    <x v="0"/>
    <x v="0"/>
    <x v="20"/>
    <x v="4"/>
    <n v="52"/>
    <n v="149"/>
    <n v="7748"/>
    <x v="2770"/>
    <n v="0.48"/>
    <x v="2"/>
  </r>
  <r>
    <x v="3"/>
    <x v="0"/>
    <x v="354"/>
    <x v="0"/>
    <x v="0"/>
    <x v="20"/>
    <x v="5"/>
    <n v="55"/>
    <n v="218"/>
    <n v="11990"/>
    <x v="2771"/>
    <n v="0.6"/>
    <x v="2"/>
  </r>
  <r>
    <x v="3"/>
    <x v="0"/>
    <x v="384"/>
    <x v="0"/>
    <x v="0"/>
    <x v="20"/>
    <x v="0"/>
    <n v="50"/>
    <n v="238"/>
    <n v="11900"/>
    <x v="2772"/>
    <n v="0.59000000000000008"/>
    <x v="2"/>
  </r>
  <r>
    <x v="3"/>
    <x v="0"/>
    <x v="384"/>
    <x v="0"/>
    <x v="0"/>
    <x v="20"/>
    <x v="1"/>
    <n v="48"/>
    <n v="163"/>
    <n v="7824"/>
    <x v="2773"/>
    <n v="0.44999999999999996"/>
    <x v="2"/>
  </r>
  <r>
    <x v="3"/>
    <x v="0"/>
    <x v="384"/>
    <x v="0"/>
    <x v="0"/>
    <x v="20"/>
    <x v="2"/>
    <n v="41"/>
    <n v="138"/>
    <n v="5658"/>
    <x v="2774"/>
    <n v="0.35"/>
    <x v="2"/>
  </r>
  <r>
    <x v="3"/>
    <x v="0"/>
    <x v="384"/>
    <x v="0"/>
    <x v="0"/>
    <x v="20"/>
    <x v="3"/>
    <n v="44"/>
    <n v="137"/>
    <n v="6028"/>
    <x v="2775"/>
    <n v="0.41"/>
    <x v="2"/>
  </r>
  <r>
    <x v="3"/>
    <x v="0"/>
    <x v="384"/>
    <x v="0"/>
    <x v="0"/>
    <x v="20"/>
    <x v="4"/>
    <n v="51"/>
    <n v="131"/>
    <n v="6681"/>
    <x v="2776"/>
    <n v="0.48"/>
    <x v="2"/>
  </r>
  <r>
    <x v="3"/>
    <x v="0"/>
    <x v="384"/>
    <x v="0"/>
    <x v="0"/>
    <x v="20"/>
    <x v="5"/>
    <n v="59"/>
    <n v="156"/>
    <n v="9204"/>
    <x v="2777"/>
    <n v="0.6"/>
    <x v="2"/>
  </r>
  <r>
    <x v="3"/>
    <x v="0"/>
    <x v="416"/>
    <x v="0"/>
    <x v="0"/>
    <x v="20"/>
    <x v="0"/>
    <n v="57"/>
    <n v="208"/>
    <n v="11856"/>
    <x v="2778"/>
    <n v="0.57000000000000006"/>
    <x v="2"/>
  </r>
  <r>
    <x v="3"/>
    <x v="0"/>
    <x v="416"/>
    <x v="0"/>
    <x v="0"/>
    <x v="20"/>
    <x v="1"/>
    <n v="46"/>
    <n v="156"/>
    <n v="7176"/>
    <x v="2779"/>
    <n v="0.45999999999999996"/>
    <x v="2"/>
  </r>
  <r>
    <x v="3"/>
    <x v="0"/>
    <x v="416"/>
    <x v="0"/>
    <x v="0"/>
    <x v="20"/>
    <x v="2"/>
    <n v="46"/>
    <n v="137"/>
    <n v="6302"/>
    <x v="2780"/>
    <n v="0.4"/>
    <x v="2"/>
  </r>
  <r>
    <x v="3"/>
    <x v="0"/>
    <x v="416"/>
    <x v="0"/>
    <x v="0"/>
    <x v="20"/>
    <x v="3"/>
    <n v="45"/>
    <n v="135"/>
    <n v="6075"/>
    <x v="2781"/>
    <n v="0.41"/>
    <x v="2"/>
  </r>
  <r>
    <x v="3"/>
    <x v="0"/>
    <x v="416"/>
    <x v="0"/>
    <x v="0"/>
    <x v="20"/>
    <x v="4"/>
    <n v="59"/>
    <n v="150"/>
    <n v="8850"/>
    <x v="2782"/>
    <n v="0.47"/>
    <x v="2"/>
  </r>
  <r>
    <x v="3"/>
    <x v="0"/>
    <x v="416"/>
    <x v="0"/>
    <x v="0"/>
    <x v="20"/>
    <x v="5"/>
    <n v="64"/>
    <n v="156"/>
    <n v="9984"/>
    <x v="2783"/>
    <n v="0.62"/>
    <x v="2"/>
  </r>
  <r>
    <x v="3"/>
    <x v="0"/>
    <x v="446"/>
    <x v="0"/>
    <x v="0"/>
    <x v="20"/>
    <x v="0"/>
    <n v="56"/>
    <n v="217"/>
    <n v="12152"/>
    <x v="2784"/>
    <n v="0.55000000000000004"/>
    <x v="2"/>
  </r>
  <r>
    <x v="3"/>
    <x v="0"/>
    <x v="446"/>
    <x v="0"/>
    <x v="0"/>
    <x v="20"/>
    <x v="1"/>
    <n v="49"/>
    <n v="162"/>
    <n v="7938"/>
    <x v="2785"/>
    <n v="0.49"/>
    <x v="2"/>
  </r>
  <r>
    <x v="3"/>
    <x v="0"/>
    <x v="446"/>
    <x v="0"/>
    <x v="0"/>
    <x v="20"/>
    <x v="2"/>
    <n v="45"/>
    <n v="147"/>
    <n v="6615"/>
    <x v="1895"/>
    <n v="0.36"/>
    <x v="2"/>
  </r>
  <r>
    <x v="3"/>
    <x v="0"/>
    <x v="446"/>
    <x v="0"/>
    <x v="0"/>
    <x v="20"/>
    <x v="3"/>
    <n v="47"/>
    <n v="144"/>
    <n v="6768"/>
    <x v="2786"/>
    <n v="0.4"/>
    <x v="2"/>
  </r>
  <r>
    <x v="3"/>
    <x v="0"/>
    <x v="446"/>
    <x v="0"/>
    <x v="0"/>
    <x v="20"/>
    <x v="4"/>
    <n v="62"/>
    <n v="154"/>
    <n v="9548"/>
    <x v="2787"/>
    <n v="0.44999999999999996"/>
    <x v="2"/>
  </r>
  <r>
    <x v="3"/>
    <x v="0"/>
    <x v="446"/>
    <x v="0"/>
    <x v="0"/>
    <x v="20"/>
    <x v="5"/>
    <n v="68"/>
    <n v="176"/>
    <n v="11968"/>
    <x v="2788"/>
    <n v="0.64"/>
    <x v="2"/>
  </r>
  <r>
    <x v="3"/>
    <x v="0"/>
    <x v="475"/>
    <x v="0"/>
    <x v="0"/>
    <x v="20"/>
    <x v="0"/>
    <n v="59"/>
    <n v="245"/>
    <n v="14455"/>
    <x v="2789"/>
    <n v="0.58000000000000007"/>
    <x v="2"/>
  </r>
  <r>
    <x v="3"/>
    <x v="0"/>
    <x v="475"/>
    <x v="0"/>
    <x v="0"/>
    <x v="20"/>
    <x v="1"/>
    <n v="51"/>
    <n v="169"/>
    <n v="8619"/>
    <x v="2790"/>
    <n v="0.5"/>
    <x v="2"/>
  </r>
  <r>
    <x v="4"/>
    <x v="0"/>
    <x v="475"/>
    <x v="0"/>
    <x v="0"/>
    <x v="20"/>
    <x v="2"/>
    <n v="52"/>
    <n v="163"/>
    <n v="8476"/>
    <x v="2791"/>
    <n v="0.39"/>
    <x v="2"/>
  </r>
  <r>
    <x v="4"/>
    <x v="0"/>
    <x v="475"/>
    <x v="0"/>
    <x v="0"/>
    <x v="20"/>
    <x v="3"/>
    <n v="54"/>
    <n v="155"/>
    <n v="8370"/>
    <x v="2792"/>
    <n v="0.41"/>
    <x v="2"/>
  </r>
  <r>
    <x v="4"/>
    <x v="0"/>
    <x v="475"/>
    <x v="0"/>
    <x v="0"/>
    <x v="20"/>
    <x v="4"/>
    <n v="60"/>
    <n v="155"/>
    <n v="9300"/>
    <x v="2793"/>
    <n v="0.45999999999999996"/>
    <x v="2"/>
  </r>
  <r>
    <x v="4"/>
    <x v="0"/>
    <x v="475"/>
    <x v="0"/>
    <x v="0"/>
    <x v="20"/>
    <x v="5"/>
    <n v="69"/>
    <n v="182"/>
    <n v="12558"/>
    <x v="2794"/>
    <n v="0.64"/>
    <x v="2"/>
  </r>
  <r>
    <x v="4"/>
    <x v="0"/>
    <x v="178"/>
    <x v="0"/>
    <x v="0"/>
    <x v="20"/>
    <x v="0"/>
    <n v="39"/>
    <n v="216"/>
    <n v="8424"/>
    <x v="2795"/>
    <n v="0.63"/>
    <x v="2"/>
  </r>
  <r>
    <x v="4"/>
    <x v="0"/>
    <x v="178"/>
    <x v="0"/>
    <x v="0"/>
    <x v="20"/>
    <x v="1"/>
    <n v="39"/>
    <n v="156"/>
    <n v="6084"/>
    <x v="2796"/>
    <n v="0.44999999999999996"/>
    <x v="2"/>
  </r>
  <r>
    <x v="4"/>
    <x v="0"/>
    <x v="178"/>
    <x v="0"/>
    <x v="0"/>
    <x v="20"/>
    <x v="2"/>
    <n v="29"/>
    <n v="168"/>
    <n v="4872"/>
    <x v="2797"/>
    <n v="0.48"/>
    <x v="2"/>
  </r>
  <r>
    <x v="4"/>
    <x v="0"/>
    <x v="178"/>
    <x v="0"/>
    <x v="0"/>
    <x v="20"/>
    <x v="3"/>
    <n v="34"/>
    <n v="131"/>
    <n v="4454"/>
    <x v="2798"/>
    <n v="0.47"/>
    <x v="2"/>
  </r>
  <r>
    <x v="4"/>
    <x v="0"/>
    <x v="178"/>
    <x v="0"/>
    <x v="0"/>
    <x v="20"/>
    <x v="4"/>
    <n v="49"/>
    <n v="145"/>
    <n v="7105"/>
    <x v="2799"/>
    <n v="0.44999999999999996"/>
    <x v="2"/>
  </r>
  <r>
    <x v="4"/>
    <x v="0"/>
    <x v="178"/>
    <x v="0"/>
    <x v="0"/>
    <x v="20"/>
    <x v="5"/>
    <n v="38"/>
    <n v="156"/>
    <n v="5928"/>
    <x v="2800"/>
    <n v="0.4"/>
    <x v="2"/>
  </r>
  <r>
    <x v="4"/>
    <x v="0"/>
    <x v="207"/>
    <x v="0"/>
    <x v="0"/>
    <x v="20"/>
    <x v="0"/>
    <n v="37"/>
    <n v="238"/>
    <n v="8806"/>
    <x v="2801"/>
    <n v="0.61"/>
    <x v="2"/>
  </r>
  <r>
    <x v="4"/>
    <x v="0"/>
    <x v="207"/>
    <x v="0"/>
    <x v="0"/>
    <x v="20"/>
    <x v="1"/>
    <n v="37"/>
    <n v="145"/>
    <n v="5365"/>
    <x v="2734"/>
    <n v="0.41"/>
    <x v="2"/>
  </r>
  <r>
    <x v="4"/>
    <x v="0"/>
    <x v="207"/>
    <x v="0"/>
    <x v="0"/>
    <x v="20"/>
    <x v="2"/>
    <n v="29"/>
    <n v="143"/>
    <n v="4147"/>
    <x v="2802"/>
    <n v="0.49"/>
    <x v="2"/>
  </r>
  <r>
    <x v="4"/>
    <x v="0"/>
    <x v="207"/>
    <x v="2"/>
    <x v="17"/>
    <x v="21"/>
    <x v="3"/>
    <n v="32"/>
    <n v="123"/>
    <n v="3936"/>
    <x v="2803"/>
    <n v="0.48"/>
    <x v="2"/>
  </r>
  <r>
    <x v="4"/>
    <x v="0"/>
    <x v="207"/>
    <x v="2"/>
    <x v="17"/>
    <x v="21"/>
    <x v="4"/>
    <n v="47"/>
    <n v="145"/>
    <n v="6815"/>
    <x v="2804"/>
    <n v="0.41"/>
    <x v="2"/>
  </r>
  <r>
    <x v="4"/>
    <x v="0"/>
    <x v="207"/>
    <x v="2"/>
    <x v="17"/>
    <x v="21"/>
    <x v="5"/>
    <n v="38"/>
    <n v="174"/>
    <n v="6612"/>
    <x v="2805"/>
    <n v="0.39"/>
    <x v="2"/>
  </r>
  <r>
    <x v="4"/>
    <x v="0"/>
    <x v="215"/>
    <x v="2"/>
    <x v="17"/>
    <x v="21"/>
    <x v="0"/>
    <n v="38"/>
    <n v="246"/>
    <n v="9348"/>
    <x v="2806"/>
    <n v="0.6"/>
    <x v="2"/>
  </r>
  <r>
    <x v="4"/>
    <x v="0"/>
    <x v="215"/>
    <x v="2"/>
    <x v="17"/>
    <x v="21"/>
    <x v="1"/>
    <n v="37"/>
    <n v="131"/>
    <n v="4847"/>
    <x v="2807"/>
    <n v="0.44"/>
    <x v="2"/>
  </r>
  <r>
    <x v="4"/>
    <x v="0"/>
    <x v="215"/>
    <x v="2"/>
    <x v="17"/>
    <x v="21"/>
    <x v="2"/>
    <n v="27"/>
    <n v="149"/>
    <n v="4023"/>
    <x v="2808"/>
    <n v="0.44999999999999996"/>
    <x v="2"/>
  </r>
  <r>
    <x v="4"/>
    <x v="0"/>
    <x v="215"/>
    <x v="2"/>
    <x v="17"/>
    <x v="21"/>
    <x v="3"/>
    <n v="33"/>
    <n v="112"/>
    <n v="3696"/>
    <x v="2809"/>
    <n v="0.47"/>
    <x v="2"/>
  </r>
  <r>
    <x v="4"/>
    <x v="0"/>
    <x v="215"/>
    <x v="2"/>
    <x v="17"/>
    <x v="21"/>
    <x v="4"/>
    <n v="47"/>
    <n v="126"/>
    <n v="5922"/>
    <x v="2810"/>
    <n v="0.44999999999999996"/>
    <x v="2"/>
  </r>
  <r>
    <x v="4"/>
    <x v="0"/>
    <x v="215"/>
    <x v="2"/>
    <x v="17"/>
    <x v="21"/>
    <x v="5"/>
    <n v="37"/>
    <n v="165"/>
    <n v="6105"/>
    <x v="2811"/>
    <n v="0.37"/>
    <x v="2"/>
  </r>
  <r>
    <x v="4"/>
    <x v="0"/>
    <x v="234"/>
    <x v="2"/>
    <x v="17"/>
    <x v="21"/>
    <x v="0"/>
    <n v="39"/>
    <n v="208"/>
    <n v="8112"/>
    <x v="2812"/>
    <n v="0.62"/>
    <x v="2"/>
  </r>
  <r>
    <x v="4"/>
    <x v="0"/>
    <x v="234"/>
    <x v="2"/>
    <x v="17"/>
    <x v="21"/>
    <x v="1"/>
    <n v="39"/>
    <n v="140"/>
    <n v="5460"/>
    <x v="2813"/>
    <n v="0.44999999999999996"/>
    <x v="2"/>
  </r>
  <r>
    <x v="4"/>
    <x v="0"/>
    <x v="234"/>
    <x v="2"/>
    <x v="17"/>
    <x v="21"/>
    <x v="2"/>
    <n v="28"/>
    <n v="145"/>
    <n v="4060"/>
    <x v="2814"/>
    <n v="0.45999999999999996"/>
    <x v="2"/>
  </r>
  <r>
    <x v="4"/>
    <x v="0"/>
    <x v="234"/>
    <x v="2"/>
    <x v="17"/>
    <x v="21"/>
    <x v="3"/>
    <n v="33"/>
    <n v="119"/>
    <n v="3927"/>
    <x v="2815"/>
    <n v="0.47"/>
    <x v="2"/>
  </r>
  <r>
    <x v="4"/>
    <x v="0"/>
    <x v="234"/>
    <x v="2"/>
    <x v="17"/>
    <x v="21"/>
    <x v="4"/>
    <n v="47"/>
    <n v="106"/>
    <n v="4982"/>
    <x v="2816"/>
    <n v="0.42"/>
    <x v="2"/>
  </r>
  <r>
    <x v="4"/>
    <x v="0"/>
    <x v="234"/>
    <x v="2"/>
    <x v="17"/>
    <x v="21"/>
    <x v="5"/>
    <n v="36"/>
    <n v="149"/>
    <n v="5364"/>
    <x v="2817"/>
    <n v="0.35"/>
    <x v="2"/>
  </r>
  <r>
    <x v="4"/>
    <x v="0"/>
    <x v="263"/>
    <x v="2"/>
    <x v="17"/>
    <x v="21"/>
    <x v="0"/>
    <n v="45"/>
    <n v="246"/>
    <n v="11070"/>
    <x v="2818"/>
    <n v="0.65"/>
    <x v="2"/>
  </r>
  <r>
    <x v="4"/>
    <x v="0"/>
    <x v="263"/>
    <x v="2"/>
    <x v="17"/>
    <x v="21"/>
    <x v="1"/>
    <n v="41"/>
    <n v="152"/>
    <n v="6232"/>
    <x v="2819"/>
    <n v="0.4"/>
    <x v="2"/>
  </r>
  <r>
    <x v="4"/>
    <x v="0"/>
    <x v="263"/>
    <x v="2"/>
    <x v="17"/>
    <x v="21"/>
    <x v="2"/>
    <n v="39"/>
    <n v="145"/>
    <n v="5655"/>
    <x v="2820"/>
    <n v="0.49"/>
    <x v="2"/>
  </r>
  <r>
    <x v="4"/>
    <x v="0"/>
    <x v="263"/>
    <x v="2"/>
    <x v="17"/>
    <x v="21"/>
    <x v="3"/>
    <n v="39"/>
    <n v="131"/>
    <n v="5109"/>
    <x v="2821"/>
    <n v="0.5"/>
    <x v="2"/>
  </r>
  <r>
    <x v="4"/>
    <x v="0"/>
    <x v="263"/>
    <x v="2"/>
    <x v="17"/>
    <x v="21"/>
    <x v="4"/>
    <n v="45"/>
    <n v="133"/>
    <n v="5985"/>
    <x v="2822"/>
    <n v="0.42"/>
    <x v="2"/>
  </r>
  <r>
    <x v="4"/>
    <x v="0"/>
    <x v="263"/>
    <x v="2"/>
    <x v="17"/>
    <x v="21"/>
    <x v="5"/>
    <n v="52"/>
    <n v="156"/>
    <n v="8112"/>
    <x v="2823"/>
    <n v="0.4"/>
    <x v="2"/>
  </r>
  <r>
    <x v="4"/>
    <x v="0"/>
    <x v="296"/>
    <x v="2"/>
    <x v="17"/>
    <x v="21"/>
    <x v="0"/>
    <n v="46"/>
    <n v="247"/>
    <n v="11362"/>
    <x v="2824"/>
    <n v="0.63"/>
    <x v="2"/>
  </r>
  <r>
    <x v="4"/>
    <x v="0"/>
    <x v="296"/>
    <x v="2"/>
    <x v="17"/>
    <x v="21"/>
    <x v="1"/>
    <n v="42"/>
    <n v="168"/>
    <n v="7056"/>
    <x v="1562"/>
    <n v="0.41"/>
    <x v="2"/>
  </r>
  <r>
    <x v="4"/>
    <x v="0"/>
    <x v="296"/>
    <x v="2"/>
    <x v="17"/>
    <x v="21"/>
    <x v="2"/>
    <n v="38"/>
    <n v="131"/>
    <n v="4978"/>
    <x v="2825"/>
    <n v="0.44999999999999996"/>
    <x v="2"/>
  </r>
  <r>
    <x v="4"/>
    <x v="0"/>
    <x v="296"/>
    <x v="2"/>
    <x v="17"/>
    <x v="21"/>
    <x v="3"/>
    <n v="38"/>
    <n v="140"/>
    <n v="5320"/>
    <x v="2826"/>
    <n v="0.47"/>
    <x v="2"/>
  </r>
  <r>
    <x v="4"/>
    <x v="0"/>
    <x v="296"/>
    <x v="2"/>
    <x v="17"/>
    <x v="21"/>
    <x v="4"/>
    <n v="49"/>
    <n v="135"/>
    <n v="6615"/>
    <x v="2827"/>
    <n v="0.44"/>
    <x v="2"/>
  </r>
  <r>
    <x v="4"/>
    <x v="0"/>
    <x v="296"/>
    <x v="2"/>
    <x v="17"/>
    <x v="21"/>
    <x v="5"/>
    <n v="50"/>
    <n v="163"/>
    <n v="8150"/>
    <x v="2828"/>
    <n v="0.37"/>
    <x v="2"/>
  </r>
  <r>
    <x v="4"/>
    <x v="0"/>
    <x v="324"/>
    <x v="2"/>
    <x v="17"/>
    <x v="21"/>
    <x v="0"/>
    <n v="48"/>
    <n v="228"/>
    <n v="10944"/>
    <x v="2829"/>
    <n v="0.64"/>
    <x v="2"/>
  </r>
  <r>
    <x v="4"/>
    <x v="0"/>
    <x v="324"/>
    <x v="2"/>
    <x v="17"/>
    <x v="21"/>
    <x v="1"/>
    <n v="44"/>
    <n v="163"/>
    <n v="7172"/>
    <x v="2830"/>
    <n v="0.43"/>
    <x v="2"/>
  </r>
  <r>
    <x v="4"/>
    <x v="0"/>
    <x v="324"/>
    <x v="2"/>
    <x v="17"/>
    <x v="21"/>
    <x v="2"/>
    <n v="38"/>
    <n v="149"/>
    <n v="5662"/>
    <x v="2831"/>
    <n v="0.48"/>
    <x v="2"/>
  </r>
  <r>
    <x v="4"/>
    <x v="0"/>
    <x v="324"/>
    <x v="2"/>
    <x v="17"/>
    <x v="21"/>
    <x v="3"/>
    <n v="39"/>
    <n v="150"/>
    <n v="5850"/>
    <x v="2832"/>
    <n v="0.47"/>
    <x v="2"/>
  </r>
  <r>
    <x v="4"/>
    <x v="0"/>
    <x v="324"/>
    <x v="2"/>
    <x v="17"/>
    <x v="21"/>
    <x v="4"/>
    <n v="48"/>
    <n v="137"/>
    <n v="6576"/>
    <x v="2833"/>
    <n v="0.42"/>
    <x v="2"/>
  </r>
  <r>
    <x v="4"/>
    <x v="0"/>
    <x v="324"/>
    <x v="2"/>
    <x v="17"/>
    <x v="21"/>
    <x v="5"/>
    <n v="51"/>
    <n v="196"/>
    <n v="9996"/>
    <x v="2834"/>
    <n v="0.36"/>
    <x v="2"/>
  </r>
  <r>
    <x v="4"/>
    <x v="0"/>
    <x v="356"/>
    <x v="2"/>
    <x v="17"/>
    <x v="21"/>
    <x v="0"/>
    <n v="47"/>
    <n v="255"/>
    <n v="11985"/>
    <x v="2835"/>
    <n v="0.64"/>
    <x v="2"/>
  </r>
  <r>
    <x v="4"/>
    <x v="0"/>
    <x v="356"/>
    <x v="2"/>
    <x v="17"/>
    <x v="21"/>
    <x v="1"/>
    <n v="43"/>
    <n v="163"/>
    <n v="7009"/>
    <x v="2836"/>
    <n v="0.41"/>
    <x v="2"/>
  </r>
  <r>
    <x v="4"/>
    <x v="0"/>
    <x v="356"/>
    <x v="2"/>
    <x v="17"/>
    <x v="21"/>
    <x v="2"/>
    <n v="38"/>
    <n v="143"/>
    <n v="5434"/>
    <x v="2837"/>
    <n v="0.44999999999999996"/>
    <x v="2"/>
  </r>
  <r>
    <x v="4"/>
    <x v="0"/>
    <x v="356"/>
    <x v="2"/>
    <x v="17"/>
    <x v="21"/>
    <x v="3"/>
    <n v="38"/>
    <n v="147"/>
    <n v="5586"/>
    <x v="2838"/>
    <n v="0.49"/>
    <x v="2"/>
  </r>
  <r>
    <x v="4"/>
    <x v="0"/>
    <x v="356"/>
    <x v="2"/>
    <x v="17"/>
    <x v="21"/>
    <x v="4"/>
    <n v="47"/>
    <n v="140"/>
    <n v="6580"/>
    <x v="1577"/>
    <n v="0.41"/>
    <x v="2"/>
  </r>
  <r>
    <x v="4"/>
    <x v="0"/>
    <x v="356"/>
    <x v="2"/>
    <x v="17"/>
    <x v="21"/>
    <x v="5"/>
    <n v="52"/>
    <n v="196"/>
    <n v="10192"/>
    <x v="2839"/>
    <n v="0.4"/>
    <x v="2"/>
  </r>
  <r>
    <x v="4"/>
    <x v="0"/>
    <x v="386"/>
    <x v="2"/>
    <x v="17"/>
    <x v="21"/>
    <x v="0"/>
    <n v="48"/>
    <n v="208"/>
    <n v="9984"/>
    <x v="2840"/>
    <n v="0.64"/>
    <x v="2"/>
  </r>
  <r>
    <x v="4"/>
    <x v="0"/>
    <x v="386"/>
    <x v="2"/>
    <x v="17"/>
    <x v="21"/>
    <x v="1"/>
    <n v="44"/>
    <n v="150"/>
    <n v="6600"/>
    <x v="2841"/>
    <n v="0.43"/>
    <x v="2"/>
  </r>
  <r>
    <x v="4"/>
    <x v="0"/>
    <x v="386"/>
    <x v="2"/>
    <x v="17"/>
    <x v="21"/>
    <x v="2"/>
    <n v="38"/>
    <n v="137"/>
    <n v="5206"/>
    <x v="2842"/>
    <n v="0.45999999999999996"/>
    <x v="2"/>
  </r>
  <r>
    <x v="4"/>
    <x v="0"/>
    <x v="386"/>
    <x v="2"/>
    <x v="17"/>
    <x v="21"/>
    <x v="3"/>
    <n v="38"/>
    <n v="135"/>
    <n v="5130"/>
    <x v="2822"/>
    <n v="0.49"/>
    <x v="2"/>
  </r>
  <r>
    <x v="4"/>
    <x v="0"/>
    <x v="386"/>
    <x v="2"/>
    <x v="17"/>
    <x v="21"/>
    <x v="4"/>
    <n v="48"/>
    <n v="125"/>
    <n v="6000"/>
    <x v="2843"/>
    <n v="0.43"/>
    <x v="2"/>
  </r>
  <r>
    <x v="4"/>
    <x v="0"/>
    <x v="386"/>
    <x v="2"/>
    <x v="17"/>
    <x v="21"/>
    <x v="5"/>
    <n v="52"/>
    <n v="174"/>
    <n v="9048"/>
    <x v="2844"/>
    <n v="0.4"/>
    <x v="2"/>
  </r>
  <r>
    <x v="4"/>
    <x v="0"/>
    <x v="418"/>
    <x v="2"/>
    <x v="17"/>
    <x v="21"/>
    <x v="0"/>
    <n v="50"/>
    <n v="202"/>
    <n v="10100"/>
    <x v="2845"/>
    <n v="0.64"/>
    <x v="2"/>
  </r>
  <r>
    <x v="4"/>
    <x v="0"/>
    <x v="418"/>
    <x v="2"/>
    <x v="17"/>
    <x v="21"/>
    <x v="1"/>
    <n v="44"/>
    <n v="174"/>
    <n v="7656"/>
    <x v="2846"/>
    <n v="0.4"/>
    <x v="2"/>
  </r>
  <r>
    <x v="4"/>
    <x v="0"/>
    <x v="418"/>
    <x v="2"/>
    <x v="17"/>
    <x v="21"/>
    <x v="2"/>
    <n v="42"/>
    <n v="125"/>
    <n v="5250"/>
    <x v="2847"/>
    <n v="0.45999999999999996"/>
    <x v="2"/>
  </r>
  <r>
    <x v="4"/>
    <x v="0"/>
    <x v="418"/>
    <x v="2"/>
    <x v="17"/>
    <x v="21"/>
    <x v="3"/>
    <n v="41"/>
    <n v="119"/>
    <n v="4879"/>
    <x v="2848"/>
    <n v="0.45999999999999996"/>
    <x v="2"/>
  </r>
  <r>
    <x v="4"/>
    <x v="0"/>
    <x v="418"/>
    <x v="2"/>
    <x v="17"/>
    <x v="21"/>
    <x v="4"/>
    <n v="54"/>
    <n v="128"/>
    <n v="6912"/>
    <x v="2849"/>
    <n v="0.44"/>
    <x v="2"/>
  </r>
  <r>
    <x v="4"/>
    <x v="0"/>
    <x v="418"/>
    <x v="2"/>
    <x v="17"/>
    <x v="21"/>
    <x v="5"/>
    <n v="55"/>
    <n v="150"/>
    <n v="8250"/>
    <x v="1970"/>
    <n v="0.37"/>
    <x v="2"/>
  </r>
  <r>
    <x v="4"/>
    <x v="0"/>
    <x v="448"/>
    <x v="2"/>
    <x v="17"/>
    <x v="21"/>
    <x v="0"/>
    <n v="53"/>
    <n v="218"/>
    <n v="11554"/>
    <x v="2850"/>
    <n v="0.61"/>
    <x v="2"/>
  </r>
  <r>
    <x v="4"/>
    <x v="0"/>
    <x v="448"/>
    <x v="2"/>
    <x v="17"/>
    <x v="21"/>
    <x v="1"/>
    <n v="42"/>
    <n v="167"/>
    <n v="7014"/>
    <x v="2851"/>
    <n v="0.43"/>
    <x v="2"/>
  </r>
  <r>
    <x v="4"/>
    <x v="0"/>
    <x v="448"/>
    <x v="2"/>
    <x v="17"/>
    <x v="21"/>
    <x v="2"/>
    <n v="42"/>
    <n v="146"/>
    <n v="6132"/>
    <x v="2852"/>
    <n v="0.5"/>
    <x v="2"/>
  </r>
  <r>
    <x v="4"/>
    <x v="0"/>
    <x v="448"/>
    <x v="2"/>
    <x v="17"/>
    <x v="21"/>
    <x v="3"/>
    <n v="42"/>
    <n v="135"/>
    <n v="5670"/>
    <x v="2853"/>
    <n v="0.49"/>
    <x v="2"/>
  </r>
  <r>
    <x v="4"/>
    <x v="0"/>
    <x v="448"/>
    <x v="2"/>
    <x v="17"/>
    <x v="21"/>
    <x v="4"/>
    <n v="51"/>
    <n v="143"/>
    <n v="7293"/>
    <x v="2854"/>
    <n v="0.41"/>
    <x v="2"/>
  </r>
  <r>
    <x v="4"/>
    <x v="0"/>
    <x v="448"/>
    <x v="2"/>
    <x v="17"/>
    <x v="21"/>
    <x v="5"/>
    <n v="55"/>
    <n v="161"/>
    <n v="8855"/>
    <x v="2855"/>
    <n v="0.39"/>
    <x v="2"/>
  </r>
  <r>
    <x v="4"/>
    <x v="0"/>
    <x v="477"/>
    <x v="2"/>
    <x v="17"/>
    <x v="21"/>
    <x v="0"/>
    <n v="52"/>
    <n v="224"/>
    <n v="11648"/>
    <x v="2856"/>
    <n v="0.61"/>
    <x v="2"/>
  </r>
  <r>
    <x v="4"/>
    <x v="0"/>
    <x v="477"/>
    <x v="2"/>
    <x v="17"/>
    <x v="21"/>
    <x v="1"/>
    <n v="44"/>
    <n v="168"/>
    <n v="7392"/>
    <x v="1586"/>
    <n v="0.41"/>
    <x v="2"/>
  </r>
  <r>
    <x v="0"/>
    <x v="0"/>
    <x v="477"/>
    <x v="2"/>
    <x v="17"/>
    <x v="21"/>
    <x v="2"/>
    <n v="44"/>
    <n v="165"/>
    <n v="7260"/>
    <x v="2742"/>
    <n v="0.45999999999999996"/>
    <x v="2"/>
  </r>
  <r>
    <x v="0"/>
    <x v="0"/>
    <x v="477"/>
    <x v="2"/>
    <x v="17"/>
    <x v="21"/>
    <x v="3"/>
    <n v="44"/>
    <n v="135"/>
    <n v="5940"/>
    <x v="2827"/>
    <n v="0.49"/>
    <x v="2"/>
  </r>
  <r>
    <x v="0"/>
    <x v="0"/>
    <x v="477"/>
    <x v="2"/>
    <x v="17"/>
    <x v="21"/>
    <x v="4"/>
    <n v="54"/>
    <n v="145"/>
    <n v="7830"/>
    <x v="2857"/>
    <n v="0.44999999999999996"/>
    <x v="2"/>
  </r>
  <r>
    <x v="0"/>
    <x v="0"/>
    <x v="477"/>
    <x v="2"/>
    <x v="17"/>
    <x v="21"/>
    <x v="5"/>
    <n v="56"/>
    <n v="174"/>
    <n v="9744"/>
    <x v="2858"/>
    <n v="0.36"/>
    <x v="2"/>
  </r>
  <r>
    <x v="0"/>
    <x v="2"/>
    <x v="188"/>
    <x v="2"/>
    <x v="17"/>
    <x v="21"/>
    <x v="0"/>
    <n v="29"/>
    <n v="91"/>
    <n v="2639"/>
    <x v="2859"/>
    <n v="0.45999999999999996"/>
    <x v="2"/>
  </r>
  <r>
    <x v="0"/>
    <x v="2"/>
    <x v="188"/>
    <x v="2"/>
    <x v="17"/>
    <x v="21"/>
    <x v="1"/>
    <n v="36"/>
    <n v="105"/>
    <n v="3780"/>
    <x v="2860"/>
    <n v="0.45999999999999996"/>
    <x v="2"/>
  </r>
  <r>
    <x v="0"/>
    <x v="2"/>
    <x v="188"/>
    <x v="2"/>
    <x v="17"/>
    <x v="21"/>
    <x v="2"/>
    <n v="39"/>
    <n v="91"/>
    <n v="3549"/>
    <x v="2861"/>
    <n v="0.44999999999999996"/>
    <x v="2"/>
  </r>
  <r>
    <x v="0"/>
    <x v="2"/>
    <x v="188"/>
    <x v="2"/>
    <x v="17"/>
    <x v="21"/>
    <x v="3"/>
    <n v="38"/>
    <n v="54"/>
    <n v="2052"/>
    <x v="2862"/>
    <n v="0.47"/>
    <x v="2"/>
  </r>
  <r>
    <x v="0"/>
    <x v="2"/>
    <x v="188"/>
    <x v="2"/>
    <x v="17"/>
    <x v="21"/>
    <x v="4"/>
    <n v="42"/>
    <n v="45"/>
    <n v="1890"/>
    <x v="2863"/>
    <n v="0.51"/>
    <x v="2"/>
  </r>
  <r>
    <x v="0"/>
    <x v="2"/>
    <x v="188"/>
    <x v="2"/>
    <x v="17"/>
    <x v="21"/>
    <x v="5"/>
    <n v="38"/>
    <n v="116"/>
    <n v="4408"/>
    <x v="2864"/>
    <n v="0.44999999999999996"/>
    <x v="2"/>
  </r>
  <r>
    <x v="0"/>
    <x v="2"/>
    <x v="698"/>
    <x v="2"/>
    <x v="17"/>
    <x v="21"/>
    <x v="0"/>
    <n v="27"/>
    <n v="113"/>
    <n v="3051"/>
    <x v="2865"/>
    <n v="0.45999999999999996"/>
    <x v="2"/>
  </r>
  <r>
    <x v="0"/>
    <x v="2"/>
    <x v="698"/>
    <x v="2"/>
    <x v="17"/>
    <x v="21"/>
    <x v="1"/>
    <n v="36"/>
    <n v="105"/>
    <n v="3780"/>
    <x v="2866"/>
    <n v="0.44999999999999996"/>
    <x v="2"/>
  </r>
  <r>
    <x v="0"/>
    <x v="2"/>
    <x v="698"/>
    <x v="2"/>
    <x v="17"/>
    <x v="21"/>
    <x v="2"/>
    <n v="39"/>
    <n v="88"/>
    <n v="3432"/>
    <x v="2867"/>
    <n v="0.44999999999999996"/>
    <x v="2"/>
  </r>
  <r>
    <x v="0"/>
    <x v="2"/>
    <x v="698"/>
    <x v="4"/>
    <x v="18"/>
    <x v="22"/>
    <x v="3"/>
    <n v="38"/>
    <n v="58"/>
    <n v="2204"/>
    <x v="2868"/>
    <n v="0.5"/>
    <x v="2"/>
  </r>
  <r>
    <x v="0"/>
    <x v="2"/>
    <x v="698"/>
    <x v="4"/>
    <x v="18"/>
    <x v="22"/>
    <x v="4"/>
    <n v="42"/>
    <n v="38"/>
    <n v="1596"/>
    <x v="2869"/>
    <n v="0.55000000000000004"/>
    <x v="2"/>
  </r>
  <r>
    <x v="0"/>
    <x v="2"/>
    <x v="698"/>
    <x v="4"/>
    <x v="18"/>
    <x v="22"/>
    <x v="5"/>
    <n v="38"/>
    <n v="81"/>
    <n v="3078"/>
    <x v="2870"/>
    <n v="0.43"/>
    <x v="2"/>
  </r>
  <r>
    <x v="0"/>
    <x v="2"/>
    <x v="228"/>
    <x v="4"/>
    <x v="18"/>
    <x v="22"/>
    <x v="0"/>
    <n v="38"/>
    <n v="143"/>
    <n v="5434"/>
    <x v="2871"/>
    <n v="0.47"/>
    <x v="2"/>
  </r>
  <r>
    <x v="0"/>
    <x v="2"/>
    <x v="228"/>
    <x v="4"/>
    <x v="18"/>
    <x v="22"/>
    <x v="1"/>
    <n v="45"/>
    <n v="85"/>
    <n v="3825"/>
    <x v="2872"/>
    <n v="0.47"/>
    <x v="2"/>
  </r>
  <r>
    <x v="0"/>
    <x v="2"/>
    <x v="228"/>
    <x v="4"/>
    <x v="18"/>
    <x v="22"/>
    <x v="2"/>
    <n v="52"/>
    <n v="91"/>
    <n v="4732"/>
    <x v="2873"/>
    <n v="0.48"/>
    <x v="2"/>
  </r>
  <r>
    <x v="0"/>
    <x v="2"/>
    <x v="228"/>
    <x v="4"/>
    <x v="18"/>
    <x v="22"/>
    <x v="3"/>
    <n v="48"/>
    <n v="65"/>
    <n v="3120"/>
    <x v="2874"/>
    <n v="0.45999999999999996"/>
    <x v="2"/>
  </r>
  <r>
    <x v="0"/>
    <x v="2"/>
    <x v="228"/>
    <x v="4"/>
    <x v="18"/>
    <x v="22"/>
    <x v="4"/>
    <n v="51"/>
    <n v="30"/>
    <n v="1530"/>
    <x v="2875"/>
    <n v="0.52"/>
    <x v="2"/>
  </r>
  <r>
    <x v="0"/>
    <x v="2"/>
    <x v="228"/>
    <x v="4"/>
    <x v="18"/>
    <x v="22"/>
    <x v="5"/>
    <n v="49"/>
    <n v="78"/>
    <n v="3822"/>
    <x v="2876"/>
    <n v="0.42"/>
    <x v="2"/>
  </r>
  <r>
    <x v="0"/>
    <x v="2"/>
    <x v="247"/>
    <x v="4"/>
    <x v="18"/>
    <x v="22"/>
    <x v="0"/>
    <n v="52"/>
    <n v="124"/>
    <n v="6448"/>
    <x v="2877"/>
    <n v="0.48"/>
    <x v="2"/>
  </r>
  <r>
    <x v="0"/>
    <x v="2"/>
    <x v="247"/>
    <x v="4"/>
    <x v="18"/>
    <x v="22"/>
    <x v="1"/>
    <n v="59"/>
    <n v="69"/>
    <n v="4071"/>
    <x v="2878"/>
    <n v="0.48"/>
    <x v="2"/>
  </r>
  <r>
    <x v="0"/>
    <x v="2"/>
    <x v="247"/>
    <x v="4"/>
    <x v="18"/>
    <x v="22"/>
    <x v="2"/>
    <n v="57"/>
    <n v="85"/>
    <n v="4845"/>
    <x v="2879"/>
    <n v="0.49"/>
    <x v="2"/>
  </r>
  <r>
    <x v="0"/>
    <x v="2"/>
    <x v="247"/>
    <x v="4"/>
    <x v="18"/>
    <x v="22"/>
    <x v="3"/>
    <n v="42"/>
    <n v="56"/>
    <n v="2352"/>
    <x v="1689"/>
    <n v="0.47"/>
    <x v="2"/>
  </r>
  <r>
    <x v="0"/>
    <x v="2"/>
    <x v="247"/>
    <x v="4"/>
    <x v="18"/>
    <x v="22"/>
    <x v="4"/>
    <n v="49"/>
    <n v="35"/>
    <n v="1715"/>
    <x v="2880"/>
    <n v="0.51"/>
    <x v="2"/>
  </r>
  <r>
    <x v="0"/>
    <x v="2"/>
    <x v="247"/>
    <x v="4"/>
    <x v="18"/>
    <x v="22"/>
    <x v="5"/>
    <n v="64"/>
    <n v="78"/>
    <n v="4992"/>
    <x v="2003"/>
    <n v="0.44"/>
    <x v="2"/>
  </r>
  <r>
    <x v="0"/>
    <x v="2"/>
    <x v="278"/>
    <x v="4"/>
    <x v="18"/>
    <x v="22"/>
    <x v="0"/>
    <n v="46"/>
    <n v="125"/>
    <n v="5750"/>
    <x v="2881"/>
    <n v="0.45999999999999996"/>
    <x v="2"/>
  </r>
  <r>
    <x v="0"/>
    <x v="2"/>
    <x v="278"/>
    <x v="4"/>
    <x v="18"/>
    <x v="22"/>
    <x v="1"/>
    <n v="51"/>
    <n v="98"/>
    <n v="4998"/>
    <x v="2882"/>
    <n v="0.44999999999999996"/>
    <x v="2"/>
  </r>
  <r>
    <x v="0"/>
    <x v="2"/>
    <x v="278"/>
    <x v="4"/>
    <x v="18"/>
    <x v="22"/>
    <x v="2"/>
    <n v="50"/>
    <n v="88"/>
    <n v="4400"/>
    <x v="920"/>
    <n v="0.5"/>
    <x v="2"/>
  </r>
  <r>
    <x v="0"/>
    <x v="2"/>
    <x v="278"/>
    <x v="4"/>
    <x v="18"/>
    <x v="22"/>
    <x v="3"/>
    <n v="47"/>
    <n v="69"/>
    <n v="3243"/>
    <x v="2883"/>
    <n v="0.5"/>
    <x v="2"/>
  </r>
  <r>
    <x v="0"/>
    <x v="2"/>
    <x v="278"/>
    <x v="4"/>
    <x v="18"/>
    <x v="22"/>
    <x v="4"/>
    <n v="44"/>
    <n v="49"/>
    <n v="2156"/>
    <x v="2884"/>
    <n v="0.54"/>
    <x v="2"/>
  </r>
  <r>
    <x v="0"/>
    <x v="2"/>
    <x v="278"/>
    <x v="4"/>
    <x v="18"/>
    <x v="22"/>
    <x v="5"/>
    <n v="56"/>
    <n v="152"/>
    <n v="8512"/>
    <x v="2885"/>
    <n v="0.43"/>
    <x v="2"/>
  </r>
  <r>
    <x v="0"/>
    <x v="2"/>
    <x v="308"/>
    <x v="4"/>
    <x v="18"/>
    <x v="22"/>
    <x v="0"/>
    <n v="53"/>
    <n v="233"/>
    <n v="12349"/>
    <x v="2886"/>
    <n v="0.47"/>
    <x v="2"/>
  </r>
  <r>
    <x v="0"/>
    <x v="2"/>
    <x v="308"/>
    <x v="4"/>
    <x v="18"/>
    <x v="22"/>
    <x v="1"/>
    <n v="62"/>
    <n v="176"/>
    <n v="10912"/>
    <x v="2887"/>
    <n v="0.45999999999999996"/>
    <x v="2"/>
  </r>
  <r>
    <x v="0"/>
    <x v="2"/>
    <x v="308"/>
    <x v="4"/>
    <x v="18"/>
    <x v="22"/>
    <x v="2"/>
    <n v="73"/>
    <n v="195"/>
    <n v="14235"/>
    <x v="2888"/>
    <n v="0.48"/>
    <x v="2"/>
  </r>
  <r>
    <x v="0"/>
    <x v="2"/>
    <x v="308"/>
    <x v="4"/>
    <x v="18"/>
    <x v="22"/>
    <x v="3"/>
    <n v="72"/>
    <n v="142"/>
    <n v="10224"/>
    <x v="2889"/>
    <n v="0.49"/>
    <x v="2"/>
  </r>
  <r>
    <x v="0"/>
    <x v="2"/>
    <x v="308"/>
    <x v="4"/>
    <x v="18"/>
    <x v="22"/>
    <x v="4"/>
    <n v="81"/>
    <n v="104"/>
    <n v="8424"/>
    <x v="2890"/>
    <n v="0.51"/>
    <x v="2"/>
  </r>
  <r>
    <x v="0"/>
    <x v="2"/>
    <x v="308"/>
    <x v="4"/>
    <x v="18"/>
    <x v="22"/>
    <x v="5"/>
    <n v="96"/>
    <n v="182"/>
    <n v="17472"/>
    <x v="2891"/>
    <n v="0.4"/>
    <x v="2"/>
  </r>
  <r>
    <x v="0"/>
    <x v="2"/>
    <x v="337"/>
    <x v="4"/>
    <x v="18"/>
    <x v="22"/>
    <x v="0"/>
    <n v="79"/>
    <n v="255"/>
    <n v="20145"/>
    <x v="2892"/>
    <n v="0.5"/>
    <x v="2"/>
  </r>
  <r>
    <x v="0"/>
    <x v="2"/>
    <x v="337"/>
    <x v="4"/>
    <x v="18"/>
    <x v="22"/>
    <x v="1"/>
    <n v="81"/>
    <n v="203"/>
    <n v="16443"/>
    <x v="2893"/>
    <n v="0.5"/>
    <x v="2"/>
  </r>
  <r>
    <x v="0"/>
    <x v="2"/>
    <x v="337"/>
    <x v="4"/>
    <x v="18"/>
    <x v="22"/>
    <x v="2"/>
    <n v="86"/>
    <n v="182"/>
    <n v="15652"/>
    <x v="2894"/>
    <n v="0.44999999999999996"/>
    <x v="2"/>
  </r>
  <r>
    <x v="0"/>
    <x v="2"/>
    <x v="337"/>
    <x v="4"/>
    <x v="18"/>
    <x v="22"/>
    <x v="3"/>
    <n v="82"/>
    <n v="149"/>
    <n v="12218"/>
    <x v="2895"/>
    <n v="0.45999999999999996"/>
    <x v="2"/>
  </r>
  <r>
    <x v="0"/>
    <x v="2"/>
    <x v="337"/>
    <x v="4"/>
    <x v="18"/>
    <x v="22"/>
    <x v="4"/>
    <n v="85"/>
    <n v="162"/>
    <n v="13770"/>
    <x v="2896"/>
    <n v="0.55000000000000004"/>
    <x v="2"/>
  </r>
  <r>
    <x v="0"/>
    <x v="2"/>
    <x v="337"/>
    <x v="4"/>
    <x v="18"/>
    <x v="22"/>
    <x v="5"/>
    <n v="96"/>
    <n v="180"/>
    <n v="17280"/>
    <x v="2897"/>
    <n v="0.4"/>
    <x v="2"/>
  </r>
  <r>
    <x v="0"/>
    <x v="2"/>
    <x v="369"/>
    <x v="4"/>
    <x v="18"/>
    <x v="22"/>
    <x v="0"/>
    <n v="83"/>
    <n v="240"/>
    <n v="19920"/>
    <x v="2898"/>
    <n v="0.44999999999999996"/>
    <x v="2"/>
  </r>
  <r>
    <x v="0"/>
    <x v="2"/>
    <x v="369"/>
    <x v="4"/>
    <x v="18"/>
    <x v="22"/>
    <x v="1"/>
    <n v="76"/>
    <n v="202"/>
    <n v="15352"/>
    <x v="2899"/>
    <n v="0.48"/>
    <x v="2"/>
  </r>
  <r>
    <x v="0"/>
    <x v="2"/>
    <x v="369"/>
    <x v="4"/>
    <x v="18"/>
    <x v="22"/>
    <x v="2"/>
    <n v="69"/>
    <n v="189"/>
    <n v="13041"/>
    <x v="2900"/>
    <n v="0.48"/>
    <x v="2"/>
  </r>
  <r>
    <x v="0"/>
    <x v="2"/>
    <x v="369"/>
    <x v="4"/>
    <x v="18"/>
    <x v="22"/>
    <x v="3"/>
    <n v="66"/>
    <n v="111"/>
    <n v="7326"/>
    <x v="2901"/>
    <n v="0.49"/>
    <x v="2"/>
  </r>
  <r>
    <x v="0"/>
    <x v="2"/>
    <x v="369"/>
    <x v="4"/>
    <x v="18"/>
    <x v="22"/>
    <x v="4"/>
    <n v="64"/>
    <n v="106"/>
    <n v="6784"/>
    <x v="1971"/>
    <n v="0.51"/>
    <x v="2"/>
  </r>
  <r>
    <x v="0"/>
    <x v="2"/>
    <x v="369"/>
    <x v="4"/>
    <x v="18"/>
    <x v="22"/>
    <x v="5"/>
    <n v="73"/>
    <n v="75"/>
    <n v="5475"/>
    <x v="2902"/>
    <n v="0.42"/>
    <x v="2"/>
  </r>
  <r>
    <x v="0"/>
    <x v="2"/>
    <x v="401"/>
    <x v="4"/>
    <x v="18"/>
    <x v="22"/>
    <x v="0"/>
    <n v="46"/>
    <n v="113"/>
    <n v="5198"/>
    <x v="2903"/>
    <n v="0.5"/>
    <x v="2"/>
  </r>
  <r>
    <x v="0"/>
    <x v="2"/>
    <x v="401"/>
    <x v="4"/>
    <x v="18"/>
    <x v="22"/>
    <x v="1"/>
    <n v="52"/>
    <n v="113"/>
    <n v="5876"/>
    <x v="2904"/>
    <n v="0.45999999999999996"/>
    <x v="2"/>
  </r>
  <r>
    <x v="0"/>
    <x v="2"/>
    <x v="401"/>
    <x v="4"/>
    <x v="18"/>
    <x v="22"/>
    <x v="2"/>
    <n v="47"/>
    <n v="65"/>
    <n v="3055"/>
    <x v="2905"/>
    <n v="0.47"/>
    <x v="2"/>
  </r>
  <r>
    <x v="0"/>
    <x v="2"/>
    <x v="401"/>
    <x v="4"/>
    <x v="18"/>
    <x v="22"/>
    <x v="3"/>
    <n v="45"/>
    <n v="54"/>
    <n v="2430"/>
    <x v="2906"/>
    <n v="0.49"/>
    <x v="2"/>
  </r>
  <r>
    <x v="0"/>
    <x v="2"/>
    <x v="401"/>
    <x v="4"/>
    <x v="18"/>
    <x v="22"/>
    <x v="4"/>
    <n v="58"/>
    <n v="56"/>
    <n v="3248"/>
    <x v="2907"/>
    <n v="0.5"/>
    <x v="2"/>
  </r>
  <r>
    <x v="0"/>
    <x v="2"/>
    <x v="401"/>
    <x v="4"/>
    <x v="18"/>
    <x v="22"/>
    <x v="5"/>
    <n v="42"/>
    <n v="70"/>
    <n v="2940"/>
    <x v="2908"/>
    <n v="0.43"/>
    <x v="2"/>
  </r>
  <r>
    <x v="0"/>
    <x v="2"/>
    <x v="430"/>
    <x v="4"/>
    <x v="18"/>
    <x v="22"/>
    <x v="0"/>
    <n v="38"/>
    <n v="102"/>
    <n v="3876"/>
    <x v="2909"/>
    <n v="0.44999999999999996"/>
    <x v="2"/>
  </r>
  <r>
    <x v="0"/>
    <x v="2"/>
    <x v="430"/>
    <x v="4"/>
    <x v="18"/>
    <x v="22"/>
    <x v="1"/>
    <n v="51"/>
    <n v="142"/>
    <n v="7242"/>
    <x v="2910"/>
    <n v="0.49"/>
    <x v="2"/>
  </r>
  <r>
    <x v="0"/>
    <x v="2"/>
    <x v="430"/>
    <x v="4"/>
    <x v="18"/>
    <x v="22"/>
    <x v="2"/>
    <n v="46"/>
    <n v="95"/>
    <n v="4370"/>
    <x v="2911"/>
    <n v="0.45999999999999996"/>
    <x v="2"/>
  </r>
  <r>
    <x v="0"/>
    <x v="2"/>
    <x v="430"/>
    <x v="4"/>
    <x v="18"/>
    <x v="22"/>
    <x v="3"/>
    <n v="41"/>
    <n v="98"/>
    <n v="4018"/>
    <x v="2912"/>
    <n v="0.49"/>
    <x v="2"/>
  </r>
  <r>
    <x v="0"/>
    <x v="2"/>
    <x v="430"/>
    <x v="4"/>
    <x v="18"/>
    <x v="22"/>
    <x v="4"/>
    <n v="53"/>
    <n v="87"/>
    <n v="4611"/>
    <x v="2913"/>
    <n v="0.54"/>
    <x v="2"/>
  </r>
  <r>
    <x v="0"/>
    <x v="2"/>
    <x v="430"/>
    <x v="4"/>
    <x v="18"/>
    <x v="22"/>
    <x v="5"/>
    <n v="59"/>
    <n v="102"/>
    <n v="6018"/>
    <x v="2914"/>
    <n v="0.44"/>
    <x v="2"/>
  </r>
  <r>
    <x v="0"/>
    <x v="2"/>
    <x v="461"/>
    <x v="4"/>
    <x v="18"/>
    <x v="22"/>
    <x v="0"/>
    <n v="42"/>
    <n v="155"/>
    <n v="6510"/>
    <x v="2915"/>
    <n v="0.47"/>
    <x v="2"/>
  </r>
  <r>
    <x v="0"/>
    <x v="2"/>
    <x v="461"/>
    <x v="4"/>
    <x v="18"/>
    <x v="22"/>
    <x v="1"/>
    <n v="47"/>
    <n v="169"/>
    <n v="7943"/>
    <x v="2916"/>
    <n v="0.49"/>
    <x v="2"/>
  </r>
  <r>
    <x v="0"/>
    <x v="2"/>
    <x v="461"/>
    <x v="4"/>
    <x v="18"/>
    <x v="22"/>
    <x v="2"/>
    <n v="43"/>
    <n v="138"/>
    <n v="5934"/>
    <x v="2917"/>
    <n v="0.48"/>
    <x v="2"/>
  </r>
  <r>
    <x v="0"/>
    <x v="2"/>
    <x v="461"/>
    <x v="4"/>
    <x v="18"/>
    <x v="22"/>
    <x v="3"/>
    <n v="52"/>
    <n v="113"/>
    <n v="5876"/>
    <x v="2918"/>
    <n v="0.48"/>
    <x v="2"/>
  </r>
  <r>
    <x v="0"/>
    <x v="2"/>
    <x v="461"/>
    <x v="4"/>
    <x v="18"/>
    <x v="22"/>
    <x v="4"/>
    <n v="73"/>
    <n v="111"/>
    <n v="8103"/>
    <x v="2919"/>
    <n v="0.55000000000000004"/>
    <x v="2"/>
  </r>
  <r>
    <x v="0"/>
    <x v="2"/>
    <x v="461"/>
    <x v="4"/>
    <x v="18"/>
    <x v="22"/>
    <x v="5"/>
    <n v="74"/>
    <n v="149"/>
    <n v="11026"/>
    <x v="2920"/>
    <n v="0.4"/>
    <x v="2"/>
  </r>
  <r>
    <x v="0"/>
    <x v="2"/>
    <x v="490"/>
    <x v="4"/>
    <x v="18"/>
    <x v="22"/>
    <x v="0"/>
    <n v="60"/>
    <n v="225"/>
    <n v="13500"/>
    <x v="2921"/>
    <n v="0.47"/>
    <x v="2"/>
  </r>
  <r>
    <x v="0"/>
    <x v="2"/>
    <x v="490"/>
    <x v="4"/>
    <x v="18"/>
    <x v="22"/>
    <x v="1"/>
    <n v="74"/>
    <n v="225"/>
    <n v="16650"/>
    <x v="2922"/>
    <n v="0.44999999999999996"/>
    <x v="2"/>
  </r>
  <r>
    <x v="2"/>
    <x v="2"/>
    <x v="490"/>
    <x v="4"/>
    <x v="18"/>
    <x v="22"/>
    <x v="2"/>
    <n v="64"/>
    <n v="154"/>
    <n v="9856"/>
    <x v="2923"/>
    <n v="0.48"/>
    <x v="2"/>
  </r>
  <r>
    <x v="2"/>
    <x v="2"/>
    <x v="490"/>
    <x v="4"/>
    <x v="18"/>
    <x v="22"/>
    <x v="3"/>
    <n v="67"/>
    <n v="160"/>
    <n v="10720"/>
    <x v="2924"/>
    <n v="0.5"/>
    <x v="2"/>
  </r>
  <r>
    <x v="2"/>
    <x v="2"/>
    <x v="490"/>
    <x v="4"/>
    <x v="18"/>
    <x v="22"/>
    <x v="4"/>
    <n v="72"/>
    <n v="133"/>
    <n v="9576"/>
    <x v="2925"/>
    <n v="0.51"/>
    <x v="2"/>
  </r>
  <r>
    <x v="2"/>
    <x v="2"/>
    <x v="490"/>
    <x v="4"/>
    <x v="18"/>
    <x v="22"/>
    <x v="5"/>
    <n v="82"/>
    <n v="150"/>
    <n v="12300"/>
    <x v="2926"/>
    <n v="0.43"/>
    <x v="2"/>
  </r>
  <r>
    <x v="2"/>
    <x v="0"/>
    <x v="183"/>
    <x v="4"/>
    <x v="18"/>
    <x v="22"/>
    <x v="0"/>
    <n v="34"/>
    <n v="203"/>
    <n v="6902"/>
    <x v="2927"/>
    <n v="0.61"/>
    <x v="2"/>
  </r>
  <r>
    <x v="2"/>
    <x v="0"/>
    <x v="183"/>
    <x v="4"/>
    <x v="18"/>
    <x v="22"/>
    <x v="1"/>
    <n v="34"/>
    <n v="154"/>
    <n v="5236"/>
    <x v="2928"/>
    <n v="0.51"/>
    <x v="2"/>
  </r>
  <r>
    <x v="2"/>
    <x v="0"/>
    <x v="183"/>
    <x v="4"/>
    <x v="18"/>
    <x v="22"/>
    <x v="2"/>
    <n v="23"/>
    <n v="149"/>
    <n v="3427"/>
    <x v="2929"/>
    <n v="0.4"/>
    <x v="2"/>
  </r>
  <r>
    <x v="2"/>
    <x v="0"/>
    <x v="183"/>
    <x v="4"/>
    <x v="18"/>
    <x v="22"/>
    <x v="3"/>
    <n v="29"/>
    <n v="116"/>
    <n v="3364"/>
    <x v="2930"/>
    <n v="0.5"/>
    <x v="2"/>
  </r>
  <r>
    <x v="2"/>
    <x v="0"/>
    <x v="183"/>
    <x v="4"/>
    <x v="18"/>
    <x v="22"/>
    <x v="4"/>
    <n v="43"/>
    <n v="122"/>
    <n v="5246"/>
    <x v="2931"/>
    <n v="0.52"/>
    <x v="2"/>
  </r>
  <r>
    <x v="2"/>
    <x v="0"/>
    <x v="183"/>
    <x v="4"/>
    <x v="18"/>
    <x v="22"/>
    <x v="5"/>
    <n v="33"/>
    <n v="138"/>
    <n v="4554"/>
    <x v="2932"/>
    <n v="0.68"/>
    <x v="2"/>
  </r>
  <r>
    <x v="2"/>
    <x v="0"/>
    <x v="212"/>
    <x v="4"/>
    <x v="18"/>
    <x v="22"/>
    <x v="0"/>
    <n v="34"/>
    <n v="200"/>
    <n v="6800"/>
    <x v="2933"/>
    <n v="0.63"/>
    <x v="2"/>
  </r>
  <r>
    <x v="2"/>
    <x v="0"/>
    <x v="212"/>
    <x v="4"/>
    <x v="18"/>
    <x v="22"/>
    <x v="1"/>
    <n v="33"/>
    <n v="117"/>
    <n v="3861"/>
    <x v="2934"/>
    <n v="0.52"/>
    <x v="2"/>
  </r>
  <r>
    <x v="2"/>
    <x v="0"/>
    <x v="212"/>
    <x v="4"/>
    <x v="18"/>
    <x v="22"/>
    <x v="2"/>
    <n v="23"/>
    <n v="150"/>
    <n v="3450"/>
    <x v="2935"/>
    <n v="0.43"/>
    <x v="2"/>
  </r>
  <r>
    <x v="2"/>
    <x v="0"/>
    <x v="212"/>
    <x v="3"/>
    <x v="19"/>
    <x v="23"/>
    <x v="3"/>
    <n v="28"/>
    <n v="109"/>
    <n v="3052"/>
    <x v="2936"/>
    <n v="0.49"/>
    <x v="2"/>
  </r>
  <r>
    <x v="2"/>
    <x v="0"/>
    <x v="212"/>
    <x v="3"/>
    <x v="19"/>
    <x v="23"/>
    <x v="4"/>
    <n v="41"/>
    <n v="126"/>
    <n v="5166"/>
    <x v="1575"/>
    <n v="0.54999999999999993"/>
    <x v="2"/>
  </r>
  <r>
    <x v="2"/>
    <x v="0"/>
    <x v="212"/>
    <x v="3"/>
    <x v="19"/>
    <x v="23"/>
    <x v="5"/>
    <n v="33"/>
    <n v="138"/>
    <n v="4554"/>
    <x v="2937"/>
    <n v="0.67"/>
    <x v="2"/>
  </r>
  <r>
    <x v="2"/>
    <x v="0"/>
    <x v="220"/>
    <x v="3"/>
    <x v="19"/>
    <x v="23"/>
    <x v="0"/>
    <n v="34"/>
    <n v="216"/>
    <n v="7344"/>
    <x v="2938"/>
    <n v="0.61"/>
    <x v="2"/>
  </r>
  <r>
    <x v="2"/>
    <x v="0"/>
    <x v="220"/>
    <x v="3"/>
    <x v="19"/>
    <x v="23"/>
    <x v="1"/>
    <n v="32"/>
    <n v="126"/>
    <n v="4032"/>
    <x v="2939"/>
    <n v="0.54"/>
    <x v="2"/>
  </r>
  <r>
    <x v="2"/>
    <x v="0"/>
    <x v="220"/>
    <x v="3"/>
    <x v="19"/>
    <x v="23"/>
    <x v="2"/>
    <n v="25"/>
    <n v="124"/>
    <n v="3100"/>
    <x v="2940"/>
    <n v="0.4"/>
    <x v="2"/>
  </r>
  <r>
    <x v="2"/>
    <x v="0"/>
    <x v="220"/>
    <x v="3"/>
    <x v="19"/>
    <x v="23"/>
    <x v="3"/>
    <n v="29"/>
    <n v="91"/>
    <n v="2639"/>
    <x v="2941"/>
    <n v="0.48"/>
    <x v="2"/>
  </r>
  <r>
    <x v="2"/>
    <x v="0"/>
    <x v="220"/>
    <x v="3"/>
    <x v="19"/>
    <x v="23"/>
    <x v="4"/>
    <n v="43"/>
    <n v="94"/>
    <n v="4042"/>
    <x v="2942"/>
    <n v="0.52"/>
    <x v="2"/>
  </r>
  <r>
    <x v="2"/>
    <x v="0"/>
    <x v="220"/>
    <x v="3"/>
    <x v="19"/>
    <x v="23"/>
    <x v="5"/>
    <n v="33"/>
    <n v="143"/>
    <n v="4719"/>
    <x v="2943"/>
    <n v="0.69000000000000006"/>
    <x v="2"/>
  </r>
  <r>
    <x v="2"/>
    <x v="0"/>
    <x v="239"/>
    <x v="3"/>
    <x v="19"/>
    <x v="23"/>
    <x v="0"/>
    <n v="32"/>
    <n v="181"/>
    <n v="5792"/>
    <x v="2944"/>
    <n v="0.6"/>
    <x v="2"/>
  </r>
  <r>
    <x v="2"/>
    <x v="0"/>
    <x v="239"/>
    <x v="3"/>
    <x v="19"/>
    <x v="23"/>
    <x v="1"/>
    <n v="38"/>
    <n v="111"/>
    <n v="4218"/>
    <x v="2945"/>
    <n v="0.53"/>
    <x v="2"/>
  </r>
  <r>
    <x v="2"/>
    <x v="0"/>
    <x v="239"/>
    <x v="3"/>
    <x v="19"/>
    <x v="23"/>
    <x v="2"/>
    <n v="27"/>
    <n v="135"/>
    <n v="3645"/>
    <x v="2946"/>
    <n v="0.42"/>
    <x v="2"/>
  </r>
  <r>
    <x v="2"/>
    <x v="0"/>
    <x v="239"/>
    <x v="3"/>
    <x v="19"/>
    <x v="23"/>
    <x v="3"/>
    <n v="32"/>
    <n v="109"/>
    <n v="3488"/>
    <x v="2947"/>
    <n v="0.45999999999999996"/>
    <x v="2"/>
  </r>
  <r>
    <x v="2"/>
    <x v="0"/>
    <x v="239"/>
    <x v="3"/>
    <x v="19"/>
    <x v="23"/>
    <x v="4"/>
    <n v="45"/>
    <n v="120"/>
    <n v="5400"/>
    <x v="483"/>
    <n v="0.5"/>
    <x v="2"/>
  </r>
  <r>
    <x v="2"/>
    <x v="0"/>
    <x v="239"/>
    <x v="3"/>
    <x v="19"/>
    <x v="23"/>
    <x v="5"/>
    <n v="37"/>
    <n v="152"/>
    <n v="5624"/>
    <x v="2948"/>
    <n v="0.69000000000000006"/>
    <x v="2"/>
  </r>
  <r>
    <x v="2"/>
    <x v="0"/>
    <x v="268"/>
    <x v="3"/>
    <x v="19"/>
    <x v="23"/>
    <x v="0"/>
    <n v="48"/>
    <n v="207"/>
    <n v="9936"/>
    <x v="2949"/>
    <n v="0.61"/>
    <x v="2"/>
  </r>
  <r>
    <x v="2"/>
    <x v="0"/>
    <x v="268"/>
    <x v="3"/>
    <x v="19"/>
    <x v="23"/>
    <x v="1"/>
    <n v="47"/>
    <n v="150"/>
    <n v="7050"/>
    <x v="2950"/>
    <n v="0.54999999999999993"/>
    <x v="2"/>
  </r>
  <r>
    <x v="2"/>
    <x v="0"/>
    <x v="268"/>
    <x v="3"/>
    <x v="19"/>
    <x v="23"/>
    <x v="2"/>
    <n v="44"/>
    <n v="133"/>
    <n v="5852"/>
    <x v="2951"/>
    <n v="0.4"/>
    <x v="2"/>
  </r>
  <r>
    <x v="2"/>
    <x v="0"/>
    <x v="268"/>
    <x v="3"/>
    <x v="19"/>
    <x v="23"/>
    <x v="3"/>
    <n v="42"/>
    <n v="126"/>
    <n v="5292"/>
    <x v="2952"/>
    <n v="0.5"/>
    <x v="2"/>
  </r>
  <r>
    <x v="2"/>
    <x v="0"/>
    <x v="268"/>
    <x v="3"/>
    <x v="19"/>
    <x v="23"/>
    <x v="4"/>
    <n v="52"/>
    <n v="124"/>
    <n v="6448"/>
    <x v="2953"/>
    <n v="0.53"/>
    <x v="2"/>
  </r>
  <r>
    <x v="2"/>
    <x v="0"/>
    <x v="268"/>
    <x v="3"/>
    <x v="19"/>
    <x v="23"/>
    <x v="5"/>
    <n v="55"/>
    <n v="150"/>
    <n v="8250"/>
    <x v="290"/>
    <n v="0.70000000000000007"/>
    <x v="2"/>
  </r>
  <r>
    <x v="2"/>
    <x v="0"/>
    <x v="301"/>
    <x v="3"/>
    <x v="19"/>
    <x v="23"/>
    <x v="0"/>
    <n v="52"/>
    <n v="206"/>
    <n v="10712"/>
    <x v="2954"/>
    <n v="0.62"/>
    <x v="2"/>
  </r>
  <r>
    <x v="2"/>
    <x v="0"/>
    <x v="301"/>
    <x v="3"/>
    <x v="19"/>
    <x v="23"/>
    <x v="1"/>
    <n v="46"/>
    <n v="167"/>
    <n v="7682"/>
    <x v="2955"/>
    <n v="0.54"/>
    <x v="2"/>
  </r>
  <r>
    <x v="2"/>
    <x v="0"/>
    <x v="301"/>
    <x v="3"/>
    <x v="19"/>
    <x v="23"/>
    <x v="2"/>
    <n v="41"/>
    <n v="138"/>
    <n v="5658"/>
    <x v="2956"/>
    <n v="0.44"/>
    <x v="2"/>
  </r>
  <r>
    <x v="2"/>
    <x v="0"/>
    <x v="301"/>
    <x v="3"/>
    <x v="19"/>
    <x v="23"/>
    <x v="3"/>
    <n v="43"/>
    <n v="158"/>
    <n v="6794"/>
    <x v="2957"/>
    <n v="0.48"/>
    <x v="2"/>
  </r>
  <r>
    <x v="2"/>
    <x v="0"/>
    <x v="301"/>
    <x v="3"/>
    <x v="19"/>
    <x v="23"/>
    <x v="4"/>
    <n v="57"/>
    <n v="152"/>
    <n v="8664"/>
    <x v="2958"/>
    <n v="0.54999999999999993"/>
    <x v="2"/>
  </r>
  <r>
    <x v="2"/>
    <x v="0"/>
    <x v="301"/>
    <x v="3"/>
    <x v="19"/>
    <x v="23"/>
    <x v="5"/>
    <n v="60"/>
    <n v="169"/>
    <n v="10140"/>
    <x v="2959"/>
    <n v="0.65"/>
    <x v="2"/>
  </r>
  <r>
    <x v="2"/>
    <x v="0"/>
    <x v="329"/>
    <x v="3"/>
    <x v="19"/>
    <x v="23"/>
    <x v="0"/>
    <n v="57"/>
    <n v="225"/>
    <n v="12825"/>
    <x v="2960"/>
    <n v="0.6"/>
    <x v="2"/>
  </r>
  <r>
    <x v="2"/>
    <x v="0"/>
    <x v="329"/>
    <x v="3"/>
    <x v="19"/>
    <x v="23"/>
    <x v="1"/>
    <n v="53"/>
    <n v="189"/>
    <n v="10017"/>
    <x v="2961"/>
    <n v="0.51"/>
    <x v="2"/>
  </r>
  <r>
    <x v="2"/>
    <x v="0"/>
    <x v="329"/>
    <x v="3"/>
    <x v="19"/>
    <x v="23"/>
    <x v="2"/>
    <n v="46"/>
    <n v="173"/>
    <n v="7958"/>
    <x v="2962"/>
    <n v="0.44999999999999996"/>
    <x v="2"/>
  </r>
  <r>
    <x v="2"/>
    <x v="0"/>
    <x v="329"/>
    <x v="3"/>
    <x v="19"/>
    <x v="23"/>
    <x v="3"/>
    <n v="47"/>
    <n v="158"/>
    <n v="7426"/>
    <x v="2963"/>
    <n v="0.44999999999999996"/>
    <x v="2"/>
  </r>
  <r>
    <x v="2"/>
    <x v="0"/>
    <x v="329"/>
    <x v="3"/>
    <x v="19"/>
    <x v="23"/>
    <x v="4"/>
    <n v="54"/>
    <n v="143"/>
    <n v="7722"/>
    <x v="2964"/>
    <n v="0.51"/>
    <x v="2"/>
  </r>
  <r>
    <x v="2"/>
    <x v="0"/>
    <x v="329"/>
    <x v="3"/>
    <x v="19"/>
    <x v="23"/>
    <x v="5"/>
    <n v="62"/>
    <n v="210"/>
    <n v="13020"/>
    <x v="2965"/>
    <n v="0.69000000000000006"/>
    <x v="2"/>
  </r>
  <r>
    <x v="2"/>
    <x v="0"/>
    <x v="361"/>
    <x v="3"/>
    <x v="19"/>
    <x v="23"/>
    <x v="0"/>
    <n v="55"/>
    <n v="263"/>
    <n v="14465"/>
    <x v="2966"/>
    <n v="0.64"/>
    <x v="2"/>
  </r>
  <r>
    <x v="2"/>
    <x v="0"/>
    <x v="361"/>
    <x v="3"/>
    <x v="19"/>
    <x v="23"/>
    <x v="1"/>
    <n v="50"/>
    <n v="195"/>
    <n v="9750"/>
    <x v="692"/>
    <n v="0.5"/>
    <x v="2"/>
  </r>
  <r>
    <x v="2"/>
    <x v="0"/>
    <x v="361"/>
    <x v="3"/>
    <x v="19"/>
    <x v="23"/>
    <x v="2"/>
    <n v="42"/>
    <n v="144"/>
    <n v="6048"/>
    <x v="2967"/>
    <n v="0.42"/>
    <x v="2"/>
  </r>
  <r>
    <x v="2"/>
    <x v="0"/>
    <x v="361"/>
    <x v="3"/>
    <x v="19"/>
    <x v="23"/>
    <x v="3"/>
    <n v="34"/>
    <n v="142"/>
    <n v="4828"/>
    <x v="2968"/>
    <n v="0.44999999999999996"/>
    <x v="2"/>
  </r>
  <r>
    <x v="2"/>
    <x v="0"/>
    <x v="361"/>
    <x v="3"/>
    <x v="19"/>
    <x v="23"/>
    <x v="4"/>
    <n v="42"/>
    <n v="135"/>
    <n v="5670"/>
    <x v="2969"/>
    <n v="0.53"/>
    <x v="2"/>
  </r>
  <r>
    <x v="2"/>
    <x v="0"/>
    <x v="361"/>
    <x v="3"/>
    <x v="19"/>
    <x v="23"/>
    <x v="5"/>
    <n v="45"/>
    <n v="176"/>
    <n v="7920"/>
    <x v="2970"/>
    <n v="0.68"/>
    <x v="2"/>
  </r>
  <r>
    <x v="2"/>
    <x v="0"/>
    <x v="391"/>
    <x v="3"/>
    <x v="19"/>
    <x v="23"/>
    <x v="0"/>
    <n v="42"/>
    <n v="232"/>
    <n v="9744"/>
    <x v="2971"/>
    <n v="0.63"/>
    <x v="2"/>
  </r>
  <r>
    <x v="2"/>
    <x v="0"/>
    <x v="391"/>
    <x v="3"/>
    <x v="19"/>
    <x v="23"/>
    <x v="1"/>
    <n v="37"/>
    <n v="174"/>
    <n v="6438"/>
    <x v="1872"/>
    <n v="0.51"/>
    <x v="2"/>
  </r>
  <r>
    <x v="2"/>
    <x v="0"/>
    <x v="391"/>
    <x v="3"/>
    <x v="19"/>
    <x v="23"/>
    <x v="2"/>
    <n v="34"/>
    <n v="145"/>
    <n v="4930"/>
    <x v="2972"/>
    <n v="0.42"/>
    <x v="2"/>
  </r>
  <r>
    <x v="2"/>
    <x v="0"/>
    <x v="391"/>
    <x v="3"/>
    <x v="19"/>
    <x v="23"/>
    <x v="3"/>
    <n v="34"/>
    <n v="119"/>
    <n v="4046"/>
    <x v="2973"/>
    <n v="0.44999999999999996"/>
    <x v="2"/>
  </r>
  <r>
    <x v="2"/>
    <x v="0"/>
    <x v="391"/>
    <x v="3"/>
    <x v="19"/>
    <x v="23"/>
    <x v="4"/>
    <n v="41"/>
    <n v="128"/>
    <n v="5248"/>
    <x v="2974"/>
    <n v="0.5"/>
    <x v="2"/>
  </r>
  <r>
    <x v="2"/>
    <x v="0"/>
    <x v="391"/>
    <x v="3"/>
    <x v="19"/>
    <x v="23"/>
    <x v="5"/>
    <n v="48"/>
    <n v="173"/>
    <n v="8304"/>
    <x v="2975"/>
    <n v="0.65"/>
    <x v="2"/>
  </r>
  <r>
    <x v="2"/>
    <x v="0"/>
    <x v="423"/>
    <x v="3"/>
    <x v="19"/>
    <x v="23"/>
    <x v="0"/>
    <n v="49"/>
    <n v="225"/>
    <n v="11025"/>
    <x v="2976"/>
    <n v="0.61"/>
    <x v="2"/>
  </r>
  <r>
    <x v="2"/>
    <x v="0"/>
    <x v="423"/>
    <x v="3"/>
    <x v="19"/>
    <x v="23"/>
    <x v="1"/>
    <n v="37"/>
    <n v="167"/>
    <n v="6179"/>
    <x v="2977"/>
    <n v="0.51"/>
    <x v="2"/>
  </r>
  <r>
    <x v="2"/>
    <x v="0"/>
    <x v="423"/>
    <x v="3"/>
    <x v="19"/>
    <x v="23"/>
    <x v="2"/>
    <n v="37"/>
    <n v="123"/>
    <n v="4551"/>
    <x v="2750"/>
    <n v="0.44999999999999996"/>
    <x v="2"/>
  </r>
  <r>
    <x v="2"/>
    <x v="0"/>
    <x v="423"/>
    <x v="3"/>
    <x v="19"/>
    <x v="23"/>
    <x v="3"/>
    <n v="38"/>
    <n v="116"/>
    <n v="4408"/>
    <x v="2673"/>
    <n v="0.5"/>
    <x v="2"/>
  </r>
  <r>
    <x v="2"/>
    <x v="0"/>
    <x v="423"/>
    <x v="3"/>
    <x v="19"/>
    <x v="23"/>
    <x v="4"/>
    <n v="48"/>
    <n v="112"/>
    <n v="5376"/>
    <x v="2978"/>
    <n v="0.54999999999999993"/>
    <x v="2"/>
  </r>
  <r>
    <x v="2"/>
    <x v="0"/>
    <x v="423"/>
    <x v="3"/>
    <x v="19"/>
    <x v="23"/>
    <x v="5"/>
    <n v="52"/>
    <n v="137"/>
    <n v="7124"/>
    <x v="2979"/>
    <n v="0.70000000000000007"/>
    <x v="2"/>
  </r>
  <r>
    <x v="2"/>
    <x v="0"/>
    <x v="453"/>
    <x v="3"/>
    <x v="19"/>
    <x v="23"/>
    <x v="0"/>
    <n v="49"/>
    <n v="196"/>
    <n v="9604"/>
    <x v="2980"/>
    <n v="0.63"/>
    <x v="2"/>
  </r>
  <r>
    <x v="2"/>
    <x v="0"/>
    <x v="453"/>
    <x v="3"/>
    <x v="19"/>
    <x v="23"/>
    <x v="1"/>
    <n v="42"/>
    <n v="145"/>
    <n v="6090"/>
    <x v="2981"/>
    <n v="0.54999999999999993"/>
    <x v="2"/>
  </r>
  <r>
    <x v="2"/>
    <x v="0"/>
    <x v="453"/>
    <x v="3"/>
    <x v="19"/>
    <x v="23"/>
    <x v="2"/>
    <n v="43"/>
    <n v="120"/>
    <n v="5160"/>
    <x v="2982"/>
    <n v="0.44999999999999996"/>
    <x v="2"/>
  </r>
  <r>
    <x v="2"/>
    <x v="0"/>
    <x v="453"/>
    <x v="3"/>
    <x v="19"/>
    <x v="23"/>
    <x v="3"/>
    <n v="41"/>
    <n v="138"/>
    <n v="5658"/>
    <x v="2983"/>
    <n v="0.49"/>
    <x v="2"/>
  </r>
  <r>
    <x v="2"/>
    <x v="0"/>
    <x v="453"/>
    <x v="3"/>
    <x v="19"/>
    <x v="23"/>
    <x v="4"/>
    <n v="59"/>
    <n v="126"/>
    <n v="7434"/>
    <x v="2984"/>
    <n v="0.54999999999999993"/>
    <x v="2"/>
  </r>
  <r>
    <x v="2"/>
    <x v="0"/>
    <x v="453"/>
    <x v="3"/>
    <x v="19"/>
    <x v="23"/>
    <x v="5"/>
    <n v="59"/>
    <n v="169"/>
    <n v="9971"/>
    <x v="2985"/>
    <n v="0.69000000000000006"/>
    <x v="2"/>
  </r>
  <r>
    <x v="2"/>
    <x v="0"/>
    <x v="482"/>
    <x v="3"/>
    <x v="19"/>
    <x v="23"/>
    <x v="0"/>
    <n v="55"/>
    <n v="255"/>
    <n v="14025"/>
    <x v="2986"/>
    <n v="0.61"/>
    <x v="2"/>
  </r>
  <r>
    <x v="2"/>
    <x v="0"/>
    <x v="482"/>
    <x v="3"/>
    <x v="19"/>
    <x v="23"/>
    <x v="1"/>
    <n v="46"/>
    <n v="176"/>
    <n v="8096"/>
    <x v="2987"/>
    <n v="0.53"/>
    <x v="2"/>
  </r>
  <r>
    <x v="0"/>
    <x v="0"/>
    <x v="482"/>
    <x v="3"/>
    <x v="19"/>
    <x v="23"/>
    <x v="2"/>
    <n v="48"/>
    <n v="168"/>
    <n v="8064"/>
    <x v="2988"/>
    <n v="0.44999999999999996"/>
    <x v="2"/>
  </r>
  <r>
    <x v="0"/>
    <x v="0"/>
    <x v="482"/>
    <x v="3"/>
    <x v="19"/>
    <x v="23"/>
    <x v="3"/>
    <n v="48"/>
    <n v="138"/>
    <n v="6624"/>
    <x v="2989"/>
    <n v="0.48"/>
    <x v="2"/>
  </r>
  <r>
    <x v="0"/>
    <x v="0"/>
    <x v="482"/>
    <x v="3"/>
    <x v="19"/>
    <x v="23"/>
    <x v="4"/>
    <n v="55"/>
    <n v="143"/>
    <n v="7865"/>
    <x v="2990"/>
    <n v="0.52"/>
    <x v="2"/>
  </r>
  <r>
    <x v="0"/>
    <x v="0"/>
    <x v="482"/>
    <x v="3"/>
    <x v="19"/>
    <x v="23"/>
    <x v="5"/>
    <n v="59"/>
    <n v="163"/>
    <n v="9617"/>
    <x v="2991"/>
    <n v="0.65"/>
    <x v="2"/>
  </r>
  <r>
    <x v="0"/>
    <x v="0"/>
    <x v="182"/>
    <x v="3"/>
    <x v="19"/>
    <x v="23"/>
    <x v="0"/>
    <n v="27"/>
    <n v="156"/>
    <n v="4212"/>
    <x v="2992"/>
    <n v="0.5"/>
    <x v="2"/>
  </r>
  <r>
    <x v="0"/>
    <x v="0"/>
    <x v="182"/>
    <x v="3"/>
    <x v="19"/>
    <x v="23"/>
    <x v="1"/>
    <n v="29"/>
    <n v="123"/>
    <n v="3567"/>
    <x v="2993"/>
    <n v="0.47"/>
    <x v="2"/>
  </r>
  <r>
    <x v="0"/>
    <x v="0"/>
    <x v="182"/>
    <x v="3"/>
    <x v="19"/>
    <x v="23"/>
    <x v="2"/>
    <n v="19"/>
    <n v="123"/>
    <n v="2337"/>
    <x v="2994"/>
    <n v="0.44999999999999996"/>
    <x v="2"/>
  </r>
  <r>
    <x v="0"/>
    <x v="0"/>
    <x v="182"/>
    <x v="3"/>
    <x v="19"/>
    <x v="23"/>
    <x v="3"/>
    <n v="24"/>
    <n v="77"/>
    <n v="1848"/>
    <x v="2995"/>
    <n v="0.52"/>
    <x v="2"/>
  </r>
  <r>
    <x v="0"/>
    <x v="0"/>
    <x v="182"/>
    <x v="3"/>
    <x v="19"/>
    <x v="23"/>
    <x v="4"/>
    <n v="39"/>
    <n v="98"/>
    <n v="3822"/>
    <x v="2996"/>
    <n v="0.49"/>
    <x v="2"/>
  </r>
  <r>
    <x v="0"/>
    <x v="0"/>
    <x v="182"/>
    <x v="3"/>
    <x v="19"/>
    <x v="23"/>
    <x v="5"/>
    <n v="29"/>
    <n v="123"/>
    <n v="3567"/>
    <x v="2997"/>
    <n v="0.63"/>
    <x v="2"/>
  </r>
  <r>
    <x v="0"/>
    <x v="0"/>
    <x v="213"/>
    <x v="3"/>
    <x v="19"/>
    <x v="23"/>
    <x v="0"/>
    <n v="29"/>
    <n v="182"/>
    <n v="5278"/>
    <x v="2998"/>
    <n v="0.53"/>
    <x v="2"/>
  </r>
  <r>
    <x v="0"/>
    <x v="0"/>
    <x v="213"/>
    <x v="3"/>
    <x v="19"/>
    <x v="23"/>
    <x v="1"/>
    <n v="28"/>
    <n v="94"/>
    <n v="2632"/>
    <x v="2999"/>
    <n v="0.49"/>
    <x v="2"/>
  </r>
  <r>
    <x v="0"/>
    <x v="0"/>
    <x v="213"/>
    <x v="3"/>
    <x v="19"/>
    <x v="23"/>
    <x v="2"/>
    <n v="19"/>
    <n v="113"/>
    <n v="2147"/>
    <x v="3000"/>
    <n v="0.44999999999999996"/>
    <x v="2"/>
  </r>
  <r>
    <x v="0"/>
    <x v="0"/>
    <x v="213"/>
    <x v="3"/>
    <x v="20"/>
    <x v="24"/>
    <x v="3"/>
    <n v="24"/>
    <n v="70"/>
    <n v="1680"/>
    <x v="3001"/>
    <n v="0.52"/>
    <x v="2"/>
  </r>
  <r>
    <x v="0"/>
    <x v="0"/>
    <x v="213"/>
    <x v="3"/>
    <x v="20"/>
    <x v="24"/>
    <x v="4"/>
    <n v="38"/>
    <n v="88"/>
    <n v="3344"/>
    <x v="3002"/>
    <n v="0.44999999999999996"/>
    <x v="2"/>
  </r>
  <r>
    <x v="0"/>
    <x v="0"/>
    <x v="213"/>
    <x v="3"/>
    <x v="20"/>
    <x v="24"/>
    <x v="5"/>
    <n v="28"/>
    <n v="120"/>
    <n v="3360"/>
    <x v="3003"/>
    <n v="0.63"/>
    <x v="2"/>
  </r>
  <r>
    <x v="0"/>
    <x v="0"/>
    <x v="222"/>
    <x v="3"/>
    <x v="20"/>
    <x v="24"/>
    <x v="0"/>
    <n v="34"/>
    <n v="186"/>
    <n v="6324"/>
    <x v="3004"/>
    <n v="0.51"/>
    <x v="2"/>
  </r>
  <r>
    <x v="0"/>
    <x v="0"/>
    <x v="222"/>
    <x v="3"/>
    <x v="20"/>
    <x v="24"/>
    <x v="1"/>
    <n v="34"/>
    <n v="87"/>
    <n v="2958"/>
    <x v="3005"/>
    <n v="0.44999999999999996"/>
    <x v="2"/>
  </r>
  <r>
    <x v="0"/>
    <x v="0"/>
    <x v="222"/>
    <x v="3"/>
    <x v="20"/>
    <x v="24"/>
    <x v="2"/>
    <n v="23"/>
    <n v="95"/>
    <n v="2185"/>
    <x v="3006"/>
    <n v="0.45999999999999996"/>
    <x v="2"/>
  </r>
  <r>
    <x v="0"/>
    <x v="0"/>
    <x v="222"/>
    <x v="3"/>
    <x v="20"/>
    <x v="24"/>
    <x v="3"/>
    <n v="28"/>
    <n v="54"/>
    <n v="1512"/>
    <x v="3007"/>
    <n v="0.51"/>
    <x v="2"/>
  </r>
  <r>
    <x v="0"/>
    <x v="0"/>
    <x v="222"/>
    <x v="3"/>
    <x v="20"/>
    <x v="24"/>
    <x v="4"/>
    <n v="41"/>
    <n v="75"/>
    <n v="3075"/>
    <x v="3008"/>
    <n v="0.49"/>
    <x v="2"/>
  </r>
  <r>
    <x v="0"/>
    <x v="0"/>
    <x v="222"/>
    <x v="3"/>
    <x v="20"/>
    <x v="24"/>
    <x v="5"/>
    <n v="34"/>
    <n v="102"/>
    <n v="3468"/>
    <x v="3009"/>
    <n v="0.65"/>
    <x v="2"/>
  </r>
  <r>
    <x v="0"/>
    <x v="0"/>
    <x v="241"/>
    <x v="3"/>
    <x v="20"/>
    <x v="24"/>
    <x v="0"/>
    <n v="33"/>
    <n v="144"/>
    <n v="4752"/>
    <x v="3010"/>
    <n v="0.52"/>
    <x v="2"/>
  </r>
  <r>
    <x v="0"/>
    <x v="0"/>
    <x v="241"/>
    <x v="3"/>
    <x v="20"/>
    <x v="24"/>
    <x v="1"/>
    <n v="27"/>
    <n v="72"/>
    <n v="1944"/>
    <x v="2151"/>
    <n v="0.49"/>
    <x v="2"/>
  </r>
  <r>
    <x v="0"/>
    <x v="0"/>
    <x v="241"/>
    <x v="3"/>
    <x v="20"/>
    <x v="24"/>
    <x v="2"/>
    <n v="18"/>
    <n v="83"/>
    <n v="1494"/>
    <x v="3011"/>
    <n v="0.49"/>
    <x v="2"/>
  </r>
  <r>
    <x v="0"/>
    <x v="0"/>
    <x v="241"/>
    <x v="3"/>
    <x v="20"/>
    <x v="24"/>
    <x v="3"/>
    <n v="23"/>
    <n v="52"/>
    <n v="1196"/>
    <x v="3012"/>
    <n v="0.52"/>
    <x v="2"/>
  </r>
  <r>
    <x v="0"/>
    <x v="0"/>
    <x v="241"/>
    <x v="3"/>
    <x v="20"/>
    <x v="24"/>
    <x v="4"/>
    <n v="36"/>
    <n v="65"/>
    <n v="2340"/>
    <x v="1668"/>
    <n v="0.44999999999999996"/>
    <x v="2"/>
  </r>
  <r>
    <x v="0"/>
    <x v="0"/>
    <x v="241"/>
    <x v="3"/>
    <x v="20"/>
    <x v="24"/>
    <x v="5"/>
    <n v="28"/>
    <n v="105"/>
    <n v="2940"/>
    <x v="3013"/>
    <n v="0.61"/>
    <x v="2"/>
  </r>
  <r>
    <x v="0"/>
    <x v="0"/>
    <x v="272"/>
    <x v="3"/>
    <x v="20"/>
    <x v="24"/>
    <x v="0"/>
    <n v="39"/>
    <n v="180"/>
    <n v="7020"/>
    <x v="3014"/>
    <n v="0.51"/>
    <x v="2"/>
  </r>
  <r>
    <x v="0"/>
    <x v="0"/>
    <x v="272"/>
    <x v="3"/>
    <x v="20"/>
    <x v="24"/>
    <x v="1"/>
    <n v="34"/>
    <n v="88"/>
    <n v="2992"/>
    <x v="3015"/>
    <n v="0.47"/>
    <x v="2"/>
  </r>
  <r>
    <x v="0"/>
    <x v="0"/>
    <x v="272"/>
    <x v="3"/>
    <x v="20"/>
    <x v="24"/>
    <x v="2"/>
    <n v="29"/>
    <n v="87"/>
    <n v="2523"/>
    <x v="3016"/>
    <n v="0.45999999999999996"/>
    <x v="2"/>
  </r>
  <r>
    <x v="0"/>
    <x v="0"/>
    <x v="272"/>
    <x v="3"/>
    <x v="20"/>
    <x v="24"/>
    <x v="3"/>
    <n v="29"/>
    <n v="65"/>
    <n v="1885"/>
    <x v="3017"/>
    <n v="0.55000000000000004"/>
    <x v="2"/>
  </r>
  <r>
    <x v="0"/>
    <x v="0"/>
    <x v="272"/>
    <x v="3"/>
    <x v="20"/>
    <x v="24"/>
    <x v="4"/>
    <n v="44"/>
    <n v="70"/>
    <n v="3080"/>
    <x v="3018"/>
    <n v="0.48"/>
    <x v="2"/>
  </r>
  <r>
    <x v="0"/>
    <x v="0"/>
    <x v="272"/>
    <x v="3"/>
    <x v="20"/>
    <x v="24"/>
    <x v="5"/>
    <n v="45"/>
    <n v="105"/>
    <n v="4725"/>
    <x v="3019"/>
    <n v="0.6"/>
    <x v="2"/>
  </r>
  <r>
    <x v="0"/>
    <x v="0"/>
    <x v="302"/>
    <x v="3"/>
    <x v="20"/>
    <x v="24"/>
    <x v="0"/>
    <n v="32"/>
    <n v="168"/>
    <n v="5376"/>
    <x v="3020"/>
    <n v="0.54"/>
    <x v="2"/>
  </r>
  <r>
    <x v="0"/>
    <x v="0"/>
    <x v="302"/>
    <x v="3"/>
    <x v="20"/>
    <x v="24"/>
    <x v="1"/>
    <n v="27"/>
    <n v="91"/>
    <n v="2457"/>
    <x v="3021"/>
    <n v="0.45999999999999996"/>
    <x v="2"/>
  </r>
  <r>
    <x v="0"/>
    <x v="0"/>
    <x v="302"/>
    <x v="3"/>
    <x v="20"/>
    <x v="24"/>
    <x v="2"/>
    <n v="23"/>
    <n v="113"/>
    <n v="2599"/>
    <x v="3022"/>
    <n v="0.49"/>
    <x v="2"/>
  </r>
  <r>
    <x v="0"/>
    <x v="0"/>
    <x v="302"/>
    <x v="3"/>
    <x v="20"/>
    <x v="24"/>
    <x v="3"/>
    <n v="23"/>
    <n v="91"/>
    <n v="2093"/>
    <x v="3023"/>
    <n v="0.5"/>
    <x v="2"/>
  </r>
  <r>
    <x v="0"/>
    <x v="0"/>
    <x v="302"/>
    <x v="3"/>
    <x v="20"/>
    <x v="24"/>
    <x v="4"/>
    <n v="38"/>
    <n v="102"/>
    <n v="3876"/>
    <x v="2909"/>
    <n v="0.44999999999999996"/>
    <x v="2"/>
  </r>
  <r>
    <x v="0"/>
    <x v="0"/>
    <x v="302"/>
    <x v="3"/>
    <x v="20"/>
    <x v="24"/>
    <x v="5"/>
    <n v="42"/>
    <n v="142"/>
    <n v="5964"/>
    <x v="3024"/>
    <n v="0.65"/>
    <x v="2"/>
  </r>
  <r>
    <x v="0"/>
    <x v="0"/>
    <x v="331"/>
    <x v="3"/>
    <x v="20"/>
    <x v="24"/>
    <x v="0"/>
    <n v="36"/>
    <n v="203"/>
    <n v="7308"/>
    <x v="3025"/>
    <n v="0.55000000000000004"/>
    <x v="2"/>
  </r>
  <r>
    <x v="0"/>
    <x v="0"/>
    <x v="331"/>
    <x v="3"/>
    <x v="20"/>
    <x v="24"/>
    <x v="1"/>
    <n v="33"/>
    <n v="130"/>
    <n v="4290"/>
    <x v="3026"/>
    <n v="0.47"/>
    <x v="2"/>
  </r>
  <r>
    <x v="0"/>
    <x v="0"/>
    <x v="331"/>
    <x v="3"/>
    <x v="20"/>
    <x v="24"/>
    <x v="2"/>
    <n v="29"/>
    <n v="128"/>
    <n v="3712"/>
    <x v="3027"/>
    <n v="0.45999999999999996"/>
    <x v="2"/>
  </r>
  <r>
    <x v="0"/>
    <x v="0"/>
    <x v="331"/>
    <x v="3"/>
    <x v="20"/>
    <x v="24"/>
    <x v="3"/>
    <n v="29"/>
    <n v="101"/>
    <n v="2929"/>
    <x v="3028"/>
    <n v="0.53"/>
    <x v="2"/>
  </r>
  <r>
    <x v="0"/>
    <x v="0"/>
    <x v="331"/>
    <x v="3"/>
    <x v="20"/>
    <x v="24"/>
    <x v="4"/>
    <n v="37"/>
    <n v="94"/>
    <n v="3478"/>
    <x v="3029"/>
    <n v="0.49"/>
    <x v="2"/>
  </r>
  <r>
    <x v="0"/>
    <x v="0"/>
    <x v="331"/>
    <x v="3"/>
    <x v="20"/>
    <x v="24"/>
    <x v="5"/>
    <n v="41"/>
    <n v="160"/>
    <n v="6560"/>
    <x v="3030"/>
    <n v="0.61"/>
    <x v="2"/>
  </r>
  <r>
    <x v="0"/>
    <x v="0"/>
    <x v="363"/>
    <x v="3"/>
    <x v="20"/>
    <x v="24"/>
    <x v="0"/>
    <n v="38"/>
    <n v="203"/>
    <n v="7714"/>
    <x v="3031"/>
    <n v="0.5"/>
    <x v="2"/>
  </r>
  <r>
    <x v="0"/>
    <x v="0"/>
    <x v="363"/>
    <x v="3"/>
    <x v="20"/>
    <x v="24"/>
    <x v="1"/>
    <n v="38"/>
    <n v="143"/>
    <n v="5434"/>
    <x v="3032"/>
    <n v="0.45999999999999996"/>
    <x v="2"/>
  </r>
  <r>
    <x v="0"/>
    <x v="0"/>
    <x v="363"/>
    <x v="3"/>
    <x v="20"/>
    <x v="24"/>
    <x v="2"/>
    <n v="32"/>
    <n v="120"/>
    <n v="3840"/>
    <x v="3033"/>
    <n v="0.45999999999999996"/>
    <x v="2"/>
  </r>
  <r>
    <x v="0"/>
    <x v="0"/>
    <x v="363"/>
    <x v="3"/>
    <x v="20"/>
    <x v="24"/>
    <x v="3"/>
    <n v="24"/>
    <n v="91"/>
    <n v="2184"/>
    <x v="3034"/>
    <n v="0.55000000000000004"/>
    <x v="2"/>
  </r>
  <r>
    <x v="0"/>
    <x v="0"/>
    <x v="363"/>
    <x v="3"/>
    <x v="20"/>
    <x v="24"/>
    <x v="4"/>
    <n v="34"/>
    <n v="81"/>
    <n v="2754"/>
    <x v="3035"/>
    <n v="0.47"/>
    <x v="2"/>
  </r>
  <r>
    <x v="0"/>
    <x v="0"/>
    <x v="363"/>
    <x v="3"/>
    <x v="20"/>
    <x v="24"/>
    <x v="5"/>
    <n v="36"/>
    <n v="128"/>
    <n v="4608"/>
    <x v="3036"/>
    <n v="0.65"/>
    <x v="2"/>
  </r>
  <r>
    <x v="0"/>
    <x v="0"/>
    <x v="395"/>
    <x v="3"/>
    <x v="20"/>
    <x v="24"/>
    <x v="0"/>
    <n v="32"/>
    <n v="174"/>
    <n v="5568"/>
    <x v="3037"/>
    <n v="0.5"/>
    <x v="2"/>
  </r>
  <r>
    <x v="0"/>
    <x v="0"/>
    <x v="395"/>
    <x v="3"/>
    <x v="20"/>
    <x v="24"/>
    <x v="1"/>
    <n v="28"/>
    <n v="100"/>
    <n v="2800"/>
    <x v="3038"/>
    <n v="0.47"/>
    <x v="2"/>
  </r>
  <r>
    <x v="0"/>
    <x v="0"/>
    <x v="395"/>
    <x v="3"/>
    <x v="20"/>
    <x v="24"/>
    <x v="2"/>
    <n v="14"/>
    <n v="75"/>
    <n v="1050"/>
    <x v="3039"/>
    <n v="0.49"/>
    <x v="2"/>
  </r>
  <r>
    <x v="0"/>
    <x v="0"/>
    <x v="395"/>
    <x v="3"/>
    <x v="20"/>
    <x v="24"/>
    <x v="3"/>
    <n v="14"/>
    <n v="83"/>
    <n v="1162"/>
    <x v="3040"/>
    <n v="0.53"/>
    <x v="2"/>
  </r>
  <r>
    <x v="0"/>
    <x v="0"/>
    <x v="395"/>
    <x v="3"/>
    <x v="20"/>
    <x v="24"/>
    <x v="4"/>
    <n v="23"/>
    <n v="77"/>
    <n v="1771"/>
    <x v="3041"/>
    <n v="0.47"/>
    <x v="2"/>
  </r>
  <r>
    <x v="0"/>
    <x v="0"/>
    <x v="395"/>
    <x v="3"/>
    <x v="20"/>
    <x v="24"/>
    <x v="5"/>
    <n v="28"/>
    <n v="95"/>
    <n v="2660"/>
    <x v="3042"/>
    <n v="0.64"/>
    <x v="2"/>
  </r>
  <r>
    <x v="0"/>
    <x v="0"/>
    <x v="424"/>
    <x v="3"/>
    <x v="20"/>
    <x v="24"/>
    <x v="0"/>
    <n v="34"/>
    <n v="131"/>
    <n v="4454"/>
    <x v="3043"/>
    <n v="0.51"/>
    <x v="2"/>
  </r>
  <r>
    <x v="0"/>
    <x v="0"/>
    <x v="424"/>
    <x v="3"/>
    <x v="20"/>
    <x v="24"/>
    <x v="1"/>
    <n v="24"/>
    <n v="91"/>
    <n v="2184"/>
    <x v="2573"/>
    <n v="0.5"/>
    <x v="2"/>
  </r>
  <r>
    <x v="0"/>
    <x v="0"/>
    <x v="424"/>
    <x v="3"/>
    <x v="20"/>
    <x v="24"/>
    <x v="2"/>
    <n v="23"/>
    <n v="73"/>
    <n v="1679"/>
    <x v="3044"/>
    <n v="0.48"/>
    <x v="2"/>
  </r>
  <r>
    <x v="0"/>
    <x v="0"/>
    <x v="424"/>
    <x v="3"/>
    <x v="20"/>
    <x v="24"/>
    <x v="3"/>
    <n v="23"/>
    <n v="59"/>
    <n v="1357"/>
    <x v="3045"/>
    <n v="0.5"/>
    <x v="2"/>
  </r>
  <r>
    <x v="0"/>
    <x v="0"/>
    <x v="424"/>
    <x v="3"/>
    <x v="20"/>
    <x v="24"/>
    <x v="4"/>
    <n v="32"/>
    <n v="68"/>
    <n v="2176"/>
    <x v="3046"/>
    <n v="0.47"/>
    <x v="2"/>
  </r>
  <r>
    <x v="0"/>
    <x v="0"/>
    <x v="424"/>
    <x v="3"/>
    <x v="20"/>
    <x v="24"/>
    <x v="5"/>
    <n v="38"/>
    <n v="88"/>
    <n v="3344"/>
    <x v="3047"/>
    <n v="0.64"/>
    <x v="2"/>
  </r>
  <r>
    <x v="0"/>
    <x v="0"/>
    <x v="455"/>
    <x v="3"/>
    <x v="20"/>
    <x v="24"/>
    <x v="0"/>
    <n v="34"/>
    <n v="150"/>
    <n v="5100"/>
    <x v="1966"/>
    <n v="0.51"/>
    <x v="2"/>
  </r>
  <r>
    <x v="0"/>
    <x v="0"/>
    <x v="455"/>
    <x v="3"/>
    <x v="20"/>
    <x v="24"/>
    <x v="1"/>
    <n v="23"/>
    <n v="88"/>
    <n v="2024"/>
    <x v="3048"/>
    <n v="0.44999999999999996"/>
    <x v="2"/>
  </r>
  <r>
    <x v="0"/>
    <x v="0"/>
    <x v="455"/>
    <x v="3"/>
    <x v="20"/>
    <x v="24"/>
    <x v="2"/>
    <n v="23"/>
    <n v="80"/>
    <n v="1840"/>
    <x v="3049"/>
    <n v="0.49"/>
    <x v="2"/>
  </r>
  <r>
    <x v="0"/>
    <x v="0"/>
    <x v="455"/>
    <x v="3"/>
    <x v="20"/>
    <x v="24"/>
    <x v="3"/>
    <n v="23"/>
    <n v="88"/>
    <n v="2024"/>
    <x v="3050"/>
    <n v="0.52"/>
    <x v="2"/>
  </r>
  <r>
    <x v="0"/>
    <x v="0"/>
    <x v="455"/>
    <x v="3"/>
    <x v="20"/>
    <x v="24"/>
    <x v="4"/>
    <n v="43"/>
    <n v="81"/>
    <n v="3483"/>
    <x v="3051"/>
    <n v="0.48"/>
    <x v="2"/>
  </r>
  <r>
    <x v="0"/>
    <x v="0"/>
    <x v="455"/>
    <x v="3"/>
    <x v="20"/>
    <x v="24"/>
    <x v="5"/>
    <n v="48"/>
    <n v="108"/>
    <n v="5184"/>
    <x v="1698"/>
    <n v="0.63"/>
    <x v="2"/>
  </r>
  <r>
    <x v="0"/>
    <x v="0"/>
    <x v="484"/>
    <x v="3"/>
    <x v="20"/>
    <x v="24"/>
    <x v="0"/>
    <n v="41"/>
    <n v="163"/>
    <n v="6683"/>
    <x v="3052"/>
    <n v="0.52"/>
    <x v="2"/>
  </r>
  <r>
    <x v="0"/>
    <x v="0"/>
    <x v="484"/>
    <x v="3"/>
    <x v="20"/>
    <x v="24"/>
    <x v="1"/>
    <n v="32"/>
    <n v="113"/>
    <n v="3616"/>
    <x v="3053"/>
    <n v="0.48"/>
    <x v="2"/>
  </r>
  <r>
    <x v="3"/>
    <x v="0"/>
    <x v="484"/>
    <x v="3"/>
    <x v="20"/>
    <x v="24"/>
    <x v="2"/>
    <n v="32"/>
    <n v="120"/>
    <n v="3840"/>
    <x v="3054"/>
    <n v="0.47"/>
    <x v="2"/>
  </r>
  <r>
    <x v="3"/>
    <x v="0"/>
    <x v="484"/>
    <x v="3"/>
    <x v="20"/>
    <x v="24"/>
    <x v="3"/>
    <n v="34"/>
    <n v="88"/>
    <n v="2992"/>
    <x v="3055"/>
    <n v="0.52"/>
    <x v="2"/>
  </r>
  <r>
    <x v="3"/>
    <x v="0"/>
    <x v="484"/>
    <x v="3"/>
    <x v="20"/>
    <x v="24"/>
    <x v="4"/>
    <n v="42"/>
    <n v="88"/>
    <n v="3696"/>
    <x v="3056"/>
    <n v="0.5"/>
    <x v="2"/>
  </r>
  <r>
    <x v="3"/>
    <x v="0"/>
    <x v="484"/>
    <x v="3"/>
    <x v="20"/>
    <x v="24"/>
    <x v="5"/>
    <n v="47"/>
    <n v="126"/>
    <n v="5922"/>
    <x v="3057"/>
    <n v="0.61"/>
    <x v="2"/>
  </r>
  <r>
    <x v="3"/>
    <x v="0"/>
    <x v="175"/>
    <x v="3"/>
    <x v="20"/>
    <x v="24"/>
    <x v="0"/>
    <n v="23"/>
    <n v="196"/>
    <n v="4508"/>
    <x v="3058"/>
    <n v="0.55000000000000004"/>
    <x v="2"/>
  </r>
  <r>
    <x v="3"/>
    <x v="0"/>
    <x v="175"/>
    <x v="3"/>
    <x v="20"/>
    <x v="24"/>
    <x v="1"/>
    <n v="23"/>
    <n v="133"/>
    <n v="3059"/>
    <x v="3059"/>
    <n v="0.47"/>
    <x v="2"/>
  </r>
  <r>
    <x v="3"/>
    <x v="0"/>
    <x v="175"/>
    <x v="3"/>
    <x v="20"/>
    <x v="24"/>
    <x v="2"/>
    <n v="14"/>
    <n v="143"/>
    <n v="2002"/>
    <x v="3060"/>
    <n v="0.47"/>
    <x v="2"/>
  </r>
  <r>
    <x v="3"/>
    <x v="0"/>
    <x v="175"/>
    <x v="3"/>
    <x v="20"/>
    <x v="24"/>
    <x v="3"/>
    <n v="18"/>
    <n v="88"/>
    <n v="1584"/>
    <x v="3061"/>
    <n v="0.52"/>
    <x v="2"/>
  </r>
  <r>
    <x v="3"/>
    <x v="0"/>
    <x v="175"/>
    <x v="3"/>
    <x v="20"/>
    <x v="24"/>
    <x v="4"/>
    <n v="33"/>
    <n v="98"/>
    <n v="3234"/>
    <x v="3062"/>
    <n v="0.47"/>
    <x v="2"/>
  </r>
  <r>
    <x v="3"/>
    <x v="0"/>
    <x v="175"/>
    <x v="3"/>
    <x v="20"/>
    <x v="24"/>
    <x v="5"/>
    <n v="24"/>
    <n v="138"/>
    <n v="3312"/>
    <x v="3063"/>
    <n v="0.64"/>
    <x v="2"/>
  </r>
  <r>
    <x v="3"/>
    <x v="0"/>
    <x v="206"/>
    <x v="3"/>
    <x v="20"/>
    <x v="24"/>
    <x v="0"/>
    <n v="25"/>
    <n v="218"/>
    <n v="5450"/>
    <x v="3064"/>
    <n v="0.53"/>
    <x v="2"/>
  </r>
  <r>
    <x v="3"/>
    <x v="0"/>
    <x v="206"/>
    <x v="3"/>
    <x v="20"/>
    <x v="24"/>
    <x v="1"/>
    <n v="24"/>
    <n v="101"/>
    <n v="2424"/>
    <x v="3065"/>
    <n v="0.47"/>
    <x v="2"/>
  </r>
  <r>
    <x v="3"/>
    <x v="0"/>
    <x v="206"/>
    <x v="3"/>
    <x v="20"/>
    <x v="24"/>
    <x v="2"/>
    <n v="14"/>
    <n v="115"/>
    <n v="1610"/>
    <x v="3066"/>
    <n v="0.44999999999999996"/>
    <x v="2"/>
  </r>
  <r>
    <x v="3"/>
    <x v="0"/>
    <x v="206"/>
    <x v="2"/>
    <x v="21"/>
    <x v="25"/>
    <x v="3"/>
    <n v="19"/>
    <n v="87"/>
    <n v="1653"/>
    <x v="3067"/>
    <n v="0.5"/>
    <x v="2"/>
  </r>
  <r>
    <x v="3"/>
    <x v="0"/>
    <x v="206"/>
    <x v="2"/>
    <x v="21"/>
    <x v="25"/>
    <x v="4"/>
    <n v="32"/>
    <n v="101"/>
    <n v="3232"/>
    <x v="3068"/>
    <n v="0.44999999999999996"/>
    <x v="2"/>
  </r>
  <r>
    <x v="3"/>
    <x v="0"/>
    <x v="206"/>
    <x v="2"/>
    <x v="21"/>
    <x v="25"/>
    <x v="5"/>
    <n v="24"/>
    <n v="131"/>
    <n v="3144"/>
    <x v="3069"/>
    <n v="0.62"/>
    <x v="2"/>
  </r>
  <r>
    <x v="3"/>
    <x v="0"/>
    <x v="215"/>
    <x v="2"/>
    <x v="21"/>
    <x v="25"/>
    <x v="0"/>
    <n v="29"/>
    <n v="168"/>
    <n v="4872"/>
    <x v="3070"/>
    <n v="0.52"/>
    <x v="2"/>
  </r>
  <r>
    <x v="3"/>
    <x v="0"/>
    <x v="215"/>
    <x v="2"/>
    <x v="21"/>
    <x v="25"/>
    <x v="1"/>
    <n v="28"/>
    <n v="102"/>
    <n v="2856"/>
    <x v="3071"/>
    <n v="0.5"/>
    <x v="2"/>
  </r>
  <r>
    <x v="3"/>
    <x v="0"/>
    <x v="215"/>
    <x v="2"/>
    <x v="21"/>
    <x v="25"/>
    <x v="2"/>
    <n v="18"/>
    <n v="112"/>
    <n v="2016"/>
    <x v="3072"/>
    <n v="0.5"/>
    <x v="2"/>
  </r>
  <r>
    <x v="3"/>
    <x v="0"/>
    <x v="215"/>
    <x v="2"/>
    <x v="21"/>
    <x v="25"/>
    <x v="3"/>
    <n v="23"/>
    <n v="73"/>
    <n v="1679"/>
    <x v="3073"/>
    <n v="0.53"/>
    <x v="2"/>
  </r>
  <r>
    <x v="3"/>
    <x v="0"/>
    <x v="215"/>
    <x v="2"/>
    <x v="21"/>
    <x v="25"/>
    <x v="4"/>
    <n v="38"/>
    <n v="75"/>
    <n v="2850"/>
    <x v="3074"/>
    <n v="0.5"/>
    <x v="2"/>
  </r>
  <r>
    <x v="3"/>
    <x v="0"/>
    <x v="215"/>
    <x v="2"/>
    <x v="21"/>
    <x v="25"/>
    <x v="5"/>
    <n v="29"/>
    <n v="100"/>
    <n v="2900"/>
    <x v="3075"/>
    <n v="0.64"/>
    <x v="2"/>
  </r>
  <r>
    <x v="3"/>
    <x v="0"/>
    <x v="234"/>
    <x v="2"/>
    <x v="21"/>
    <x v="25"/>
    <x v="0"/>
    <n v="27"/>
    <n v="181"/>
    <n v="4887"/>
    <x v="3076"/>
    <n v="0.5"/>
    <x v="2"/>
  </r>
  <r>
    <x v="3"/>
    <x v="0"/>
    <x v="234"/>
    <x v="2"/>
    <x v="21"/>
    <x v="25"/>
    <x v="1"/>
    <n v="25"/>
    <n v="94"/>
    <n v="2350"/>
    <x v="3077"/>
    <n v="0.44999999999999996"/>
    <x v="2"/>
  </r>
  <r>
    <x v="3"/>
    <x v="0"/>
    <x v="234"/>
    <x v="2"/>
    <x v="21"/>
    <x v="25"/>
    <x v="2"/>
    <n v="14"/>
    <n v="98"/>
    <n v="1372"/>
    <x v="3078"/>
    <n v="0.45999999999999996"/>
    <x v="2"/>
  </r>
  <r>
    <x v="3"/>
    <x v="0"/>
    <x v="234"/>
    <x v="2"/>
    <x v="21"/>
    <x v="25"/>
    <x v="3"/>
    <n v="18"/>
    <n v="70"/>
    <n v="1260"/>
    <x v="3079"/>
    <n v="0.53"/>
    <x v="2"/>
  </r>
  <r>
    <x v="3"/>
    <x v="0"/>
    <x v="234"/>
    <x v="2"/>
    <x v="21"/>
    <x v="25"/>
    <x v="4"/>
    <n v="33"/>
    <n v="74"/>
    <n v="2442"/>
    <x v="3080"/>
    <n v="0.45999999999999996"/>
    <x v="2"/>
  </r>
  <r>
    <x v="3"/>
    <x v="0"/>
    <x v="234"/>
    <x v="2"/>
    <x v="21"/>
    <x v="25"/>
    <x v="5"/>
    <n v="24"/>
    <n v="112"/>
    <n v="2688"/>
    <x v="3081"/>
    <n v="0.6"/>
    <x v="2"/>
  </r>
  <r>
    <x v="3"/>
    <x v="0"/>
    <x v="265"/>
    <x v="2"/>
    <x v="21"/>
    <x v="25"/>
    <x v="0"/>
    <n v="32"/>
    <n v="174"/>
    <n v="5568"/>
    <x v="3082"/>
    <n v="0.51"/>
    <x v="2"/>
  </r>
  <r>
    <x v="3"/>
    <x v="0"/>
    <x v="265"/>
    <x v="2"/>
    <x v="21"/>
    <x v="25"/>
    <x v="1"/>
    <n v="29"/>
    <n v="101"/>
    <n v="2929"/>
    <x v="3083"/>
    <n v="0.49"/>
    <x v="2"/>
  </r>
  <r>
    <x v="3"/>
    <x v="0"/>
    <x v="265"/>
    <x v="2"/>
    <x v="21"/>
    <x v="25"/>
    <x v="2"/>
    <n v="25"/>
    <n v="98"/>
    <n v="2450"/>
    <x v="591"/>
    <n v="0.5"/>
    <x v="2"/>
  </r>
  <r>
    <x v="3"/>
    <x v="0"/>
    <x v="265"/>
    <x v="2"/>
    <x v="21"/>
    <x v="25"/>
    <x v="3"/>
    <n v="23"/>
    <n v="72"/>
    <n v="1656"/>
    <x v="3084"/>
    <n v="0.55000000000000004"/>
    <x v="2"/>
  </r>
  <r>
    <x v="3"/>
    <x v="0"/>
    <x v="265"/>
    <x v="2"/>
    <x v="21"/>
    <x v="25"/>
    <x v="4"/>
    <n v="39"/>
    <n v="75"/>
    <n v="2925"/>
    <x v="3085"/>
    <n v="0.5"/>
    <x v="2"/>
  </r>
  <r>
    <x v="3"/>
    <x v="0"/>
    <x v="265"/>
    <x v="2"/>
    <x v="21"/>
    <x v="25"/>
    <x v="5"/>
    <n v="44"/>
    <n v="120"/>
    <n v="5280"/>
    <x v="3086"/>
    <n v="0.65"/>
    <x v="2"/>
  </r>
  <r>
    <x v="3"/>
    <x v="0"/>
    <x v="295"/>
    <x v="2"/>
    <x v="21"/>
    <x v="25"/>
    <x v="0"/>
    <n v="28"/>
    <n v="182"/>
    <n v="5096"/>
    <x v="3087"/>
    <n v="0.51"/>
    <x v="2"/>
  </r>
  <r>
    <x v="3"/>
    <x v="0"/>
    <x v="295"/>
    <x v="2"/>
    <x v="21"/>
    <x v="25"/>
    <x v="1"/>
    <n v="24"/>
    <n v="112"/>
    <n v="2688"/>
    <x v="3088"/>
    <n v="0.49"/>
    <x v="2"/>
  </r>
  <r>
    <x v="3"/>
    <x v="0"/>
    <x v="295"/>
    <x v="2"/>
    <x v="21"/>
    <x v="25"/>
    <x v="2"/>
    <n v="19"/>
    <n v="115"/>
    <n v="2185"/>
    <x v="3089"/>
    <n v="0.49"/>
    <x v="2"/>
  </r>
  <r>
    <x v="3"/>
    <x v="0"/>
    <x v="295"/>
    <x v="2"/>
    <x v="21"/>
    <x v="25"/>
    <x v="3"/>
    <n v="19"/>
    <n v="108"/>
    <n v="2052"/>
    <x v="3090"/>
    <n v="0.51"/>
    <x v="2"/>
  </r>
  <r>
    <x v="3"/>
    <x v="0"/>
    <x v="295"/>
    <x v="2"/>
    <x v="21"/>
    <x v="25"/>
    <x v="4"/>
    <n v="34"/>
    <n v="108"/>
    <n v="3672"/>
    <x v="3091"/>
    <n v="0.44999999999999996"/>
    <x v="2"/>
  </r>
  <r>
    <x v="3"/>
    <x v="0"/>
    <x v="295"/>
    <x v="2"/>
    <x v="21"/>
    <x v="25"/>
    <x v="5"/>
    <n v="38"/>
    <n v="150"/>
    <n v="5700"/>
    <x v="3092"/>
    <n v="0.6"/>
    <x v="2"/>
  </r>
  <r>
    <x v="3"/>
    <x v="0"/>
    <x v="324"/>
    <x v="2"/>
    <x v="21"/>
    <x v="25"/>
    <x v="0"/>
    <n v="34"/>
    <n v="224"/>
    <n v="7616"/>
    <x v="3093"/>
    <n v="0.52"/>
    <x v="2"/>
  </r>
  <r>
    <x v="3"/>
    <x v="0"/>
    <x v="324"/>
    <x v="2"/>
    <x v="21"/>
    <x v="25"/>
    <x v="1"/>
    <n v="29"/>
    <n v="160"/>
    <n v="4640"/>
    <x v="3094"/>
    <n v="0.48"/>
    <x v="2"/>
  </r>
  <r>
    <x v="3"/>
    <x v="0"/>
    <x v="324"/>
    <x v="2"/>
    <x v="21"/>
    <x v="25"/>
    <x v="2"/>
    <n v="24"/>
    <n v="138"/>
    <n v="3312"/>
    <x v="3095"/>
    <n v="0.48"/>
    <x v="2"/>
  </r>
  <r>
    <x v="3"/>
    <x v="0"/>
    <x v="324"/>
    <x v="2"/>
    <x v="21"/>
    <x v="25"/>
    <x v="3"/>
    <n v="23"/>
    <n v="115"/>
    <n v="2645"/>
    <x v="3096"/>
    <n v="0.5"/>
    <x v="2"/>
  </r>
  <r>
    <x v="3"/>
    <x v="0"/>
    <x v="324"/>
    <x v="2"/>
    <x v="21"/>
    <x v="25"/>
    <x v="4"/>
    <n v="32"/>
    <n v="128"/>
    <n v="4096"/>
    <x v="3097"/>
    <n v="0.45999999999999996"/>
    <x v="2"/>
  </r>
  <r>
    <x v="3"/>
    <x v="0"/>
    <x v="324"/>
    <x v="2"/>
    <x v="21"/>
    <x v="25"/>
    <x v="5"/>
    <n v="38"/>
    <n v="150"/>
    <n v="5700"/>
    <x v="3098"/>
    <n v="0.65"/>
    <x v="2"/>
  </r>
  <r>
    <x v="3"/>
    <x v="0"/>
    <x v="356"/>
    <x v="2"/>
    <x v="21"/>
    <x v="25"/>
    <x v="0"/>
    <n v="33"/>
    <n v="203"/>
    <n v="6699"/>
    <x v="3099"/>
    <n v="0.5"/>
    <x v="2"/>
  </r>
  <r>
    <x v="3"/>
    <x v="0"/>
    <x v="356"/>
    <x v="2"/>
    <x v="21"/>
    <x v="25"/>
    <x v="1"/>
    <n v="34"/>
    <n v="131"/>
    <n v="4454"/>
    <x v="2798"/>
    <n v="0.47"/>
    <x v="2"/>
  </r>
  <r>
    <x v="3"/>
    <x v="0"/>
    <x v="356"/>
    <x v="2"/>
    <x v="21"/>
    <x v="25"/>
    <x v="2"/>
    <n v="29"/>
    <n v="113"/>
    <n v="3277"/>
    <x v="3100"/>
    <n v="0.49"/>
    <x v="2"/>
  </r>
  <r>
    <x v="3"/>
    <x v="0"/>
    <x v="356"/>
    <x v="2"/>
    <x v="21"/>
    <x v="25"/>
    <x v="3"/>
    <n v="19"/>
    <n v="101"/>
    <n v="1919"/>
    <x v="3101"/>
    <n v="0.53"/>
    <x v="2"/>
  </r>
  <r>
    <x v="3"/>
    <x v="0"/>
    <x v="356"/>
    <x v="2"/>
    <x v="21"/>
    <x v="25"/>
    <x v="4"/>
    <n v="29"/>
    <n v="105"/>
    <n v="3045"/>
    <x v="3102"/>
    <n v="0.45999999999999996"/>
    <x v="2"/>
  </r>
  <r>
    <x v="3"/>
    <x v="0"/>
    <x v="356"/>
    <x v="2"/>
    <x v="21"/>
    <x v="25"/>
    <x v="5"/>
    <n v="32"/>
    <n v="152"/>
    <n v="4864"/>
    <x v="2057"/>
    <n v="0.6"/>
    <x v="2"/>
  </r>
  <r>
    <x v="3"/>
    <x v="0"/>
    <x v="388"/>
    <x v="2"/>
    <x v="21"/>
    <x v="25"/>
    <x v="0"/>
    <n v="29"/>
    <n v="169"/>
    <n v="4901"/>
    <x v="3103"/>
    <n v="0.52"/>
    <x v="2"/>
  </r>
  <r>
    <x v="3"/>
    <x v="0"/>
    <x v="388"/>
    <x v="2"/>
    <x v="21"/>
    <x v="25"/>
    <x v="1"/>
    <n v="23"/>
    <n v="122"/>
    <n v="2806"/>
    <x v="3104"/>
    <n v="0.44999999999999996"/>
    <x v="2"/>
  </r>
  <r>
    <x v="3"/>
    <x v="0"/>
    <x v="388"/>
    <x v="2"/>
    <x v="21"/>
    <x v="25"/>
    <x v="2"/>
    <n v="9"/>
    <n v="91"/>
    <n v="819"/>
    <x v="3105"/>
    <n v="0.5"/>
    <x v="2"/>
  </r>
  <r>
    <x v="3"/>
    <x v="0"/>
    <x v="388"/>
    <x v="2"/>
    <x v="21"/>
    <x v="25"/>
    <x v="3"/>
    <n v="10"/>
    <n v="88"/>
    <n v="880"/>
    <x v="3106"/>
    <n v="0.51"/>
    <x v="2"/>
  </r>
  <r>
    <x v="3"/>
    <x v="0"/>
    <x v="388"/>
    <x v="2"/>
    <x v="21"/>
    <x v="25"/>
    <x v="4"/>
    <n v="19"/>
    <n v="88"/>
    <n v="1672"/>
    <x v="3107"/>
    <n v="0.5"/>
    <x v="2"/>
  </r>
  <r>
    <x v="3"/>
    <x v="0"/>
    <x v="388"/>
    <x v="2"/>
    <x v="21"/>
    <x v="25"/>
    <x v="5"/>
    <n v="24"/>
    <n v="120"/>
    <n v="2880"/>
    <x v="3108"/>
    <n v="0.64"/>
    <x v="2"/>
  </r>
  <r>
    <x v="3"/>
    <x v="0"/>
    <x v="417"/>
    <x v="2"/>
    <x v="21"/>
    <x v="25"/>
    <x v="0"/>
    <n v="28"/>
    <n v="173"/>
    <n v="4844"/>
    <x v="3109"/>
    <n v="0.51"/>
    <x v="2"/>
  </r>
  <r>
    <x v="3"/>
    <x v="0"/>
    <x v="417"/>
    <x v="2"/>
    <x v="21"/>
    <x v="25"/>
    <x v="1"/>
    <n v="19"/>
    <n v="100"/>
    <n v="1900"/>
    <x v="3110"/>
    <n v="0.5"/>
    <x v="2"/>
  </r>
  <r>
    <x v="3"/>
    <x v="0"/>
    <x v="417"/>
    <x v="2"/>
    <x v="21"/>
    <x v="25"/>
    <x v="2"/>
    <n v="19"/>
    <n v="87"/>
    <n v="1653"/>
    <x v="3111"/>
    <n v="0.49"/>
    <x v="2"/>
  </r>
  <r>
    <x v="3"/>
    <x v="0"/>
    <x v="417"/>
    <x v="2"/>
    <x v="21"/>
    <x v="25"/>
    <x v="3"/>
    <n v="19"/>
    <n v="72"/>
    <n v="1368"/>
    <x v="3112"/>
    <n v="0.55000000000000004"/>
    <x v="2"/>
  </r>
  <r>
    <x v="3"/>
    <x v="0"/>
    <x v="417"/>
    <x v="2"/>
    <x v="21"/>
    <x v="25"/>
    <x v="4"/>
    <n v="29"/>
    <n v="83"/>
    <n v="2407"/>
    <x v="3113"/>
    <n v="0.5"/>
    <x v="2"/>
  </r>
  <r>
    <x v="3"/>
    <x v="0"/>
    <x v="417"/>
    <x v="2"/>
    <x v="21"/>
    <x v="25"/>
    <x v="5"/>
    <n v="32"/>
    <n v="104"/>
    <n v="3328"/>
    <x v="3114"/>
    <n v="0.62"/>
    <x v="2"/>
  </r>
  <r>
    <x v="3"/>
    <x v="0"/>
    <x v="448"/>
    <x v="2"/>
    <x v="21"/>
    <x v="25"/>
    <x v="0"/>
    <n v="29"/>
    <n v="149"/>
    <n v="4321"/>
    <x v="3115"/>
    <n v="0.5"/>
    <x v="2"/>
  </r>
  <r>
    <x v="3"/>
    <x v="0"/>
    <x v="448"/>
    <x v="2"/>
    <x v="21"/>
    <x v="25"/>
    <x v="1"/>
    <n v="20"/>
    <n v="108"/>
    <n v="2160"/>
    <x v="3116"/>
    <n v="0.45999999999999996"/>
    <x v="2"/>
  </r>
  <r>
    <x v="3"/>
    <x v="0"/>
    <x v="448"/>
    <x v="2"/>
    <x v="21"/>
    <x v="25"/>
    <x v="2"/>
    <n v="19"/>
    <n v="93"/>
    <n v="1767"/>
    <x v="3117"/>
    <n v="0.48"/>
    <x v="2"/>
  </r>
  <r>
    <x v="3"/>
    <x v="0"/>
    <x v="448"/>
    <x v="2"/>
    <x v="21"/>
    <x v="25"/>
    <x v="3"/>
    <n v="19"/>
    <n v="113"/>
    <n v="2147"/>
    <x v="3118"/>
    <n v="0.51"/>
    <x v="2"/>
  </r>
  <r>
    <x v="3"/>
    <x v="0"/>
    <x v="448"/>
    <x v="2"/>
    <x v="21"/>
    <x v="25"/>
    <x v="4"/>
    <n v="39"/>
    <n v="91"/>
    <n v="3549"/>
    <x v="3119"/>
    <n v="0.49"/>
    <x v="2"/>
  </r>
  <r>
    <x v="3"/>
    <x v="0"/>
    <x v="448"/>
    <x v="2"/>
    <x v="21"/>
    <x v="25"/>
    <x v="5"/>
    <n v="43"/>
    <n v="113"/>
    <n v="4859"/>
    <x v="3120"/>
    <n v="0.65"/>
    <x v="2"/>
  </r>
  <r>
    <x v="3"/>
    <x v="0"/>
    <x v="477"/>
    <x v="2"/>
    <x v="21"/>
    <x v="25"/>
    <x v="0"/>
    <n v="39"/>
    <n v="203"/>
    <n v="7917"/>
    <x v="3121"/>
    <n v="0.55000000000000004"/>
    <x v="2"/>
  </r>
  <r>
    <x v="3"/>
    <x v="0"/>
    <x v="477"/>
    <x v="2"/>
    <x v="21"/>
    <x v="25"/>
    <x v="1"/>
    <n v="28"/>
    <n v="145"/>
    <n v="4060"/>
    <x v="3122"/>
    <n v="0.49"/>
    <x v="2"/>
  </r>
  <r>
    <x v="3"/>
    <x v="0"/>
    <x v="477"/>
    <x v="2"/>
    <x v="21"/>
    <x v="25"/>
    <x v="2"/>
    <n v="29"/>
    <n v="113"/>
    <n v="3277"/>
    <x v="3123"/>
    <n v="0.47"/>
    <x v="2"/>
  </r>
  <r>
    <x v="3"/>
    <x v="0"/>
    <x v="477"/>
    <x v="2"/>
    <x v="21"/>
    <x v="25"/>
    <x v="3"/>
    <n v="27"/>
    <n v="112"/>
    <n v="3024"/>
    <x v="3124"/>
    <n v="0.51"/>
    <x v="2"/>
  </r>
  <r>
    <x v="3"/>
    <x v="0"/>
    <x v="477"/>
    <x v="2"/>
    <x v="21"/>
    <x v="25"/>
    <x v="4"/>
    <n v="38"/>
    <n v="112"/>
    <n v="4256"/>
    <x v="3125"/>
    <n v="0.5"/>
    <x v="2"/>
  </r>
  <r>
    <x v="3"/>
    <x v="0"/>
    <x v="477"/>
    <x v="2"/>
    <x v="21"/>
    <x v="25"/>
    <x v="5"/>
    <n v="42"/>
    <n v="125"/>
    <n v="5250"/>
    <x v="3126"/>
    <n v="0.61"/>
    <x v="2"/>
  </r>
  <r>
    <x v="3"/>
    <x v="2"/>
    <x v="188"/>
    <x v="2"/>
    <x v="21"/>
    <x v="25"/>
    <x v="0"/>
    <n v="27"/>
    <n v="98"/>
    <n v="2646"/>
    <x v="3127"/>
    <n v="0.48"/>
    <x v="2"/>
  </r>
  <r>
    <x v="3"/>
    <x v="2"/>
    <x v="188"/>
    <x v="2"/>
    <x v="21"/>
    <x v="25"/>
    <x v="1"/>
    <n v="39"/>
    <n v="105"/>
    <n v="4095"/>
    <x v="3128"/>
    <n v="0.49"/>
    <x v="2"/>
  </r>
  <r>
    <x v="3"/>
    <x v="2"/>
    <x v="188"/>
    <x v="2"/>
    <x v="21"/>
    <x v="25"/>
    <x v="2"/>
    <n v="39"/>
    <n v="105"/>
    <n v="4095"/>
    <x v="2681"/>
    <n v="0.48"/>
    <x v="2"/>
  </r>
  <r>
    <x v="3"/>
    <x v="2"/>
    <x v="188"/>
    <x v="2"/>
    <x v="21"/>
    <x v="25"/>
    <x v="3"/>
    <n v="39"/>
    <n v="58"/>
    <n v="2262"/>
    <x v="3129"/>
    <n v="0.45999999999999996"/>
    <x v="2"/>
  </r>
  <r>
    <x v="3"/>
    <x v="2"/>
    <x v="188"/>
    <x v="2"/>
    <x v="21"/>
    <x v="25"/>
    <x v="4"/>
    <n v="42"/>
    <n v="44"/>
    <n v="1848"/>
    <x v="3130"/>
    <n v="0.55000000000000004"/>
    <x v="2"/>
  </r>
  <r>
    <x v="3"/>
    <x v="2"/>
    <x v="188"/>
    <x v="2"/>
    <x v="21"/>
    <x v="25"/>
    <x v="5"/>
    <n v="39"/>
    <n v="108"/>
    <n v="4212"/>
    <x v="3131"/>
    <n v="0.43"/>
    <x v="2"/>
  </r>
  <r>
    <x v="3"/>
    <x v="2"/>
    <x v="698"/>
    <x v="2"/>
    <x v="21"/>
    <x v="25"/>
    <x v="0"/>
    <n v="29"/>
    <n v="117"/>
    <n v="3393"/>
    <x v="3132"/>
    <n v="0.44999999999999996"/>
    <x v="2"/>
  </r>
  <r>
    <x v="3"/>
    <x v="2"/>
    <x v="698"/>
    <x v="2"/>
    <x v="21"/>
    <x v="25"/>
    <x v="1"/>
    <n v="39"/>
    <n v="91"/>
    <n v="3549"/>
    <x v="3133"/>
    <n v="0.48"/>
    <x v="2"/>
  </r>
  <r>
    <x v="3"/>
    <x v="2"/>
    <x v="698"/>
    <x v="2"/>
    <x v="21"/>
    <x v="25"/>
    <x v="2"/>
    <n v="36"/>
    <n v="88"/>
    <n v="3168"/>
    <x v="3134"/>
    <n v="0.44999999999999996"/>
    <x v="2"/>
  </r>
  <r>
    <x v="3"/>
    <x v="2"/>
    <x v="698"/>
    <x v="2"/>
    <x v="22"/>
    <x v="16"/>
    <x v="3"/>
    <n v="39"/>
    <n v="58"/>
    <n v="2262"/>
    <x v="3135"/>
    <n v="0.48"/>
    <x v="2"/>
  </r>
  <r>
    <x v="3"/>
    <x v="2"/>
    <x v="698"/>
    <x v="2"/>
    <x v="22"/>
    <x v="16"/>
    <x v="4"/>
    <n v="42"/>
    <n v="38"/>
    <n v="1596"/>
    <x v="3136"/>
    <n v="0.52"/>
    <x v="2"/>
  </r>
  <r>
    <x v="3"/>
    <x v="2"/>
    <x v="698"/>
    <x v="2"/>
    <x v="22"/>
    <x v="16"/>
    <x v="5"/>
    <n v="37"/>
    <n v="85"/>
    <n v="3145"/>
    <x v="3137"/>
    <n v="0.4"/>
    <x v="2"/>
  </r>
  <r>
    <x v="3"/>
    <x v="2"/>
    <x v="228"/>
    <x v="2"/>
    <x v="22"/>
    <x v="16"/>
    <x v="0"/>
    <n v="38"/>
    <n v="128"/>
    <n v="4864"/>
    <x v="2230"/>
    <n v="0.49"/>
    <x v="2"/>
  </r>
  <r>
    <x v="3"/>
    <x v="2"/>
    <x v="228"/>
    <x v="2"/>
    <x v="22"/>
    <x v="16"/>
    <x v="1"/>
    <n v="45"/>
    <n v="85"/>
    <n v="3825"/>
    <x v="3138"/>
    <n v="0.48"/>
    <x v="2"/>
  </r>
  <r>
    <x v="3"/>
    <x v="2"/>
    <x v="228"/>
    <x v="2"/>
    <x v="22"/>
    <x v="16"/>
    <x v="2"/>
    <n v="54"/>
    <n v="88"/>
    <n v="4752"/>
    <x v="3139"/>
    <n v="0.44999999999999996"/>
    <x v="2"/>
  </r>
  <r>
    <x v="3"/>
    <x v="2"/>
    <x v="228"/>
    <x v="2"/>
    <x v="22"/>
    <x v="16"/>
    <x v="3"/>
    <n v="49"/>
    <n v="65"/>
    <n v="3185"/>
    <x v="3140"/>
    <n v="0.48"/>
    <x v="2"/>
  </r>
  <r>
    <x v="3"/>
    <x v="2"/>
    <x v="228"/>
    <x v="2"/>
    <x v="22"/>
    <x v="16"/>
    <x v="4"/>
    <n v="54"/>
    <n v="26"/>
    <n v="1404"/>
    <x v="3141"/>
    <n v="0.53"/>
    <x v="2"/>
  </r>
  <r>
    <x v="3"/>
    <x v="2"/>
    <x v="228"/>
    <x v="2"/>
    <x v="22"/>
    <x v="16"/>
    <x v="5"/>
    <n v="49"/>
    <n v="87"/>
    <n v="4263"/>
    <x v="3142"/>
    <n v="0.42"/>
    <x v="2"/>
  </r>
  <r>
    <x v="3"/>
    <x v="2"/>
    <x v="247"/>
    <x v="2"/>
    <x v="22"/>
    <x v="16"/>
    <x v="0"/>
    <n v="51"/>
    <n v="124"/>
    <n v="6324"/>
    <x v="3143"/>
    <n v="0.45999999999999996"/>
    <x v="2"/>
  </r>
  <r>
    <x v="3"/>
    <x v="2"/>
    <x v="247"/>
    <x v="2"/>
    <x v="22"/>
    <x v="16"/>
    <x v="1"/>
    <n v="54"/>
    <n v="83"/>
    <n v="4482"/>
    <x v="3144"/>
    <n v="0.49"/>
    <x v="2"/>
  </r>
  <r>
    <x v="3"/>
    <x v="2"/>
    <x v="247"/>
    <x v="2"/>
    <x v="22"/>
    <x v="16"/>
    <x v="2"/>
    <n v="55"/>
    <n v="85"/>
    <n v="4675"/>
    <x v="3145"/>
    <n v="0.48"/>
    <x v="2"/>
  </r>
  <r>
    <x v="3"/>
    <x v="2"/>
    <x v="247"/>
    <x v="2"/>
    <x v="22"/>
    <x v="16"/>
    <x v="3"/>
    <n v="41"/>
    <n v="63"/>
    <n v="2583"/>
    <x v="3146"/>
    <n v="0.5"/>
    <x v="2"/>
  </r>
  <r>
    <x v="3"/>
    <x v="2"/>
    <x v="247"/>
    <x v="2"/>
    <x v="22"/>
    <x v="16"/>
    <x v="4"/>
    <n v="48"/>
    <n v="36"/>
    <n v="1728"/>
    <x v="3147"/>
    <n v="0.5"/>
    <x v="2"/>
  </r>
  <r>
    <x v="3"/>
    <x v="2"/>
    <x v="247"/>
    <x v="2"/>
    <x v="22"/>
    <x v="16"/>
    <x v="5"/>
    <n v="59"/>
    <n v="84"/>
    <n v="4956"/>
    <x v="3148"/>
    <n v="0.44999999999999996"/>
    <x v="2"/>
  </r>
  <r>
    <x v="3"/>
    <x v="2"/>
    <x v="278"/>
    <x v="2"/>
    <x v="22"/>
    <x v="16"/>
    <x v="0"/>
    <n v="48"/>
    <n v="145"/>
    <n v="6960"/>
    <x v="3149"/>
    <n v="0.44999999999999996"/>
    <x v="2"/>
  </r>
  <r>
    <x v="3"/>
    <x v="2"/>
    <x v="278"/>
    <x v="2"/>
    <x v="22"/>
    <x v="16"/>
    <x v="1"/>
    <n v="50"/>
    <n v="105"/>
    <n v="5250"/>
    <x v="2847"/>
    <n v="0.45999999999999996"/>
    <x v="2"/>
  </r>
  <r>
    <x v="3"/>
    <x v="2"/>
    <x v="278"/>
    <x v="2"/>
    <x v="22"/>
    <x v="16"/>
    <x v="2"/>
    <n v="50"/>
    <n v="95"/>
    <n v="4750"/>
    <x v="3150"/>
    <n v="0.5"/>
    <x v="2"/>
  </r>
  <r>
    <x v="3"/>
    <x v="2"/>
    <x v="278"/>
    <x v="2"/>
    <x v="22"/>
    <x v="16"/>
    <x v="3"/>
    <n v="49"/>
    <n v="83"/>
    <n v="4067"/>
    <x v="3151"/>
    <n v="0.48"/>
    <x v="2"/>
  </r>
  <r>
    <x v="3"/>
    <x v="2"/>
    <x v="278"/>
    <x v="2"/>
    <x v="22"/>
    <x v="16"/>
    <x v="4"/>
    <n v="41"/>
    <n v="44"/>
    <n v="1804"/>
    <x v="3152"/>
    <n v="0.55000000000000004"/>
    <x v="2"/>
  </r>
  <r>
    <x v="3"/>
    <x v="2"/>
    <x v="278"/>
    <x v="2"/>
    <x v="22"/>
    <x v="16"/>
    <x v="5"/>
    <n v="54"/>
    <n v="158"/>
    <n v="8532"/>
    <x v="3153"/>
    <n v="0.44999999999999996"/>
    <x v="2"/>
  </r>
  <r>
    <x v="3"/>
    <x v="2"/>
    <x v="308"/>
    <x v="2"/>
    <x v="22"/>
    <x v="16"/>
    <x v="0"/>
    <n v="51"/>
    <n v="225"/>
    <n v="11475"/>
    <x v="1624"/>
    <n v="0.49"/>
    <x v="2"/>
  </r>
  <r>
    <x v="3"/>
    <x v="2"/>
    <x v="308"/>
    <x v="2"/>
    <x v="22"/>
    <x v="16"/>
    <x v="1"/>
    <n v="62"/>
    <n v="169"/>
    <n v="10478"/>
    <x v="3154"/>
    <n v="0.49"/>
    <x v="2"/>
  </r>
  <r>
    <x v="3"/>
    <x v="2"/>
    <x v="308"/>
    <x v="2"/>
    <x v="22"/>
    <x v="16"/>
    <x v="2"/>
    <n v="78"/>
    <n v="189"/>
    <n v="14742"/>
    <x v="3155"/>
    <n v="0.45999999999999996"/>
    <x v="2"/>
  </r>
  <r>
    <x v="3"/>
    <x v="2"/>
    <x v="308"/>
    <x v="2"/>
    <x v="22"/>
    <x v="16"/>
    <x v="3"/>
    <n v="74"/>
    <n v="158"/>
    <n v="11692"/>
    <x v="3156"/>
    <n v="0.5"/>
    <x v="2"/>
  </r>
  <r>
    <x v="3"/>
    <x v="2"/>
    <x v="308"/>
    <x v="2"/>
    <x v="22"/>
    <x v="16"/>
    <x v="4"/>
    <n v="86"/>
    <n v="108"/>
    <n v="9288"/>
    <x v="3157"/>
    <n v="0.53"/>
    <x v="2"/>
  </r>
  <r>
    <x v="3"/>
    <x v="2"/>
    <x v="308"/>
    <x v="2"/>
    <x v="22"/>
    <x v="16"/>
    <x v="5"/>
    <n v="95"/>
    <n v="189"/>
    <n v="17955"/>
    <x v="3158"/>
    <n v="0.44999999999999996"/>
    <x v="2"/>
  </r>
  <r>
    <x v="3"/>
    <x v="2"/>
    <x v="337"/>
    <x v="2"/>
    <x v="22"/>
    <x v="16"/>
    <x v="0"/>
    <n v="79"/>
    <n v="255"/>
    <n v="20145"/>
    <x v="3159"/>
    <n v="0.48"/>
    <x v="2"/>
  </r>
  <r>
    <x v="3"/>
    <x v="2"/>
    <x v="337"/>
    <x v="2"/>
    <x v="22"/>
    <x v="16"/>
    <x v="1"/>
    <n v="85"/>
    <n v="196"/>
    <n v="16660"/>
    <x v="3160"/>
    <n v="0.47"/>
    <x v="2"/>
  </r>
  <r>
    <x v="3"/>
    <x v="2"/>
    <x v="337"/>
    <x v="2"/>
    <x v="22"/>
    <x v="16"/>
    <x v="2"/>
    <n v="86"/>
    <n v="163"/>
    <n v="14018"/>
    <x v="3161"/>
    <n v="0.47"/>
    <x v="2"/>
  </r>
  <r>
    <x v="3"/>
    <x v="2"/>
    <x v="337"/>
    <x v="2"/>
    <x v="22"/>
    <x v="16"/>
    <x v="3"/>
    <n v="82"/>
    <n v="165"/>
    <n v="13530"/>
    <x v="3162"/>
    <n v="0.48"/>
    <x v="2"/>
  </r>
  <r>
    <x v="3"/>
    <x v="2"/>
    <x v="337"/>
    <x v="2"/>
    <x v="22"/>
    <x v="16"/>
    <x v="4"/>
    <n v="84"/>
    <n v="156"/>
    <n v="13104"/>
    <x v="3163"/>
    <n v="0.5"/>
    <x v="2"/>
  </r>
  <r>
    <x v="3"/>
    <x v="2"/>
    <x v="337"/>
    <x v="2"/>
    <x v="22"/>
    <x v="16"/>
    <x v="5"/>
    <n v="97"/>
    <n v="150"/>
    <n v="14550"/>
    <x v="3164"/>
    <n v="0.42"/>
    <x v="2"/>
  </r>
  <r>
    <x v="3"/>
    <x v="2"/>
    <x v="369"/>
    <x v="2"/>
    <x v="22"/>
    <x v="16"/>
    <x v="0"/>
    <n v="81"/>
    <n v="200"/>
    <n v="16200"/>
    <x v="3165"/>
    <n v="0.48"/>
    <x v="2"/>
  </r>
  <r>
    <x v="3"/>
    <x v="2"/>
    <x v="369"/>
    <x v="2"/>
    <x v="22"/>
    <x v="16"/>
    <x v="1"/>
    <n v="76"/>
    <n v="233"/>
    <n v="17708"/>
    <x v="3166"/>
    <n v="0.49"/>
    <x v="2"/>
  </r>
  <r>
    <x v="3"/>
    <x v="2"/>
    <x v="369"/>
    <x v="2"/>
    <x v="22"/>
    <x v="16"/>
    <x v="2"/>
    <n v="68"/>
    <n v="195"/>
    <n v="13260"/>
    <x v="3167"/>
    <n v="0.49"/>
    <x v="2"/>
  </r>
  <r>
    <x v="3"/>
    <x v="2"/>
    <x v="369"/>
    <x v="2"/>
    <x v="22"/>
    <x v="16"/>
    <x v="3"/>
    <n v="68"/>
    <n v="119"/>
    <n v="8092"/>
    <x v="3168"/>
    <n v="0.45999999999999996"/>
    <x v="2"/>
  </r>
  <r>
    <x v="3"/>
    <x v="2"/>
    <x v="369"/>
    <x v="2"/>
    <x v="22"/>
    <x v="16"/>
    <x v="4"/>
    <n v="65"/>
    <n v="128"/>
    <n v="8320"/>
    <x v="3169"/>
    <n v="0.53"/>
    <x v="2"/>
  </r>
  <r>
    <x v="3"/>
    <x v="2"/>
    <x v="369"/>
    <x v="2"/>
    <x v="22"/>
    <x v="16"/>
    <x v="5"/>
    <n v="69"/>
    <n v="73"/>
    <n v="5037"/>
    <x v="3170"/>
    <n v="0.44"/>
    <x v="2"/>
  </r>
  <r>
    <x v="3"/>
    <x v="2"/>
    <x v="401"/>
    <x v="2"/>
    <x v="22"/>
    <x v="16"/>
    <x v="0"/>
    <n v="46"/>
    <n v="122"/>
    <n v="5612"/>
    <x v="3171"/>
    <n v="0.44999999999999996"/>
    <x v="2"/>
  </r>
  <r>
    <x v="3"/>
    <x v="2"/>
    <x v="401"/>
    <x v="2"/>
    <x v="22"/>
    <x v="16"/>
    <x v="1"/>
    <n v="51"/>
    <n v="122"/>
    <n v="6222"/>
    <x v="3172"/>
    <n v="0.45999999999999996"/>
    <x v="2"/>
  </r>
  <r>
    <x v="3"/>
    <x v="2"/>
    <x v="401"/>
    <x v="2"/>
    <x v="22"/>
    <x v="16"/>
    <x v="2"/>
    <n v="49"/>
    <n v="75"/>
    <n v="3675"/>
    <x v="3173"/>
    <n v="0.44999999999999996"/>
    <x v="2"/>
  </r>
  <r>
    <x v="3"/>
    <x v="2"/>
    <x v="401"/>
    <x v="2"/>
    <x v="22"/>
    <x v="16"/>
    <x v="3"/>
    <n v="49"/>
    <n v="52"/>
    <n v="2548"/>
    <x v="3174"/>
    <n v="0.45999999999999996"/>
    <x v="2"/>
  </r>
  <r>
    <x v="3"/>
    <x v="2"/>
    <x v="401"/>
    <x v="2"/>
    <x v="22"/>
    <x v="16"/>
    <x v="4"/>
    <n v="58"/>
    <n v="59"/>
    <n v="3422"/>
    <x v="3175"/>
    <n v="0.53"/>
    <x v="2"/>
  </r>
  <r>
    <x v="3"/>
    <x v="2"/>
    <x v="401"/>
    <x v="2"/>
    <x v="22"/>
    <x v="16"/>
    <x v="5"/>
    <n v="41"/>
    <n v="73"/>
    <n v="2993"/>
    <x v="3176"/>
    <n v="0.42"/>
    <x v="2"/>
  </r>
  <r>
    <x v="3"/>
    <x v="2"/>
    <x v="430"/>
    <x v="2"/>
    <x v="22"/>
    <x v="16"/>
    <x v="0"/>
    <n v="38"/>
    <n v="102"/>
    <n v="3876"/>
    <x v="3177"/>
    <n v="0.47"/>
    <x v="2"/>
  </r>
  <r>
    <x v="3"/>
    <x v="2"/>
    <x v="430"/>
    <x v="2"/>
    <x v="22"/>
    <x v="16"/>
    <x v="1"/>
    <n v="50"/>
    <n v="142"/>
    <n v="7100"/>
    <x v="3178"/>
    <n v="0.45999999999999996"/>
    <x v="2"/>
  </r>
  <r>
    <x v="3"/>
    <x v="2"/>
    <x v="430"/>
    <x v="2"/>
    <x v="22"/>
    <x v="16"/>
    <x v="2"/>
    <n v="46"/>
    <n v="91"/>
    <n v="4186"/>
    <x v="3179"/>
    <n v="0.49"/>
    <x v="2"/>
  </r>
  <r>
    <x v="3"/>
    <x v="2"/>
    <x v="430"/>
    <x v="2"/>
    <x v="22"/>
    <x v="16"/>
    <x v="3"/>
    <n v="44"/>
    <n v="81"/>
    <n v="3564"/>
    <x v="3180"/>
    <n v="0.48"/>
    <x v="2"/>
  </r>
  <r>
    <x v="3"/>
    <x v="2"/>
    <x v="430"/>
    <x v="2"/>
    <x v="22"/>
    <x v="16"/>
    <x v="4"/>
    <n v="51"/>
    <n v="75"/>
    <n v="3825"/>
    <x v="3181"/>
    <n v="0.54"/>
    <x v="2"/>
  </r>
  <r>
    <x v="3"/>
    <x v="2"/>
    <x v="430"/>
    <x v="2"/>
    <x v="22"/>
    <x v="16"/>
    <x v="5"/>
    <n v="58"/>
    <n v="105"/>
    <n v="6090"/>
    <x v="3182"/>
    <n v="0.43"/>
    <x v="2"/>
  </r>
  <r>
    <x v="3"/>
    <x v="2"/>
    <x v="461"/>
    <x v="2"/>
    <x v="22"/>
    <x v="16"/>
    <x v="0"/>
    <n v="44"/>
    <n v="173"/>
    <n v="7612"/>
    <x v="3183"/>
    <n v="0.45999999999999996"/>
    <x v="2"/>
  </r>
  <r>
    <x v="3"/>
    <x v="2"/>
    <x v="461"/>
    <x v="2"/>
    <x v="22"/>
    <x v="16"/>
    <x v="1"/>
    <n v="48"/>
    <n v="195"/>
    <n v="9360"/>
    <x v="288"/>
    <n v="0.5"/>
    <x v="2"/>
  </r>
  <r>
    <x v="3"/>
    <x v="2"/>
    <x v="461"/>
    <x v="2"/>
    <x v="22"/>
    <x v="16"/>
    <x v="2"/>
    <n v="42"/>
    <n v="128"/>
    <n v="5376"/>
    <x v="3184"/>
    <n v="0.5"/>
    <x v="2"/>
  </r>
  <r>
    <x v="3"/>
    <x v="2"/>
    <x v="461"/>
    <x v="2"/>
    <x v="22"/>
    <x v="16"/>
    <x v="3"/>
    <n v="51"/>
    <n v="131"/>
    <n v="6681"/>
    <x v="3185"/>
    <n v="0.45999999999999996"/>
    <x v="2"/>
  </r>
  <r>
    <x v="3"/>
    <x v="2"/>
    <x v="461"/>
    <x v="2"/>
    <x v="22"/>
    <x v="16"/>
    <x v="4"/>
    <n v="68"/>
    <n v="111"/>
    <n v="7548"/>
    <x v="3186"/>
    <n v="0.54"/>
    <x v="2"/>
  </r>
  <r>
    <x v="3"/>
    <x v="2"/>
    <x v="461"/>
    <x v="2"/>
    <x v="22"/>
    <x v="16"/>
    <x v="5"/>
    <n v="76"/>
    <n v="149"/>
    <n v="11324"/>
    <x v="3187"/>
    <n v="0.42"/>
    <x v="2"/>
  </r>
  <r>
    <x v="3"/>
    <x v="2"/>
    <x v="490"/>
    <x v="2"/>
    <x v="22"/>
    <x v="16"/>
    <x v="0"/>
    <n v="61"/>
    <n v="188"/>
    <n v="11468"/>
    <x v="3188"/>
    <n v="0.48"/>
    <x v="2"/>
  </r>
  <r>
    <x v="3"/>
    <x v="2"/>
    <x v="490"/>
    <x v="2"/>
    <x v="22"/>
    <x v="16"/>
    <x v="1"/>
    <n v="72"/>
    <n v="218"/>
    <n v="15696"/>
    <x v="3189"/>
    <n v="0.47"/>
    <x v="2"/>
  </r>
  <r>
    <x v="3"/>
    <x v="2"/>
    <x v="490"/>
    <x v="2"/>
    <x v="22"/>
    <x v="16"/>
    <x v="2"/>
    <n v="67"/>
    <n v="165"/>
    <n v="11055"/>
    <x v="3190"/>
    <n v="0.44999999999999996"/>
    <x v="2"/>
  </r>
  <r>
    <x v="3"/>
    <x v="2"/>
    <x v="490"/>
    <x v="2"/>
    <x v="22"/>
    <x v="16"/>
    <x v="3"/>
    <n v="67"/>
    <n v="143"/>
    <n v="9581"/>
    <x v="3191"/>
    <n v="0.44999999999999996"/>
    <x v="2"/>
  </r>
  <r>
    <x v="3"/>
    <x v="2"/>
    <x v="490"/>
    <x v="2"/>
    <x v="22"/>
    <x v="16"/>
    <x v="4"/>
    <n v="72"/>
    <n v="133"/>
    <n v="9576"/>
    <x v="3192"/>
    <n v="0.5"/>
    <x v="2"/>
  </r>
  <r>
    <x v="3"/>
    <x v="2"/>
    <x v="490"/>
    <x v="2"/>
    <x v="22"/>
    <x v="16"/>
    <x v="5"/>
    <n v="77"/>
    <n v="173"/>
    <n v="13321"/>
    <x v="3193"/>
    <n v="0.4"/>
    <x v="2"/>
  </r>
  <r>
    <x v="3"/>
    <x v="2"/>
    <x v="181"/>
    <x v="2"/>
    <x v="22"/>
    <x v="16"/>
    <x v="0"/>
    <n v="33"/>
    <n v="100"/>
    <n v="3300"/>
    <x v="3194"/>
    <n v="0.51"/>
    <x v="2"/>
  </r>
  <r>
    <x v="3"/>
    <x v="2"/>
    <x v="181"/>
    <x v="2"/>
    <x v="22"/>
    <x v="16"/>
    <x v="1"/>
    <n v="42"/>
    <n v="100"/>
    <n v="4200"/>
    <x v="3195"/>
    <n v="0.54"/>
    <x v="2"/>
  </r>
  <r>
    <x v="3"/>
    <x v="2"/>
    <x v="181"/>
    <x v="2"/>
    <x v="22"/>
    <x v="16"/>
    <x v="2"/>
    <n v="43"/>
    <n v="112"/>
    <n v="4816"/>
    <x v="3196"/>
    <n v="0.54"/>
    <x v="2"/>
  </r>
  <r>
    <x v="3"/>
    <x v="2"/>
    <x v="181"/>
    <x v="2"/>
    <x v="22"/>
    <x v="16"/>
    <x v="3"/>
    <n v="41"/>
    <n v="68"/>
    <n v="2788"/>
    <x v="3197"/>
    <n v="0.54999999999999993"/>
    <x v="2"/>
  </r>
  <r>
    <x v="3"/>
    <x v="2"/>
    <x v="181"/>
    <x v="2"/>
    <x v="22"/>
    <x v="16"/>
    <x v="4"/>
    <n v="46"/>
    <n v="58"/>
    <n v="2668"/>
    <x v="3198"/>
    <n v="0.59000000000000008"/>
    <x v="2"/>
  </r>
  <r>
    <x v="3"/>
    <x v="2"/>
    <x v="181"/>
    <x v="2"/>
    <x v="22"/>
    <x v="16"/>
    <x v="5"/>
    <n v="41"/>
    <n v="122"/>
    <n v="5002"/>
    <x v="3199"/>
    <n v="0.48"/>
    <x v="2"/>
  </r>
  <r>
    <x v="3"/>
    <x v="2"/>
    <x v="212"/>
    <x v="2"/>
    <x v="22"/>
    <x v="16"/>
    <x v="0"/>
    <n v="33"/>
    <n v="140"/>
    <n v="4620"/>
    <x v="3200"/>
    <n v="0.53"/>
    <x v="2"/>
  </r>
  <r>
    <x v="3"/>
    <x v="2"/>
    <x v="212"/>
    <x v="2"/>
    <x v="22"/>
    <x v="16"/>
    <x v="1"/>
    <n v="41"/>
    <n v="116"/>
    <n v="4756"/>
    <x v="3201"/>
    <n v="0.51"/>
    <x v="2"/>
  </r>
  <r>
    <x v="3"/>
    <x v="2"/>
    <x v="212"/>
    <x v="2"/>
    <x v="22"/>
    <x v="16"/>
    <x v="2"/>
    <n v="41"/>
    <n v="120"/>
    <n v="4920"/>
    <x v="3202"/>
    <n v="0.52"/>
    <x v="2"/>
  </r>
  <r>
    <x v="3"/>
    <x v="2"/>
    <x v="212"/>
    <x v="1"/>
    <x v="23"/>
    <x v="26"/>
    <x v="3"/>
    <n v="44"/>
    <n v="73"/>
    <n v="3212"/>
    <x v="3203"/>
    <n v="0.54999999999999993"/>
    <x v="2"/>
  </r>
  <r>
    <x v="3"/>
    <x v="2"/>
    <x v="212"/>
    <x v="1"/>
    <x v="23"/>
    <x v="26"/>
    <x v="4"/>
    <n v="48"/>
    <n v="51"/>
    <n v="2448"/>
    <x v="3204"/>
    <n v="0.6"/>
    <x v="2"/>
  </r>
  <r>
    <x v="3"/>
    <x v="2"/>
    <x v="212"/>
    <x v="1"/>
    <x v="23"/>
    <x v="26"/>
    <x v="5"/>
    <n v="44"/>
    <n v="105"/>
    <n v="4620"/>
    <x v="3205"/>
    <n v="0.48"/>
    <x v="2"/>
  </r>
  <r>
    <x v="3"/>
    <x v="2"/>
    <x v="221"/>
    <x v="1"/>
    <x v="23"/>
    <x v="26"/>
    <x v="0"/>
    <n v="44"/>
    <n v="147"/>
    <n v="6468"/>
    <x v="3206"/>
    <n v="0.51"/>
    <x v="2"/>
  </r>
  <r>
    <x v="3"/>
    <x v="2"/>
    <x v="221"/>
    <x v="1"/>
    <x v="23"/>
    <x v="26"/>
    <x v="1"/>
    <n v="51"/>
    <n v="101"/>
    <n v="5151"/>
    <x v="3207"/>
    <n v="0.54999999999999993"/>
    <x v="2"/>
  </r>
  <r>
    <x v="3"/>
    <x v="2"/>
    <x v="221"/>
    <x v="1"/>
    <x v="23"/>
    <x v="26"/>
    <x v="2"/>
    <n v="56"/>
    <n v="116"/>
    <n v="6496"/>
    <x v="3208"/>
    <n v="0.54999999999999993"/>
    <x v="2"/>
  </r>
  <r>
    <x v="3"/>
    <x v="2"/>
    <x v="221"/>
    <x v="1"/>
    <x v="23"/>
    <x v="26"/>
    <x v="3"/>
    <n v="50"/>
    <n v="84"/>
    <n v="4200"/>
    <x v="3209"/>
    <n v="0.54999999999999993"/>
    <x v="2"/>
  </r>
  <r>
    <x v="3"/>
    <x v="2"/>
    <x v="221"/>
    <x v="1"/>
    <x v="23"/>
    <x v="26"/>
    <x v="4"/>
    <n v="56"/>
    <n v="39"/>
    <n v="2184"/>
    <x v="1926"/>
    <n v="0.6"/>
    <x v="2"/>
  </r>
  <r>
    <x v="3"/>
    <x v="2"/>
    <x v="221"/>
    <x v="1"/>
    <x v="23"/>
    <x v="26"/>
    <x v="5"/>
    <n v="41"/>
    <n v="95"/>
    <n v="3895"/>
    <x v="3210"/>
    <n v="0.44999999999999996"/>
    <x v="2"/>
  </r>
  <r>
    <x v="3"/>
    <x v="2"/>
    <x v="240"/>
    <x v="1"/>
    <x v="23"/>
    <x v="26"/>
    <x v="0"/>
    <n v="48"/>
    <n v="142"/>
    <n v="6816"/>
    <x v="3211"/>
    <n v="0.52"/>
    <x v="2"/>
  </r>
  <r>
    <x v="3"/>
    <x v="2"/>
    <x v="240"/>
    <x v="1"/>
    <x v="23"/>
    <x v="26"/>
    <x v="1"/>
    <n v="52"/>
    <n v="88"/>
    <n v="4576"/>
    <x v="3212"/>
    <n v="0.5"/>
    <x v="2"/>
  </r>
  <r>
    <x v="3"/>
    <x v="2"/>
    <x v="240"/>
    <x v="1"/>
    <x v="23"/>
    <x v="26"/>
    <x v="2"/>
    <n v="52"/>
    <n v="105"/>
    <n v="5460"/>
    <x v="3213"/>
    <n v="0.51"/>
    <x v="2"/>
  </r>
  <r>
    <x v="3"/>
    <x v="2"/>
    <x v="240"/>
    <x v="1"/>
    <x v="23"/>
    <x v="26"/>
    <x v="3"/>
    <n v="39"/>
    <n v="74"/>
    <n v="2886"/>
    <x v="3214"/>
    <n v="0.53"/>
    <x v="2"/>
  </r>
  <r>
    <x v="3"/>
    <x v="2"/>
    <x v="240"/>
    <x v="1"/>
    <x v="23"/>
    <x v="26"/>
    <x v="4"/>
    <n v="43"/>
    <n v="53"/>
    <n v="2279"/>
    <x v="3215"/>
    <n v="0.57000000000000006"/>
    <x v="2"/>
  </r>
  <r>
    <x v="3"/>
    <x v="2"/>
    <x v="240"/>
    <x v="1"/>
    <x v="23"/>
    <x v="26"/>
    <x v="5"/>
    <n v="55"/>
    <n v="105"/>
    <n v="5775"/>
    <x v="347"/>
    <n v="0.5"/>
    <x v="2"/>
  </r>
  <r>
    <x v="3"/>
    <x v="2"/>
    <x v="271"/>
    <x v="1"/>
    <x v="23"/>
    <x v="26"/>
    <x v="0"/>
    <n v="43"/>
    <n v="160"/>
    <n v="6880"/>
    <x v="3216"/>
    <n v="0.53"/>
    <x v="2"/>
  </r>
  <r>
    <x v="3"/>
    <x v="2"/>
    <x v="271"/>
    <x v="1"/>
    <x v="23"/>
    <x v="26"/>
    <x v="1"/>
    <n v="47"/>
    <n v="100"/>
    <n v="4700"/>
    <x v="2755"/>
    <n v="0.52"/>
    <x v="2"/>
  </r>
  <r>
    <x v="3"/>
    <x v="2"/>
    <x v="271"/>
    <x v="1"/>
    <x v="23"/>
    <x v="26"/>
    <x v="2"/>
    <n v="49"/>
    <n v="112"/>
    <n v="5488"/>
    <x v="3217"/>
    <n v="0.51"/>
    <x v="2"/>
  </r>
  <r>
    <x v="3"/>
    <x v="2"/>
    <x v="271"/>
    <x v="1"/>
    <x v="23"/>
    <x v="26"/>
    <x v="3"/>
    <n v="44"/>
    <n v="85"/>
    <n v="3740"/>
    <x v="3218"/>
    <n v="0.51"/>
    <x v="2"/>
  </r>
  <r>
    <x v="3"/>
    <x v="2"/>
    <x v="271"/>
    <x v="1"/>
    <x v="23"/>
    <x v="26"/>
    <x v="4"/>
    <n v="36"/>
    <n v="65"/>
    <n v="2340"/>
    <x v="3219"/>
    <n v="0.59000000000000008"/>
    <x v="2"/>
  </r>
  <r>
    <x v="3"/>
    <x v="2"/>
    <x v="271"/>
    <x v="1"/>
    <x v="23"/>
    <x v="26"/>
    <x v="5"/>
    <n v="59"/>
    <n v="167"/>
    <n v="9853"/>
    <x v="3220"/>
    <n v="0.44999999999999996"/>
    <x v="2"/>
  </r>
  <r>
    <x v="3"/>
    <x v="2"/>
    <x v="301"/>
    <x v="1"/>
    <x v="23"/>
    <x v="26"/>
    <x v="0"/>
    <n v="58"/>
    <n v="248"/>
    <n v="14384"/>
    <x v="3221"/>
    <n v="0.51"/>
    <x v="2"/>
  </r>
  <r>
    <x v="3"/>
    <x v="2"/>
    <x v="301"/>
    <x v="1"/>
    <x v="23"/>
    <x v="26"/>
    <x v="1"/>
    <n v="65"/>
    <n v="210"/>
    <n v="13650"/>
    <x v="3222"/>
    <n v="0.52"/>
    <x v="2"/>
  </r>
  <r>
    <x v="3"/>
    <x v="2"/>
    <x v="301"/>
    <x v="1"/>
    <x v="23"/>
    <x v="26"/>
    <x v="2"/>
    <n v="83"/>
    <n v="203"/>
    <n v="16849"/>
    <x v="3223"/>
    <n v="0.54999999999999993"/>
    <x v="2"/>
  </r>
  <r>
    <x v="3"/>
    <x v="2"/>
    <x v="301"/>
    <x v="1"/>
    <x v="23"/>
    <x v="26"/>
    <x v="3"/>
    <n v="82"/>
    <n v="161"/>
    <n v="13202"/>
    <x v="3224"/>
    <n v="0.54999999999999993"/>
    <x v="2"/>
  </r>
  <r>
    <x v="3"/>
    <x v="2"/>
    <x v="301"/>
    <x v="1"/>
    <x v="23"/>
    <x v="26"/>
    <x v="4"/>
    <n v="92"/>
    <n v="117"/>
    <n v="10764"/>
    <x v="3225"/>
    <n v="0.57000000000000006"/>
    <x v="2"/>
  </r>
  <r>
    <x v="3"/>
    <x v="2"/>
    <x v="301"/>
    <x v="1"/>
    <x v="23"/>
    <x v="26"/>
    <x v="5"/>
    <n v="100"/>
    <n v="195"/>
    <n v="19500"/>
    <x v="1111"/>
    <n v="0.48"/>
    <x v="2"/>
  </r>
  <r>
    <x v="3"/>
    <x v="2"/>
    <x v="330"/>
    <x v="1"/>
    <x v="23"/>
    <x v="26"/>
    <x v="0"/>
    <n v="86"/>
    <n v="270"/>
    <n v="23220"/>
    <x v="3226"/>
    <n v="0.53"/>
    <x v="2"/>
  </r>
  <r>
    <x v="3"/>
    <x v="2"/>
    <x v="330"/>
    <x v="1"/>
    <x v="23"/>
    <x v="26"/>
    <x v="1"/>
    <n v="92"/>
    <n v="203"/>
    <n v="18676"/>
    <x v="3227"/>
    <n v="0.54999999999999993"/>
    <x v="2"/>
  </r>
  <r>
    <x v="3"/>
    <x v="2"/>
    <x v="330"/>
    <x v="1"/>
    <x v="23"/>
    <x v="26"/>
    <x v="2"/>
    <n v="90"/>
    <n v="196"/>
    <n v="17640"/>
    <x v="3228"/>
    <n v="0.54"/>
    <x v="2"/>
  </r>
  <r>
    <x v="3"/>
    <x v="2"/>
    <x v="330"/>
    <x v="1"/>
    <x v="23"/>
    <x v="26"/>
    <x v="3"/>
    <n v="86"/>
    <n v="168"/>
    <n v="14448"/>
    <x v="3229"/>
    <n v="0.54"/>
    <x v="2"/>
  </r>
  <r>
    <x v="3"/>
    <x v="2"/>
    <x v="330"/>
    <x v="1"/>
    <x v="23"/>
    <x v="26"/>
    <x v="4"/>
    <n v="86"/>
    <n v="189"/>
    <n v="16254"/>
    <x v="3230"/>
    <n v="0.58000000000000007"/>
    <x v="2"/>
  </r>
  <r>
    <x v="3"/>
    <x v="2"/>
    <x v="330"/>
    <x v="1"/>
    <x v="23"/>
    <x v="26"/>
    <x v="5"/>
    <n v="103"/>
    <n v="163"/>
    <n v="16789"/>
    <x v="3231"/>
    <n v="0.48"/>
    <x v="2"/>
  </r>
  <r>
    <x v="3"/>
    <x v="2"/>
    <x v="362"/>
    <x v="1"/>
    <x v="23"/>
    <x v="26"/>
    <x v="0"/>
    <n v="86"/>
    <n v="255"/>
    <n v="21930"/>
    <x v="3232"/>
    <n v="0.51"/>
    <x v="2"/>
  </r>
  <r>
    <x v="3"/>
    <x v="2"/>
    <x v="362"/>
    <x v="1"/>
    <x v="23"/>
    <x v="26"/>
    <x v="1"/>
    <n v="77"/>
    <n v="239"/>
    <n v="18403"/>
    <x v="3233"/>
    <n v="0.51"/>
    <x v="2"/>
  </r>
  <r>
    <x v="3"/>
    <x v="2"/>
    <x v="362"/>
    <x v="1"/>
    <x v="23"/>
    <x v="26"/>
    <x v="2"/>
    <n v="70"/>
    <n v="189"/>
    <n v="13230"/>
    <x v="3234"/>
    <n v="0.54999999999999993"/>
    <x v="2"/>
  </r>
  <r>
    <x v="3"/>
    <x v="2"/>
    <x v="362"/>
    <x v="1"/>
    <x v="23"/>
    <x v="26"/>
    <x v="3"/>
    <n v="74"/>
    <n v="128"/>
    <n v="9472"/>
    <x v="3235"/>
    <n v="0.53"/>
    <x v="2"/>
  </r>
  <r>
    <x v="3"/>
    <x v="2"/>
    <x v="362"/>
    <x v="1"/>
    <x v="23"/>
    <x v="26"/>
    <x v="4"/>
    <n v="64"/>
    <n v="138"/>
    <n v="8832"/>
    <x v="3236"/>
    <n v="0.59000000000000008"/>
    <x v="2"/>
  </r>
  <r>
    <x v="3"/>
    <x v="2"/>
    <x v="362"/>
    <x v="1"/>
    <x v="23"/>
    <x v="26"/>
    <x v="5"/>
    <n v="63"/>
    <n v="90"/>
    <n v="5670"/>
    <x v="2853"/>
    <n v="0.49"/>
    <x v="2"/>
  </r>
  <r>
    <x v="3"/>
    <x v="2"/>
    <x v="394"/>
    <x v="1"/>
    <x v="23"/>
    <x v="26"/>
    <x v="0"/>
    <n v="43"/>
    <n v="145"/>
    <n v="6235"/>
    <x v="3237"/>
    <n v="0.54999999999999993"/>
    <x v="2"/>
  </r>
  <r>
    <x v="3"/>
    <x v="2"/>
    <x v="394"/>
    <x v="1"/>
    <x v="23"/>
    <x v="26"/>
    <x v="1"/>
    <n v="46"/>
    <n v="125"/>
    <n v="5750"/>
    <x v="3238"/>
    <n v="0.51"/>
    <x v="2"/>
  </r>
  <r>
    <x v="3"/>
    <x v="2"/>
    <x v="394"/>
    <x v="1"/>
    <x v="23"/>
    <x v="26"/>
    <x v="2"/>
    <n v="43"/>
    <n v="78"/>
    <n v="3354"/>
    <x v="3239"/>
    <n v="0.52"/>
    <x v="2"/>
  </r>
  <r>
    <x v="3"/>
    <x v="2"/>
    <x v="394"/>
    <x v="1"/>
    <x v="23"/>
    <x v="26"/>
    <x v="3"/>
    <n v="41"/>
    <n v="63"/>
    <n v="2583"/>
    <x v="3240"/>
    <n v="0.51"/>
    <x v="2"/>
  </r>
  <r>
    <x v="3"/>
    <x v="2"/>
    <x v="394"/>
    <x v="1"/>
    <x v="23"/>
    <x v="26"/>
    <x v="4"/>
    <n v="51"/>
    <n v="77"/>
    <n v="3927"/>
    <x v="3241"/>
    <n v="0.55000000000000004"/>
    <x v="2"/>
  </r>
  <r>
    <x v="3"/>
    <x v="2"/>
    <x v="394"/>
    <x v="1"/>
    <x v="23"/>
    <x v="26"/>
    <x v="5"/>
    <n v="39"/>
    <n v="75"/>
    <n v="2925"/>
    <x v="3085"/>
    <n v="0.5"/>
    <x v="2"/>
  </r>
  <r>
    <x v="3"/>
    <x v="2"/>
    <x v="423"/>
    <x v="1"/>
    <x v="23"/>
    <x v="26"/>
    <x v="0"/>
    <n v="34"/>
    <n v="112"/>
    <n v="3808"/>
    <x v="2327"/>
    <n v="0.54"/>
    <x v="2"/>
  </r>
  <r>
    <x v="3"/>
    <x v="2"/>
    <x v="423"/>
    <x v="1"/>
    <x v="23"/>
    <x v="26"/>
    <x v="1"/>
    <n v="45"/>
    <n v="155"/>
    <n v="6975"/>
    <x v="3242"/>
    <n v="0.54999999999999993"/>
    <x v="2"/>
  </r>
  <r>
    <x v="3"/>
    <x v="2"/>
    <x v="423"/>
    <x v="1"/>
    <x v="23"/>
    <x v="26"/>
    <x v="2"/>
    <n v="42"/>
    <n v="100"/>
    <n v="4200"/>
    <x v="190"/>
    <n v="0.5"/>
    <x v="2"/>
  </r>
  <r>
    <x v="3"/>
    <x v="2"/>
    <x v="423"/>
    <x v="1"/>
    <x v="23"/>
    <x v="26"/>
    <x v="3"/>
    <n v="36"/>
    <n v="105"/>
    <n v="3780"/>
    <x v="2255"/>
    <n v="0.5"/>
    <x v="2"/>
  </r>
  <r>
    <x v="3"/>
    <x v="2"/>
    <x v="423"/>
    <x v="1"/>
    <x v="23"/>
    <x v="26"/>
    <x v="4"/>
    <n v="47"/>
    <n v="95"/>
    <n v="4465"/>
    <x v="3243"/>
    <n v="0.59000000000000008"/>
    <x v="2"/>
  </r>
  <r>
    <x v="3"/>
    <x v="2"/>
    <x v="423"/>
    <x v="1"/>
    <x v="23"/>
    <x v="26"/>
    <x v="5"/>
    <n v="50"/>
    <n v="108"/>
    <n v="5400"/>
    <x v="3244"/>
    <n v="0.47"/>
    <x v="2"/>
  </r>
  <r>
    <x v="3"/>
    <x v="2"/>
    <x v="454"/>
    <x v="1"/>
    <x v="23"/>
    <x v="26"/>
    <x v="0"/>
    <n v="39"/>
    <n v="188"/>
    <n v="7332"/>
    <x v="3245"/>
    <n v="0.5"/>
    <x v="2"/>
  </r>
  <r>
    <x v="3"/>
    <x v="2"/>
    <x v="454"/>
    <x v="1"/>
    <x v="23"/>
    <x v="26"/>
    <x v="1"/>
    <n v="42"/>
    <n v="210"/>
    <n v="8820"/>
    <x v="1750"/>
    <n v="0.52"/>
    <x v="2"/>
  </r>
  <r>
    <x v="3"/>
    <x v="2"/>
    <x v="454"/>
    <x v="1"/>
    <x v="23"/>
    <x v="26"/>
    <x v="2"/>
    <n v="38"/>
    <n v="137"/>
    <n v="5206"/>
    <x v="3246"/>
    <n v="0.52"/>
    <x v="2"/>
  </r>
  <r>
    <x v="3"/>
    <x v="2"/>
    <x v="454"/>
    <x v="1"/>
    <x v="23"/>
    <x v="26"/>
    <x v="3"/>
    <n v="48"/>
    <n v="125"/>
    <n v="6000"/>
    <x v="225"/>
    <n v="0.5"/>
    <x v="2"/>
  </r>
  <r>
    <x v="3"/>
    <x v="2"/>
    <x v="454"/>
    <x v="1"/>
    <x v="23"/>
    <x v="26"/>
    <x v="4"/>
    <n v="68"/>
    <n v="119"/>
    <n v="8092"/>
    <x v="3247"/>
    <n v="0.55000000000000004"/>
    <x v="2"/>
  </r>
  <r>
    <x v="3"/>
    <x v="2"/>
    <x v="454"/>
    <x v="1"/>
    <x v="23"/>
    <x v="26"/>
    <x v="5"/>
    <n v="81"/>
    <n v="174"/>
    <n v="14094"/>
    <x v="3248"/>
    <n v="0.48"/>
    <x v="2"/>
  </r>
  <r>
    <x v="3"/>
    <x v="2"/>
    <x v="483"/>
    <x v="1"/>
    <x v="23"/>
    <x v="26"/>
    <x v="0"/>
    <n v="69"/>
    <n v="240"/>
    <n v="16560"/>
    <x v="3249"/>
    <n v="0.52"/>
    <x v="2"/>
  </r>
  <r>
    <x v="3"/>
    <x v="2"/>
    <x v="483"/>
    <x v="1"/>
    <x v="23"/>
    <x v="26"/>
    <x v="1"/>
    <n v="72"/>
    <n v="216"/>
    <n v="15552"/>
    <x v="3165"/>
    <n v="0.5"/>
    <x v="2"/>
  </r>
  <r>
    <x v="0"/>
    <x v="2"/>
    <x v="483"/>
    <x v="1"/>
    <x v="23"/>
    <x v="26"/>
    <x v="2"/>
    <n v="69"/>
    <n v="162"/>
    <n v="11178"/>
    <x v="3250"/>
    <n v="0.52"/>
    <x v="2"/>
  </r>
  <r>
    <x v="0"/>
    <x v="2"/>
    <x v="483"/>
    <x v="1"/>
    <x v="23"/>
    <x v="26"/>
    <x v="3"/>
    <n v="72"/>
    <n v="156"/>
    <n v="11232"/>
    <x v="3251"/>
    <n v="0.54"/>
    <x v="2"/>
  </r>
  <r>
    <x v="0"/>
    <x v="2"/>
    <x v="483"/>
    <x v="1"/>
    <x v="23"/>
    <x v="26"/>
    <x v="4"/>
    <n v="82"/>
    <n v="131"/>
    <n v="10742"/>
    <x v="3252"/>
    <n v="0.58000000000000007"/>
    <x v="2"/>
  </r>
  <r>
    <x v="0"/>
    <x v="2"/>
    <x v="483"/>
    <x v="1"/>
    <x v="23"/>
    <x v="26"/>
    <x v="5"/>
    <n v="87"/>
    <n v="175"/>
    <n v="15225"/>
    <x v="3253"/>
    <n v="0.44999999999999996"/>
    <x v="2"/>
  </r>
  <r>
    <x v="0"/>
    <x v="1"/>
    <x v="169"/>
    <x v="1"/>
    <x v="23"/>
    <x v="26"/>
    <x v="0"/>
    <n v="19"/>
    <n v="182"/>
    <n v="3458"/>
    <x v="3254"/>
    <n v="0.43"/>
    <x v="2"/>
  </r>
  <r>
    <x v="0"/>
    <x v="1"/>
    <x v="169"/>
    <x v="1"/>
    <x v="23"/>
    <x v="26"/>
    <x v="1"/>
    <n v="28"/>
    <n v="196"/>
    <n v="5488"/>
    <x v="3255"/>
    <n v="0.44999999999999996"/>
    <x v="2"/>
  </r>
  <r>
    <x v="0"/>
    <x v="1"/>
    <x v="169"/>
    <x v="1"/>
    <x v="23"/>
    <x v="26"/>
    <x v="2"/>
    <n v="28"/>
    <n v="119"/>
    <n v="3332"/>
    <x v="3256"/>
    <n v="0.4"/>
    <x v="2"/>
  </r>
  <r>
    <x v="0"/>
    <x v="1"/>
    <x v="169"/>
    <x v="1"/>
    <x v="23"/>
    <x v="26"/>
    <x v="3"/>
    <n v="33"/>
    <n v="133"/>
    <n v="4389"/>
    <x v="3257"/>
    <n v="0.53"/>
    <x v="2"/>
  </r>
  <r>
    <x v="0"/>
    <x v="1"/>
    <x v="169"/>
    <x v="1"/>
    <x v="23"/>
    <x v="26"/>
    <x v="4"/>
    <n v="36"/>
    <n v="85"/>
    <n v="3060"/>
    <x v="3258"/>
    <n v="0.37"/>
    <x v="2"/>
  </r>
  <r>
    <x v="3"/>
    <x v="1"/>
    <x v="169"/>
    <x v="1"/>
    <x v="23"/>
    <x v="26"/>
    <x v="5"/>
    <n v="34"/>
    <n v="143"/>
    <n v="4862"/>
    <x v="3259"/>
    <n v="0.6"/>
    <x v="2"/>
  </r>
  <r>
    <x v="0"/>
    <x v="1"/>
    <x v="199"/>
    <x v="1"/>
    <x v="23"/>
    <x v="26"/>
    <x v="0"/>
    <n v="23"/>
    <n v="163"/>
    <n v="3749"/>
    <x v="3260"/>
    <n v="0.4"/>
    <x v="2"/>
  </r>
  <r>
    <x v="0"/>
    <x v="1"/>
    <x v="199"/>
    <x v="1"/>
    <x v="23"/>
    <x v="26"/>
    <x v="1"/>
    <n v="32"/>
    <n v="174"/>
    <n v="5568"/>
    <x v="2797"/>
    <n v="0.42"/>
    <x v="2"/>
  </r>
  <r>
    <x v="0"/>
    <x v="1"/>
    <x v="199"/>
    <x v="1"/>
    <x v="23"/>
    <x v="26"/>
    <x v="2"/>
    <n v="34"/>
    <n v="128"/>
    <n v="4352"/>
    <x v="3261"/>
    <n v="0.41"/>
    <x v="2"/>
  </r>
  <r>
    <x v="0"/>
    <x v="1"/>
    <x v="199"/>
    <x v="2"/>
    <x v="24"/>
    <x v="27"/>
    <x v="3"/>
    <n v="32"/>
    <n v="109"/>
    <n v="3488"/>
    <x v="3262"/>
    <n v="0.54"/>
    <x v="2"/>
  </r>
  <r>
    <x v="0"/>
    <x v="1"/>
    <x v="199"/>
    <x v="2"/>
    <x v="24"/>
    <x v="27"/>
    <x v="4"/>
    <n v="39"/>
    <n v="70"/>
    <n v="2730"/>
    <x v="3263"/>
    <n v="0.35"/>
    <x v="2"/>
  </r>
  <r>
    <x v="0"/>
    <x v="1"/>
    <x v="199"/>
    <x v="2"/>
    <x v="24"/>
    <x v="27"/>
    <x v="5"/>
    <n v="34"/>
    <n v="131"/>
    <n v="4454"/>
    <x v="3264"/>
    <n v="0.55000000000000004"/>
    <x v="2"/>
  </r>
  <r>
    <x v="0"/>
    <x v="1"/>
    <x v="708"/>
    <x v="2"/>
    <x v="24"/>
    <x v="27"/>
    <x v="0"/>
    <n v="28"/>
    <n v="156"/>
    <n v="4368"/>
    <x v="2681"/>
    <n v="0.44999999999999996"/>
    <x v="2"/>
  </r>
  <r>
    <x v="0"/>
    <x v="1"/>
    <x v="708"/>
    <x v="2"/>
    <x v="24"/>
    <x v="27"/>
    <x v="1"/>
    <n v="36"/>
    <n v="169"/>
    <n v="6084"/>
    <x v="3265"/>
    <n v="0.45999999999999996"/>
    <x v="2"/>
  </r>
  <r>
    <x v="0"/>
    <x v="1"/>
    <x v="708"/>
    <x v="2"/>
    <x v="24"/>
    <x v="27"/>
    <x v="2"/>
    <n v="28"/>
    <n v="113"/>
    <n v="3164"/>
    <x v="3266"/>
    <n v="0.49"/>
    <x v="2"/>
  </r>
  <r>
    <x v="0"/>
    <x v="1"/>
    <x v="708"/>
    <x v="2"/>
    <x v="24"/>
    <x v="27"/>
    <x v="3"/>
    <n v="33"/>
    <n v="105"/>
    <n v="3465"/>
    <x v="3267"/>
    <n v="0.58000000000000007"/>
    <x v="2"/>
  </r>
  <r>
    <x v="3"/>
    <x v="1"/>
    <x v="708"/>
    <x v="2"/>
    <x v="24"/>
    <x v="27"/>
    <x v="4"/>
    <n v="37"/>
    <n v="75"/>
    <n v="2775"/>
    <x v="3268"/>
    <n v="0.44999999999999996"/>
    <x v="2"/>
  </r>
  <r>
    <x v="3"/>
    <x v="1"/>
    <x v="708"/>
    <x v="2"/>
    <x v="24"/>
    <x v="27"/>
    <x v="5"/>
    <n v="33"/>
    <n v="116"/>
    <n v="3828"/>
    <x v="3269"/>
    <n v="0.65"/>
    <x v="2"/>
  </r>
  <r>
    <x v="3"/>
    <x v="1"/>
    <x v="723"/>
    <x v="2"/>
    <x v="24"/>
    <x v="27"/>
    <x v="0"/>
    <n v="19"/>
    <n v="195"/>
    <n v="3705"/>
    <x v="3270"/>
    <n v="0.47"/>
    <x v="2"/>
  </r>
  <r>
    <x v="3"/>
    <x v="1"/>
    <x v="723"/>
    <x v="2"/>
    <x v="24"/>
    <x v="27"/>
    <x v="1"/>
    <n v="29"/>
    <n v="195"/>
    <n v="5655"/>
    <x v="3271"/>
    <n v="0.48"/>
    <x v="2"/>
  </r>
  <r>
    <x v="3"/>
    <x v="1"/>
    <x v="723"/>
    <x v="2"/>
    <x v="24"/>
    <x v="27"/>
    <x v="2"/>
    <n v="24"/>
    <n v="138"/>
    <n v="3312"/>
    <x v="3272"/>
    <n v="0.47"/>
    <x v="2"/>
  </r>
  <r>
    <x v="3"/>
    <x v="1"/>
    <x v="723"/>
    <x v="2"/>
    <x v="24"/>
    <x v="27"/>
    <x v="3"/>
    <n v="29"/>
    <n v="113"/>
    <n v="3277"/>
    <x v="3273"/>
    <n v="0.55000000000000004"/>
    <x v="2"/>
  </r>
  <r>
    <x v="3"/>
    <x v="1"/>
    <x v="723"/>
    <x v="2"/>
    <x v="24"/>
    <x v="27"/>
    <x v="4"/>
    <n v="34"/>
    <n v="72"/>
    <n v="2448"/>
    <x v="3274"/>
    <n v="0.43"/>
    <x v="2"/>
  </r>
  <r>
    <x v="3"/>
    <x v="1"/>
    <x v="723"/>
    <x v="2"/>
    <x v="24"/>
    <x v="27"/>
    <x v="5"/>
    <n v="28"/>
    <n v="138"/>
    <n v="3864"/>
    <x v="3275"/>
    <n v="0.61"/>
    <x v="2"/>
  </r>
  <r>
    <x v="3"/>
    <x v="1"/>
    <x v="258"/>
    <x v="2"/>
    <x v="24"/>
    <x v="27"/>
    <x v="0"/>
    <n v="18"/>
    <n v="203"/>
    <n v="3654"/>
    <x v="3276"/>
    <n v="0.5"/>
    <x v="2"/>
  </r>
  <r>
    <x v="3"/>
    <x v="1"/>
    <x v="258"/>
    <x v="2"/>
    <x v="24"/>
    <x v="27"/>
    <x v="1"/>
    <n v="28"/>
    <n v="196"/>
    <n v="5488"/>
    <x v="1810"/>
    <n v="0.48"/>
    <x v="2"/>
  </r>
  <r>
    <x v="3"/>
    <x v="1"/>
    <x v="258"/>
    <x v="2"/>
    <x v="24"/>
    <x v="27"/>
    <x v="2"/>
    <n v="23"/>
    <n v="167"/>
    <n v="3841"/>
    <x v="3277"/>
    <n v="0.47"/>
    <x v="2"/>
  </r>
  <r>
    <x v="3"/>
    <x v="1"/>
    <x v="258"/>
    <x v="2"/>
    <x v="24"/>
    <x v="27"/>
    <x v="3"/>
    <n v="33"/>
    <n v="130"/>
    <n v="4290"/>
    <x v="3278"/>
    <n v="0.55000000000000004"/>
    <x v="2"/>
  </r>
  <r>
    <x v="3"/>
    <x v="1"/>
    <x v="258"/>
    <x v="2"/>
    <x v="24"/>
    <x v="27"/>
    <x v="4"/>
    <n v="47"/>
    <n v="120"/>
    <n v="5640"/>
    <x v="3279"/>
    <n v="0.4"/>
    <x v="2"/>
  </r>
  <r>
    <x v="3"/>
    <x v="1"/>
    <x v="258"/>
    <x v="2"/>
    <x v="24"/>
    <x v="27"/>
    <x v="5"/>
    <n v="42"/>
    <n v="218"/>
    <n v="9156"/>
    <x v="3280"/>
    <n v="0.63"/>
    <x v="2"/>
  </r>
  <r>
    <x v="3"/>
    <x v="1"/>
    <x v="288"/>
    <x v="2"/>
    <x v="24"/>
    <x v="27"/>
    <x v="0"/>
    <n v="42"/>
    <n v="195"/>
    <n v="8190"/>
    <x v="3281"/>
    <n v="0.49"/>
    <x v="2"/>
  </r>
  <r>
    <x v="3"/>
    <x v="1"/>
    <x v="288"/>
    <x v="2"/>
    <x v="24"/>
    <x v="27"/>
    <x v="1"/>
    <n v="46"/>
    <n v="188"/>
    <n v="8648"/>
    <x v="3282"/>
    <n v="0.48"/>
    <x v="2"/>
  </r>
  <r>
    <x v="3"/>
    <x v="1"/>
    <x v="288"/>
    <x v="2"/>
    <x v="24"/>
    <x v="27"/>
    <x v="2"/>
    <n v="47"/>
    <n v="174"/>
    <n v="8178"/>
    <x v="3283"/>
    <n v="0.48"/>
    <x v="2"/>
  </r>
  <r>
    <x v="3"/>
    <x v="1"/>
    <x v="288"/>
    <x v="2"/>
    <x v="24"/>
    <x v="27"/>
    <x v="3"/>
    <n v="48"/>
    <n v="143"/>
    <n v="6864"/>
    <x v="3284"/>
    <n v="0.59000000000000008"/>
    <x v="2"/>
  </r>
  <r>
    <x v="3"/>
    <x v="1"/>
    <x v="288"/>
    <x v="2"/>
    <x v="24"/>
    <x v="27"/>
    <x v="4"/>
    <n v="52"/>
    <n v="117"/>
    <n v="6084"/>
    <x v="3285"/>
    <n v="0.43"/>
    <x v="2"/>
  </r>
  <r>
    <x v="3"/>
    <x v="1"/>
    <x v="288"/>
    <x v="2"/>
    <x v="24"/>
    <x v="27"/>
    <x v="5"/>
    <n v="55"/>
    <n v="231"/>
    <n v="12705"/>
    <x v="3286"/>
    <n v="0.61"/>
    <x v="2"/>
  </r>
  <r>
    <x v="3"/>
    <x v="1"/>
    <x v="320"/>
    <x v="2"/>
    <x v="24"/>
    <x v="27"/>
    <x v="0"/>
    <n v="48"/>
    <n v="217"/>
    <n v="10416"/>
    <x v="3287"/>
    <n v="0.5"/>
    <x v="2"/>
  </r>
  <r>
    <x v="3"/>
    <x v="1"/>
    <x v="320"/>
    <x v="2"/>
    <x v="24"/>
    <x v="27"/>
    <x v="1"/>
    <n v="52"/>
    <n v="202"/>
    <n v="10504"/>
    <x v="3288"/>
    <n v="0.52"/>
    <x v="2"/>
  </r>
  <r>
    <x v="3"/>
    <x v="1"/>
    <x v="320"/>
    <x v="2"/>
    <x v="24"/>
    <x v="27"/>
    <x v="2"/>
    <n v="46"/>
    <n v="241"/>
    <n v="11086"/>
    <x v="3289"/>
    <n v="0.54999999999999993"/>
    <x v="2"/>
  </r>
  <r>
    <x v="3"/>
    <x v="1"/>
    <x v="320"/>
    <x v="2"/>
    <x v="24"/>
    <x v="27"/>
    <x v="3"/>
    <n v="47"/>
    <n v="137"/>
    <n v="6439"/>
    <x v="3290"/>
    <n v="0.64"/>
    <x v="2"/>
  </r>
  <r>
    <x v="3"/>
    <x v="1"/>
    <x v="320"/>
    <x v="2"/>
    <x v="24"/>
    <x v="27"/>
    <x v="4"/>
    <n v="53"/>
    <n v="131"/>
    <n v="6943"/>
    <x v="3291"/>
    <n v="0.48"/>
    <x v="2"/>
  </r>
  <r>
    <x v="0"/>
    <x v="1"/>
    <x v="320"/>
    <x v="2"/>
    <x v="24"/>
    <x v="27"/>
    <x v="5"/>
    <n v="64"/>
    <n v="208"/>
    <n v="13312"/>
    <x v="3292"/>
    <n v="0.69000000000000006"/>
    <x v="2"/>
  </r>
  <r>
    <x v="0"/>
    <x v="1"/>
    <x v="353"/>
    <x v="2"/>
    <x v="24"/>
    <x v="27"/>
    <x v="0"/>
    <n v="46"/>
    <n v="210"/>
    <n v="9660"/>
    <x v="3293"/>
    <n v="0.54999999999999993"/>
    <x v="2"/>
  </r>
  <r>
    <x v="0"/>
    <x v="1"/>
    <x v="353"/>
    <x v="2"/>
    <x v="24"/>
    <x v="27"/>
    <x v="1"/>
    <n v="53"/>
    <n v="195"/>
    <n v="10335"/>
    <x v="3294"/>
    <n v="0.53"/>
    <x v="2"/>
  </r>
  <r>
    <x v="0"/>
    <x v="1"/>
    <x v="353"/>
    <x v="2"/>
    <x v="24"/>
    <x v="27"/>
    <x v="2"/>
    <n v="46"/>
    <n v="250"/>
    <n v="11500"/>
    <x v="3295"/>
    <n v="0.53"/>
    <x v="2"/>
  </r>
  <r>
    <x v="0"/>
    <x v="1"/>
    <x v="353"/>
    <x v="2"/>
    <x v="24"/>
    <x v="27"/>
    <x v="3"/>
    <n v="48"/>
    <n v="124"/>
    <n v="5952"/>
    <x v="3296"/>
    <n v="0.65"/>
    <x v="2"/>
  </r>
  <r>
    <x v="2"/>
    <x v="1"/>
    <x v="353"/>
    <x v="2"/>
    <x v="24"/>
    <x v="27"/>
    <x v="4"/>
    <n v="52"/>
    <n v="133"/>
    <n v="6916"/>
    <x v="3297"/>
    <n v="0.45999999999999996"/>
    <x v="2"/>
  </r>
  <r>
    <x v="2"/>
    <x v="1"/>
    <x v="353"/>
    <x v="2"/>
    <x v="24"/>
    <x v="27"/>
    <x v="5"/>
    <n v="54"/>
    <n v="196"/>
    <n v="10584"/>
    <x v="3298"/>
    <n v="0.68"/>
    <x v="2"/>
  </r>
  <r>
    <x v="2"/>
    <x v="1"/>
    <x v="381"/>
    <x v="2"/>
    <x v="24"/>
    <x v="27"/>
    <x v="0"/>
    <n v="50"/>
    <n v="176"/>
    <n v="8800"/>
    <x v="278"/>
    <n v="0.5"/>
    <x v="2"/>
  </r>
  <r>
    <x v="2"/>
    <x v="1"/>
    <x v="381"/>
    <x v="2"/>
    <x v="24"/>
    <x v="27"/>
    <x v="1"/>
    <n v="50"/>
    <n v="188"/>
    <n v="9400"/>
    <x v="3299"/>
    <n v="0.52"/>
    <x v="2"/>
  </r>
  <r>
    <x v="2"/>
    <x v="1"/>
    <x v="381"/>
    <x v="2"/>
    <x v="24"/>
    <x v="27"/>
    <x v="2"/>
    <n v="56"/>
    <n v="182"/>
    <n v="10192"/>
    <x v="3300"/>
    <n v="0.52"/>
    <x v="2"/>
  </r>
  <r>
    <x v="2"/>
    <x v="1"/>
    <x v="381"/>
    <x v="2"/>
    <x v="24"/>
    <x v="27"/>
    <x v="3"/>
    <n v="55"/>
    <n v="116"/>
    <n v="6380"/>
    <x v="3301"/>
    <n v="0.63"/>
    <x v="2"/>
  </r>
  <r>
    <x v="2"/>
    <x v="1"/>
    <x v="381"/>
    <x v="2"/>
    <x v="24"/>
    <x v="27"/>
    <x v="4"/>
    <n v="50"/>
    <n v="104"/>
    <n v="5200"/>
    <x v="3302"/>
    <n v="0.45999999999999996"/>
    <x v="2"/>
  </r>
  <r>
    <x v="2"/>
    <x v="1"/>
    <x v="381"/>
    <x v="2"/>
    <x v="24"/>
    <x v="27"/>
    <x v="5"/>
    <n v="49"/>
    <n v="181"/>
    <n v="8869"/>
    <x v="3303"/>
    <n v="0.67"/>
    <x v="2"/>
  </r>
  <r>
    <x v="2"/>
    <x v="1"/>
    <x v="410"/>
    <x v="2"/>
    <x v="24"/>
    <x v="27"/>
    <x v="0"/>
    <n v="36"/>
    <n v="167"/>
    <n v="6012"/>
    <x v="3304"/>
    <n v="0.51"/>
    <x v="2"/>
  </r>
  <r>
    <x v="2"/>
    <x v="1"/>
    <x v="410"/>
    <x v="2"/>
    <x v="24"/>
    <x v="27"/>
    <x v="1"/>
    <n v="37"/>
    <n v="173"/>
    <n v="6401"/>
    <x v="3305"/>
    <n v="0.54"/>
    <x v="2"/>
  </r>
  <r>
    <x v="2"/>
    <x v="1"/>
    <x v="410"/>
    <x v="2"/>
    <x v="24"/>
    <x v="27"/>
    <x v="2"/>
    <n v="41"/>
    <n v="131"/>
    <n v="5371"/>
    <x v="3306"/>
    <n v="0.51"/>
    <x v="2"/>
  </r>
  <r>
    <x v="2"/>
    <x v="1"/>
    <x v="410"/>
    <x v="2"/>
    <x v="24"/>
    <x v="27"/>
    <x v="3"/>
    <n v="44"/>
    <n v="101"/>
    <n v="4444"/>
    <x v="3307"/>
    <n v="0.65"/>
    <x v="2"/>
  </r>
  <r>
    <x v="2"/>
    <x v="1"/>
    <x v="410"/>
    <x v="2"/>
    <x v="24"/>
    <x v="27"/>
    <x v="4"/>
    <n v="32"/>
    <n v="91"/>
    <n v="2912"/>
    <x v="3308"/>
    <n v="0.48"/>
    <x v="2"/>
  </r>
  <r>
    <x v="2"/>
    <x v="1"/>
    <x v="410"/>
    <x v="2"/>
    <x v="24"/>
    <x v="27"/>
    <x v="5"/>
    <n v="42"/>
    <n v="142"/>
    <n v="5964"/>
    <x v="3309"/>
    <n v="0.66"/>
    <x v="2"/>
  </r>
  <r>
    <x v="2"/>
    <x v="1"/>
    <x v="442"/>
    <x v="2"/>
    <x v="24"/>
    <x v="27"/>
    <x v="0"/>
    <n v="33"/>
    <n v="182"/>
    <n v="6006"/>
    <x v="3310"/>
    <n v="0.54999999999999993"/>
    <x v="2"/>
  </r>
  <r>
    <x v="2"/>
    <x v="1"/>
    <x v="442"/>
    <x v="2"/>
    <x v="24"/>
    <x v="27"/>
    <x v="1"/>
    <n v="32"/>
    <n v="189"/>
    <n v="6048"/>
    <x v="3311"/>
    <n v="0.52"/>
    <x v="2"/>
  </r>
  <r>
    <x v="2"/>
    <x v="1"/>
    <x v="442"/>
    <x v="2"/>
    <x v="24"/>
    <x v="27"/>
    <x v="2"/>
    <n v="58"/>
    <n v="150"/>
    <n v="8700"/>
    <x v="3312"/>
    <n v="0.54"/>
    <x v="2"/>
  </r>
  <r>
    <x v="2"/>
    <x v="1"/>
    <x v="442"/>
    <x v="2"/>
    <x v="24"/>
    <x v="27"/>
    <x v="3"/>
    <n v="54"/>
    <n v="122"/>
    <n v="6588"/>
    <x v="3313"/>
    <n v="0.61"/>
    <x v="2"/>
  </r>
  <r>
    <x v="2"/>
    <x v="1"/>
    <x v="442"/>
    <x v="2"/>
    <x v="24"/>
    <x v="27"/>
    <x v="4"/>
    <n v="54"/>
    <n v="106"/>
    <n v="5724"/>
    <x v="3314"/>
    <n v="0.5"/>
    <x v="2"/>
  </r>
  <r>
    <x v="2"/>
    <x v="1"/>
    <x v="442"/>
    <x v="2"/>
    <x v="24"/>
    <x v="27"/>
    <x v="5"/>
    <n v="63"/>
    <n v="163"/>
    <n v="10269"/>
    <x v="3315"/>
    <n v="0.67"/>
    <x v="2"/>
  </r>
  <r>
    <x v="0"/>
    <x v="1"/>
    <x v="471"/>
    <x v="2"/>
    <x v="24"/>
    <x v="27"/>
    <x v="0"/>
    <n v="54"/>
    <n v="233"/>
    <n v="12582"/>
    <x v="3316"/>
    <n v="0.54"/>
    <x v="2"/>
  </r>
  <r>
    <x v="0"/>
    <x v="1"/>
    <x v="471"/>
    <x v="2"/>
    <x v="24"/>
    <x v="27"/>
    <x v="1"/>
    <n v="51"/>
    <n v="209"/>
    <n v="10659"/>
    <x v="3317"/>
    <n v="0.54"/>
    <x v="2"/>
  </r>
  <r>
    <x v="0"/>
    <x v="1"/>
    <x v="471"/>
    <x v="2"/>
    <x v="24"/>
    <x v="27"/>
    <x v="2"/>
    <n v="56"/>
    <n v="176"/>
    <n v="9856"/>
    <x v="3318"/>
    <n v="0.52"/>
    <x v="2"/>
  </r>
  <r>
    <x v="0"/>
    <x v="1"/>
    <x v="471"/>
    <x v="2"/>
    <x v="24"/>
    <x v="27"/>
    <x v="3"/>
    <n v="59"/>
    <n v="142"/>
    <n v="8378"/>
    <x v="3319"/>
    <n v="0.65"/>
    <x v="2"/>
  </r>
  <r>
    <x v="0"/>
    <x v="1"/>
    <x v="471"/>
    <x v="2"/>
    <x v="24"/>
    <x v="27"/>
    <x v="4"/>
    <n v="50"/>
    <n v="133"/>
    <n v="6650"/>
    <x v="3320"/>
    <n v="0.49"/>
    <x v="2"/>
  </r>
  <r>
    <x v="0"/>
    <x v="1"/>
    <x v="471"/>
    <x v="2"/>
    <x v="24"/>
    <x v="27"/>
    <x v="5"/>
    <n v="60"/>
    <n v="196"/>
    <n v="11760"/>
    <x v="3321"/>
    <n v="0.69000000000000006"/>
    <x v="2"/>
  </r>
  <r>
    <x v="0"/>
    <x v="2"/>
    <x v="187"/>
    <x v="2"/>
    <x v="24"/>
    <x v="27"/>
    <x v="0"/>
    <n v="29"/>
    <n v="119"/>
    <n v="3451"/>
    <x v="3322"/>
    <n v="0.48"/>
    <x v="2"/>
  </r>
  <r>
    <x v="0"/>
    <x v="2"/>
    <x v="187"/>
    <x v="2"/>
    <x v="24"/>
    <x v="27"/>
    <x v="1"/>
    <n v="37"/>
    <n v="106"/>
    <n v="3922"/>
    <x v="3323"/>
    <n v="0.51"/>
    <x v="2"/>
  </r>
  <r>
    <x v="0"/>
    <x v="2"/>
    <x v="187"/>
    <x v="2"/>
    <x v="24"/>
    <x v="27"/>
    <x v="2"/>
    <n v="37"/>
    <n v="106"/>
    <n v="3922"/>
    <x v="3324"/>
    <n v="0.49"/>
    <x v="2"/>
  </r>
  <r>
    <x v="0"/>
    <x v="2"/>
    <x v="187"/>
    <x v="2"/>
    <x v="24"/>
    <x v="27"/>
    <x v="3"/>
    <n v="38"/>
    <n v="77"/>
    <n v="2926"/>
    <x v="3325"/>
    <n v="0.45999999999999996"/>
    <x v="2"/>
  </r>
  <r>
    <x v="0"/>
    <x v="2"/>
    <x v="187"/>
    <x v="2"/>
    <x v="24"/>
    <x v="27"/>
    <x v="4"/>
    <n v="42"/>
    <n v="63"/>
    <n v="2646"/>
    <x v="3326"/>
    <n v="0.44999999999999996"/>
    <x v="2"/>
  </r>
  <r>
    <x v="0"/>
    <x v="2"/>
    <x v="187"/>
    <x v="2"/>
    <x v="24"/>
    <x v="27"/>
    <x v="5"/>
    <n v="36"/>
    <n v="111"/>
    <n v="3996"/>
    <x v="3327"/>
    <n v="0.35"/>
    <x v="2"/>
  </r>
  <r>
    <x v="0"/>
    <x v="2"/>
    <x v="697"/>
    <x v="2"/>
    <x v="24"/>
    <x v="27"/>
    <x v="0"/>
    <n v="29"/>
    <n v="143"/>
    <n v="4147"/>
    <x v="3328"/>
    <n v="0.5"/>
    <x v="2"/>
  </r>
  <r>
    <x v="0"/>
    <x v="2"/>
    <x v="697"/>
    <x v="2"/>
    <x v="24"/>
    <x v="27"/>
    <x v="1"/>
    <n v="38"/>
    <n v="113"/>
    <n v="4294"/>
    <x v="3329"/>
    <n v="0.54"/>
    <x v="2"/>
  </r>
  <r>
    <x v="0"/>
    <x v="2"/>
    <x v="697"/>
    <x v="2"/>
    <x v="24"/>
    <x v="27"/>
    <x v="2"/>
    <n v="38"/>
    <n v="105"/>
    <n v="3990"/>
    <x v="3330"/>
    <n v="0.47"/>
    <x v="2"/>
  </r>
  <r>
    <x v="0"/>
    <x v="2"/>
    <x v="697"/>
    <x v="2"/>
    <x v="25"/>
    <x v="28"/>
    <x v="3"/>
    <n v="38"/>
    <n v="63"/>
    <n v="2394"/>
    <x v="3331"/>
    <n v="0.48"/>
    <x v="2"/>
  </r>
  <r>
    <x v="0"/>
    <x v="2"/>
    <x v="697"/>
    <x v="2"/>
    <x v="25"/>
    <x v="28"/>
    <x v="4"/>
    <n v="42"/>
    <n v="44"/>
    <n v="1848"/>
    <x v="3332"/>
    <n v="0.44"/>
    <x v="2"/>
  </r>
  <r>
    <x v="0"/>
    <x v="2"/>
    <x v="697"/>
    <x v="2"/>
    <x v="25"/>
    <x v="28"/>
    <x v="5"/>
    <n v="38"/>
    <n v="88"/>
    <n v="3344"/>
    <x v="3333"/>
    <n v="0.36"/>
    <x v="2"/>
  </r>
  <r>
    <x v="0"/>
    <x v="2"/>
    <x v="227"/>
    <x v="2"/>
    <x v="25"/>
    <x v="28"/>
    <x v="0"/>
    <n v="37"/>
    <n v="145"/>
    <n v="5365"/>
    <x v="3334"/>
    <n v="0.47"/>
    <x v="2"/>
  </r>
  <r>
    <x v="0"/>
    <x v="2"/>
    <x v="227"/>
    <x v="2"/>
    <x v="25"/>
    <x v="28"/>
    <x v="1"/>
    <n v="48"/>
    <n v="95"/>
    <n v="4560"/>
    <x v="3335"/>
    <n v="0.55000000000000004"/>
    <x v="2"/>
  </r>
  <r>
    <x v="0"/>
    <x v="2"/>
    <x v="227"/>
    <x v="2"/>
    <x v="25"/>
    <x v="28"/>
    <x v="2"/>
    <n v="49"/>
    <n v="91"/>
    <n v="4459"/>
    <x v="3336"/>
    <n v="0.5"/>
    <x v="2"/>
  </r>
  <r>
    <x v="0"/>
    <x v="2"/>
    <x v="227"/>
    <x v="2"/>
    <x v="25"/>
    <x v="28"/>
    <x v="3"/>
    <n v="47"/>
    <n v="68"/>
    <n v="3196"/>
    <x v="3337"/>
    <n v="0.45999999999999996"/>
    <x v="2"/>
  </r>
  <r>
    <x v="0"/>
    <x v="2"/>
    <x v="227"/>
    <x v="2"/>
    <x v="25"/>
    <x v="28"/>
    <x v="4"/>
    <n v="54"/>
    <n v="31"/>
    <n v="1674"/>
    <x v="3338"/>
    <n v="0.41"/>
    <x v="2"/>
  </r>
  <r>
    <x v="0"/>
    <x v="2"/>
    <x v="227"/>
    <x v="2"/>
    <x v="25"/>
    <x v="28"/>
    <x v="5"/>
    <n v="47"/>
    <n v="88"/>
    <n v="4136"/>
    <x v="3339"/>
    <n v="0.4"/>
    <x v="2"/>
  </r>
  <r>
    <x v="0"/>
    <x v="2"/>
    <x v="246"/>
    <x v="2"/>
    <x v="25"/>
    <x v="28"/>
    <x v="0"/>
    <n v="48"/>
    <n v="130"/>
    <n v="6240"/>
    <x v="3340"/>
    <n v="0.44999999999999996"/>
    <x v="2"/>
  </r>
  <r>
    <x v="0"/>
    <x v="2"/>
    <x v="246"/>
    <x v="2"/>
    <x v="25"/>
    <x v="28"/>
    <x v="1"/>
    <n v="53"/>
    <n v="90"/>
    <n v="4770"/>
    <x v="3341"/>
    <n v="0.5"/>
    <x v="2"/>
  </r>
  <r>
    <x v="0"/>
    <x v="2"/>
    <x v="246"/>
    <x v="2"/>
    <x v="25"/>
    <x v="28"/>
    <x v="2"/>
    <n v="50"/>
    <n v="102"/>
    <n v="5100"/>
    <x v="3342"/>
    <n v="0.5"/>
    <x v="2"/>
  </r>
  <r>
    <x v="0"/>
    <x v="2"/>
    <x v="246"/>
    <x v="2"/>
    <x v="25"/>
    <x v="28"/>
    <x v="3"/>
    <n v="46"/>
    <n v="75"/>
    <n v="3450"/>
    <x v="3343"/>
    <n v="0.5"/>
    <x v="2"/>
  </r>
  <r>
    <x v="0"/>
    <x v="2"/>
    <x v="246"/>
    <x v="2"/>
    <x v="25"/>
    <x v="28"/>
    <x v="4"/>
    <n v="50"/>
    <n v="39"/>
    <n v="1950"/>
    <x v="3344"/>
    <n v="0.42"/>
    <x v="2"/>
  </r>
  <r>
    <x v="0"/>
    <x v="2"/>
    <x v="246"/>
    <x v="2"/>
    <x v="25"/>
    <x v="28"/>
    <x v="5"/>
    <n v="67"/>
    <n v="94"/>
    <n v="6298"/>
    <x v="3345"/>
    <n v="0.36"/>
    <x v="2"/>
  </r>
  <r>
    <x v="0"/>
    <x v="2"/>
    <x v="277"/>
    <x v="2"/>
    <x v="25"/>
    <x v="28"/>
    <x v="0"/>
    <n v="47"/>
    <n v="147"/>
    <n v="6909"/>
    <x v="3346"/>
    <n v="0.47"/>
    <x v="2"/>
  </r>
  <r>
    <x v="0"/>
    <x v="2"/>
    <x v="277"/>
    <x v="2"/>
    <x v="25"/>
    <x v="28"/>
    <x v="1"/>
    <n v="53"/>
    <n v="113"/>
    <n v="5989"/>
    <x v="3347"/>
    <n v="0.54"/>
    <x v="2"/>
  </r>
  <r>
    <x v="0"/>
    <x v="2"/>
    <x v="277"/>
    <x v="2"/>
    <x v="25"/>
    <x v="28"/>
    <x v="2"/>
    <n v="50"/>
    <n v="120"/>
    <n v="6000"/>
    <x v="3348"/>
    <n v="0.47"/>
    <x v="2"/>
  </r>
  <r>
    <x v="0"/>
    <x v="2"/>
    <x v="277"/>
    <x v="2"/>
    <x v="25"/>
    <x v="28"/>
    <x v="3"/>
    <n v="49"/>
    <n v="90"/>
    <n v="4410"/>
    <x v="3349"/>
    <n v="0.5"/>
    <x v="2"/>
  </r>
  <r>
    <x v="0"/>
    <x v="2"/>
    <x v="277"/>
    <x v="2"/>
    <x v="25"/>
    <x v="28"/>
    <x v="4"/>
    <n v="51"/>
    <n v="58"/>
    <n v="2958"/>
    <x v="3350"/>
    <n v="0.41"/>
    <x v="2"/>
  </r>
  <r>
    <x v="0"/>
    <x v="2"/>
    <x v="277"/>
    <x v="2"/>
    <x v="25"/>
    <x v="28"/>
    <x v="5"/>
    <n v="64"/>
    <n v="98"/>
    <n v="6272"/>
    <x v="3351"/>
    <n v="0.36"/>
    <x v="2"/>
  </r>
  <r>
    <x v="0"/>
    <x v="2"/>
    <x v="307"/>
    <x v="2"/>
    <x v="25"/>
    <x v="28"/>
    <x v="0"/>
    <n v="48"/>
    <n v="156"/>
    <n v="7488"/>
    <x v="3352"/>
    <n v="0.49"/>
    <x v="2"/>
  </r>
  <r>
    <x v="0"/>
    <x v="2"/>
    <x v="307"/>
    <x v="2"/>
    <x v="25"/>
    <x v="28"/>
    <x v="1"/>
    <n v="51"/>
    <n v="138"/>
    <n v="7038"/>
    <x v="3353"/>
    <n v="0.52"/>
    <x v="2"/>
  </r>
  <r>
    <x v="0"/>
    <x v="2"/>
    <x v="307"/>
    <x v="2"/>
    <x v="25"/>
    <x v="28"/>
    <x v="2"/>
    <n v="51"/>
    <n v="138"/>
    <n v="7038"/>
    <x v="3354"/>
    <n v="0.44999999999999996"/>
    <x v="2"/>
  </r>
  <r>
    <x v="0"/>
    <x v="2"/>
    <x v="307"/>
    <x v="2"/>
    <x v="25"/>
    <x v="28"/>
    <x v="3"/>
    <n v="46"/>
    <n v="95"/>
    <n v="4370"/>
    <x v="3355"/>
    <n v="0.5"/>
    <x v="2"/>
  </r>
  <r>
    <x v="0"/>
    <x v="2"/>
    <x v="307"/>
    <x v="2"/>
    <x v="25"/>
    <x v="28"/>
    <x v="4"/>
    <n v="51"/>
    <n v="68"/>
    <n v="3468"/>
    <x v="3356"/>
    <n v="0.42"/>
    <x v="2"/>
  </r>
  <r>
    <x v="0"/>
    <x v="2"/>
    <x v="307"/>
    <x v="2"/>
    <x v="25"/>
    <x v="28"/>
    <x v="5"/>
    <n v="69"/>
    <n v="131"/>
    <n v="9039"/>
    <x v="3357"/>
    <n v="0.39"/>
    <x v="2"/>
  </r>
  <r>
    <x v="0"/>
    <x v="2"/>
    <x v="336"/>
    <x v="2"/>
    <x v="25"/>
    <x v="28"/>
    <x v="0"/>
    <n v="49"/>
    <n v="196"/>
    <n v="9604"/>
    <x v="1502"/>
    <n v="0.49"/>
    <x v="2"/>
  </r>
  <r>
    <x v="0"/>
    <x v="2"/>
    <x v="336"/>
    <x v="2"/>
    <x v="25"/>
    <x v="28"/>
    <x v="1"/>
    <n v="50"/>
    <n v="142"/>
    <n v="7100"/>
    <x v="3358"/>
    <n v="0.51"/>
    <x v="2"/>
  </r>
  <r>
    <x v="0"/>
    <x v="2"/>
    <x v="336"/>
    <x v="2"/>
    <x v="25"/>
    <x v="28"/>
    <x v="2"/>
    <n v="51"/>
    <n v="133"/>
    <n v="6783"/>
    <x v="3359"/>
    <n v="0.47"/>
    <x v="2"/>
  </r>
  <r>
    <x v="0"/>
    <x v="2"/>
    <x v="336"/>
    <x v="2"/>
    <x v="25"/>
    <x v="28"/>
    <x v="3"/>
    <n v="48"/>
    <n v="101"/>
    <n v="4848"/>
    <x v="3360"/>
    <n v="0.44999999999999996"/>
    <x v="2"/>
  </r>
  <r>
    <x v="0"/>
    <x v="2"/>
    <x v="336"/>
    <x v="2"/>
    <x v="25"/>
    <x v="28"/>
    <x v="4"/>
    <n v="52"/>
    <n v="128"/>
    <n v="6656"/>
    <x v="3361"/>
    <n v="0.43"/>
    <x v="2"/>
  </r>
  <r>
    <x v="0"/>
    <x v="2"/>
    <x v="336"/>
    <x v="2"/>
    <x v="25"/>
    <x v="28"/>
    <x v="5"/>
    <n v="67"/>
    <n v="123"/>
    <n v="8241"/>
    <x v="3362"/>
    <n v="0.38"/>
    <x v="2"/>
  </r>
  <r>
    <x v="0"/>
    <x v="2"/>
    <x v="368"/>
    <x v="2"/>
    <x v="25"/>
    <x v="28"/>
    <x v="0"/>
    <n v="50"/>
    <n v="163"/>
    <n v="8150"/>
    <x v="3363"/>
    <n v="0.5"/>
    <x v="2"/>
  </r>
  <r>
    <x v="0"/>
    <x v="2"/>
    <x v="368"/>
    <x v="2"/>
    <x v="25"/>
    <x v="28"/>
    <x v="1"/>
    <n v="57"/>
    <n v="161"/>
    <n v="9177"/>
    <x v="3364"/>
    <n v="0.5"/>
    <x v="2"/>
  </r>
  <r>
    <x v="0"/>
    <x v="2"/>
    <x v="368"/>
    <x v="2"/>
    <x v="25"/>
    <x v="28"/>
    <x v="2"/>
    <n v="54"/>
    <n v="113"/>
    <n v="6102"/>
    <x v="3365"/>
    <n v="0.49"/>
    <x v="2"/>
  </r>
  <r>
    <x v="0"/>
    <x v="2"/>
    <x v="368"/>
    <x v="2"/>
    <x v="25"/>
    <x v="28"/>
    <x v="3"/>
    <n v="52"/>
    <n v="112"/>
    <n v="5824"/>
    <x v="1436"/>
    <n v="0.49"/>
    <x v="2"/>
  </r>
  <r>
    <x v="0"/>
    <x v="2"/>
    <x v="368"/>
    <x v="2"/>
    <x v="25"/>
    <x v="28"/>
    <x v="4"/>
    <n v="59"/>
    <n v="116"/>
    <n v="6844"/>
    <x v="3366"/>
    <n v="0.41"/>
    <x v="2"/>
  </r>
  <r>
    <x v="0"/>
    <x v="2"/>
    <x v="368"/>
    <x v="2"/>
    <x v="25"/>
    <x v="28"/>
    <x v="5"/>
    <n v="65"/>
    <n v="94"/>
    <n v="6110"/>
    <x v="2755"/>
    <n v="0.4"/>
    <x v="2"/>
  </r>
  <r>
    <x v="0"/>
    <x v="2"/>
    <x v="400"/>
    <x v="2"/>
    <x v="25"/>
    <x v="28"/>
    <x v="0"/>
    <n v="41"/>
    <n v="167"/>
    <n v="6847"/>
    <x v="3367"/>
    <n v="0.49"/>
    <x v="2"/>
  </r>
  <r>
    <x v="0"/>
    <x v="2"/>
    <x v="400"/>
    <x v="2"/>
    <x v="25"/>
    <x v="28"/>
    <x v="1"/>
    <n v="45"/>
    <n v="161"/>
    <n v="7245"/>
    <x v="3368"/>
    <n v="0.53"/>
    <x v="2"/>
  </r>
  <r>
    <x v="0"/>
    <x v="2"/>
    <x v="400"/>
    <x v="2"/>
    <x v="25"/>
    <x v="28"/>
    <x v="2"/>
    <n v="43"/>
    <n v="128"/>
    <n v="5504"/>
    <x v="3369"/>
    <n v="0.44999999999999996"/>
    <x v="2"/>
  </r>
  <r>
    <x v="0"/>
    <x v="2"/>
    <x v="400"/>
    <x v="2"/>
    <x v="25"/>
    <x v="28"/>
    <x v="3"/>
    <n v="41"/>
    <n v="113"/>
    <n v="4633"/>
    <x v="3370"/>
    <n v="0.47"/>
    <x v="2"/>
  </r>
  <r>
    <x v="0"/>
    <x v="2"/>
    <x v="400"/>
    <x v="2"/>
    <x v="25"/>
    <x v="28"/>
    <x v="4"/>
    <n v="54"/>
    <n v="105"/>
    <n v="5670"/>
    <x v="3371"/>
    <n v="0.44"/>
    <x v="2"/>
  </r>
  <r>
    <x v="0"/>
    <x v="2"/>
    <x v="400"/>
    <x v="2"/>
    <x v="25"/>
    <x v="28"/>
    <x v="5"/>
    <n v="56"/>
    <n v="119"/>
    <n v="6664"/>
    <x v="3372"/>
    <n v="0.37"/>
    <x v="2"/>
  </r>
  <r>
    <x v="0"/>
    <x v="2"/>
    <x v="429"/>
    <x v="2"/>
    <x v="25"/>
    <x v="28"/>
    <x v="0"/>
    <n v="41"/>
    <n v="135"/>
    <n v="5535"/>
    <x v="3373"/>
    <n v="0.48"/>
    <x v="2"/>
  </r>
  <r>
    <x v="0"/>
    <x v="2"/>
    <x v="429"/>
    <x v="2"/>
    <x v="25"/>
    <x v="28"/>
    <x v="1"/>
    <n v="47"/>
    <n v="145"/>
    <n v="6815"/>
    <x v="3374"/>
    <n v="0.53"/>
    <x v="2"/>
  </r>
  <r>
    <x v="0"/>
    <x v="2"/>
    <x v="429"/>
    <x v="2"/>
    <x v="25"/>
    <x v="28"/>
    <x v="2"/>
    <n v="44"/>
    <n v="91"/>
    <n v="4004"/>
    <x v="3375"/>
    <n v="0.48"/>
    <x v="2"/>
  </r>
  <r>
    <x v="0"/>
    <x v="2"/>
    <x v="429"/>
    <x v="2"/>
    <x v="25"/>
    <x v="28"/>
    <x v="3"/>
    <n v="43"/>
    <n v="90"/>
    <n v="3870"/>
    <x v="3376"/>
    <n v="0.49"/>
    <x v="2"/>
  </r>
  <r>
    <x v="0"/>
    <x v="2"/>
    <x v="429"/>
    <x v="2"/>
    <x v="25"/>
    <x v="28"/>
    <x v="4"/>
    <n v="53"/>
    <n v="69"/>
    <n v="3657"/>
    <x v="3377"/>
    <n v="0.4"/>
    <x v="2"/>
  </r>
  <r>
    <x v="0"/>
    <x v="2"/>
    <x v="429"/>
    <x v="2"/>
    <x v="25"/>
    <x v="28"/>
    <x v="5"/>
    <n v="56"/>
    <n v="85"/>
    <n v="4760"/>
    <x v="3378"/>
    <n v="0.38"/>
    <x v="2"/>
  </r>
  <r>
    <x v="0"/>
    <x v="2"/>
    <x v="460"/>
    <x v="2"/>
    <x v="25"/>
    <x v="28"/>
    <x v="0"/>
    <n v="42"/>
    <n v="135"/>
    <n v="5670"/>
    <x v="2810"/>
    <n v="0.47"/>
    <x v="2"/>
  </r>
  <r>
    <x v="0"/>
    <x v="2"/>
    <x v="460"/>
    <x v="2"/>
    <x v="25"/>
    <x v="28"/>
    <x v="1"/>
    <n v="46"/>
    <n v="147"/>
    <n v="6762"/>
    <x v="3379"/>
    <n v="0.52"/>
    <x v="2"/>
  </r>
  <r>
    <x v="0"/>
    <x v="2"/>
    <x v="460"/>
    <x v="2"/>
    <x v="25"/>
    <x v="28"/>
    <x v="2"/>
    <n v="44"/>
    <n v="105"/>
    <n v="4620"/>
    <x v="2389"/>
    <n v="0.45999999999999996"/>
    <x v="2"/>
  </r>
  <r>
    <x v="0"/>
    <x v="2"/>
    <x v="460"/>
    <x v="2"/>
    <x v="25"/>
    <x v="28"/>
    <x v="3"/>
    <n v="42"/>
    <n v="98"/>
    <n v="4116"/>
    <x v="3380"/>
    <n v="0.47"/>
    <x v="2"/>
  </r>
  <r>
    <x v="0"/>
    <x v="2"/>
    <x v="460"/>
    <x v="2"/>
    <x v="25"/>
    <x v="28"/>
    <x v="4"/>
    <n v="53"/>
    <n v="87"/>
    <n v="4611"/>
    <x v="3381"/>
    <n v="0.41"/>
    <x v="2"/>
  </r>
  <r>
    <x v="0"/>
    <x v="2"/>
    <x v="460"/>
    <x v="2"/>
    <x v="25"/>
    <x v="28"/>
    <x v="5"/>
    <n v="55"/>
    <n v="111"/>
    <n v="6105"/>
    <x v="2811"/>
    <n v="0.37"/>
    <x v="2"/>
  </r>
  <r>
    <x v="0"/>
    <x v="2"/>
    <x v="489"/>
    <x v="2"/>
    <x v="25"/>
    <x v="28"/>
    <x v="0"/>
    <n v="44"/>
    <n v="181"/>
    <n v="7964"/>
    <x v="3382"/>
    <n v="0.45999999999999996"/>
    <x v="2"/>
  </r>
  <r>
    <x v="0"/>
    <x v="2"/>
    <x v="489"/>
    <x v="2"/>
    <x v="25"/>
    <x v="28"/>
    <x v="1"/>
    <n v="49"/>
    <n v="175"/>
    <n v="8575"/>
    <x v="3383"/>
    <n v="0.54"/>
    <x v="2"/>
  </r>
  <r>
    <x v="4"/>
    <x v="2"/>
    <x v="489"/>
    <x v="2"/>
    <x v="25"/>
    <x v="28"/>
    <x v="2"/>
    <n v="43"/>
    <n v="123"/>
    <n v="5289"/>
    <x v="3384"/>
    <n v="0.48"/>
    <x v="2"/>
  </r>
  <r>
    <x v="4"/>
    <x v="2"/>
    <x v="489"/>
    <x v="2"/>
    <x v="25"/>
    <x v="28"/>
    <x v="3"/>
    <n v="44"/>
    <n v="115"/>
    <n v="5060"/>
    <x v="3385"/>
    <n v="0.44999999999999996"/>
    <x v="2"/>
  </r>
  <r>
    <x v="4"/>
    <x v="2"/>
    <x v="489"/>
    <x v="2"/>
    <x v="25"/>
    <x v="28"/>
    <x v="4"/>
    <n v="52"/>
    <n v="88"/>
    <n v="4576"/>
    <x v="3386"/>
    <n v="0.43"/>
    <x v="2"/>
  </r>
  <r>
    <x v="4"/>
    <x v="2"/>
    <x v="489"/>
    <x v="2"/>
    <x v="25"/>
    <x v="28"/>
    <x v="5"/>
    <n v="58"/>
    <n v="135"/>
    <n v="7830"/>
    <x v="3387"/>
    <n v="0.37"/>
    <x v="2"/>
  </r>
  <r>
    <x v="4"/>
    <x v="2"/>
    <x v="190"/>
    <x v="2"/>
    <x v="25"/>
    <x v="28"/>
    <x v="0"/>
    <n v="33"/>
    <n v="133"/>
    <n v="4389"/>
    <x v="3388"/>
    <n v="0.49"/>
    <x v="2"/>
  </r>
  <r>
    <x v="4"/>
    <x v="2"/>
    <x v="190"/>
    <x v="2"/>
    <x v="25"/>
    <x v="28"/>
    <x v="1"/>
    <n v="42"/>
    <n v="138"/>
    <n v="5796"/>
    <x v="3389"/>
    <n v="0.53"/>
    <x v="2"/>
  </r>
  <r>
    <x v="4"/>
    <x v="2"/>
    <x v="190"/>
    <x v="2"/>
    <x v="25"/>
    <x v="28"/>
    <x v="2"/>
    <n v="42"/>
    <n v="138"/>
    <n v="5796"/>
    <x v="3390"/>
    <n v="0.45999999999999996"/>
    <x v="2"/>
  </r>
  <r>
    <x v="4"/>
    <x v="2"/>
    <x v="190"/>
    <x v="2"/>
    <x v="25"/>
    <x v="28"/>
    <x v="3"/>
    <n v="43"/>
    <n v="85"/>
    <n v="3655"/>
    <x v="3391"/>
    <n v="0.49"/>
    <x v="2"/>
  </r>
  <r>
    <x v="4"/>
    <x v="2"/>
    <x v="190"/>
    <x v="2"/>
    <x v="25"/>
    <x v="28"/>
    <x v="4"/>
    <n v="45"/>
    <n v="80"/>
    <n v="3600"/>
    <x v="3392"/>
    <n v="0.41"/>
    <x v="2"/>
  </r>
  <r>
    <x v="4"/>
    <x v="2"/>
    <x v="190"/>
    <x v="2"/>
    <x v="25"/>
    <x v="28"/>
    <x v="5"/>
    <n v="42"/>
    <n v="128"/>
    <n v="5376"/>
    <x v="3393"/>
    <n v="0.36"/>
    <x v="2"/>
  </r>
  <r>
    <x v="4"/>
    <x v="2"/>
    <x v="700"/>
    <x v="2"/>
    <x v="25"/>
    <x v="28"/>
    <x v="0"/>
    <n v="33"/>
    <n v="147"/>
    <n v="4851"/>
    <x v="3394"/>
    <n v="0.49"/>
    <x v="2"/>
  </r>
  <r>
    <x v="4"/>
    <x v="2"/>
    <x v="700"/>
    <x v="2"/>
    <x v="25"/>
    <x v="28"/>
    <x v="1"/>
    <n v="44"/>
    <n v="106"/>
    <n v="4664"/>
    <x v="3395"/>
    <n v="0.55000000000000004"/>
    <x v="2"/>
  </r>
  <r>
    <x v="4"/>
    <x v="2"/>
    <x v="700"/>
    <x v="2"/>
    <x v="25"/>
    <x v="28"/>
    <x v="2"/>
    <n v="41"/>
    <n v="111"/>
    <n v="4551"/>
    <x v="3396"/>
    <n v="0.45999999999999996"/>
    <x v="2"/>
  </r>
  <r>
    <x v="4"/>
    <x v="2"/>
    <x v="700"/>
    <x v="2"/>
    <x v="26"/>
    <x v="29"/>
    <x v="3"/>
    <n v="43"/>
    <n v="74"/>
    <n v="3182"/>
    <x v="3397"/>
    <n v="0.49"/>
    <x v="2"/>
  </r>
  <r>
    <x v="4"/>
    <x v="2"/>
    <x v="700"/>
    <x v="2"/>
    <x v="26"/>
    <x v="29"/>
    <x v="4"/>
    <n v="45"/>
    <n v="54"/>
    <n v="2430"/>
    <x v="3398"/>
    <n v="0.44"/>
    <x v="2"/>
  </r>
  <r>
    <x v="4"/>
    <x v="2"/>
    <x v="700"/>
    <x v="2"/>
    <x v="26"/>
    <x v="29"/>
    <x v="5"/>
    <n v="41"/>
    <n v="104"/>
    <n v="4264"/>
    <x v="3399"/>
    <n v="0.38"/>
    <x v="2"/>
  </r>
  <r>
    <x v="4"/>
    <x v="2"/>
    <x v="712"/>
    <x v="2"/>
    <x v="26"/>
    <x v="29"/>
    <x v="0"/>
    <n v="44"/>
    <n v="165"/>
    <n v="7260"/>
    <x v="3400"/>
    <n v="0.5"/>
    <x v="2"/>
  </r>
  <r>
    <x v="4"/>
    <x v="2"/>
    <x v="712"/>
    <x v="2"/>
    <x v="26"/>
    <x v="29"/>
    <x v="1"/>
    <n v="51"/>
    <n v="112"/>
    <n v="5712"/>
    <x v="3401"/>
    <n v="0.53"/>
    <x v="2"/>
  </r>
  <r>
    <x v="4"/>
    <x v="2"/>
    <x v="712"/>
    <x v="2"/>
    <x v="26"/>
    <x v="29"/>
    <x v="2"/>
    <n v="52"/>
    <n v="112"/>
    <n v="5824"/>
    <x v="1436"/>
    <n v="0.49"/>
    <x v="2"/>
  </r>
  <r>
    <x v="4"/>
    <x v="2"/>
    <x v="712"/>
    <x v="2"/>
    <x v="26"/>
    <x v="29"/>
    <x v="3"/>
    <n v="50"/>
    <n v="83"/>
    <n v="4150"/>
    <x v="3402"/>
    <n v="0.45999999999999996"/>
    <x v="2"/>
  </r>
  <r>
    <x v="4"/>
    <x v="2"/>
    <x v="712"/>
    <x v="2"/>
    <x v="26"/>
    <x v="29"/>
    <x v="4"/>
    <n v="55"/>
    <n v="53"/>
    <n v="2915"/>
    <x v="3403"/>
    <n v="0.43"/>
    <x v="2"/>
  </r>
  <r>
    <x v="4"/>
    <x v="2"/>
    <x v="712"/>
    <x v="2"/>
    <x v="26"/>
    <x v="29"/>
    <x v="5"/>
    <n v="50"/>
    <n v="98"/>
    <n v="4900"/>
    <x v="1719"/>
    <n v="0.38"/>
    <x v="2"/>
  </r>
  <r>
    <x v="4"/>
    <x v="2"/>
    <x v="249"/>
    <x v="2"/>
    <x v="26"/>
    <x v="29"/>
    <x v="0"/>
    <n v="51"/>
    <n v="154"/>
    <n v="7854"/>
    <x v="3404"/>
    <n v="0.44999999999999996"/>
    <x v="2"/>
  </r>
  <r>
    <x v="4"/>
    <x v="2"/>
    <x v="249"/>
    <x v="2"/>
    <x v="26"/>
    <x v="29"/>
    <x v="1"/>
    <n v="59"/>
    <n v="98"/>
    <n v="5782"/>
    <x v="3405"/>
    <n v="0.5"/>
    <x v="2"/>
  </r>
  <r>
    <x v="4"/>
    <x v="2"/>
    <x v="249"/>
    <x v="2"/>
    <x v="26"/>
    <x v="29"/>
    <x v="2"/>
    <n v="55"/>
    <n v="116"/>
    <n v="6380"/>
    <x v="3406"/>
    <n v="0.5"/>
    <x v="2"/>
  </r>
  <r>
    <x v="4"/>
    <x v="2"/>
    <x v="249"/>
    <x v="2"/>
    <x v="26"/>
    <x v="29"/>
    <x v="3"/>
    <n v="54"/>
    <n v="87"/>
    <n v="4698"/>
    <x v="3407"/>
    <n v="0.45999999999999996"/>
    <x v="2"/>
  </r>
  <r>
    <x v="4"/>
    <x v="2"/>
    <x v="249"/>
    <x v="2"/>
    <x v="26"/>
    <x v="29"/>
    <x v="4"/>
    <n v="56"/>
    <n v="58"/>
    <n v="3248"/>
    <x v="3408"/>
    <n v="0.41"/>
    <x v="2"/>
  </r>
  <r>
    <x v="4"/>
    <x v="2"/>
    <x v="249"/>
    <x v="2"/>
    <x v="26"/>
    <x v="29"/>
    <x v="5"/>
    <n v="69"/>
    <n v="101"/>
    <n v="6969"/>
    <x v="3409"/>
    <n v="0.38"/>
    <x v="2"/>
  </r>
  <r>
    <x v="4"/>
    <x v="2"/>
    <x v="280"/>
    <x v="2"/>
    <x v="26"/>
    <x v="29"/>
    <x v="0"/>
    <n v="51"/>
    <n v="150"/>
    <n v="7650"/>
    <x v="3410"/>
    <n v="0.44999999999999996"/>
    <x v="2"/>
  </r>
  <r>
    <x v="4"/>
    <x v="2"/>
    <x v="280"/>
    <x v="2"/>
    <x v="26"/>
    <x v="29"/>
    <x v="1"/>
    <n v="58"/>
    <n v="111"/>
    <n v="6438"/>
    <x v="1872"/>
    <n v="0.51"/>
    <x v="2"/>
  </r>
  <r>
    <x v="4"/>
    <x v="2"/>
    <x v="280"/>
    <x v="2"/>
    <x v="26"/>
    <x v="29"/>
    <x v="2"/>
    <n v="56"/>
    <n v="126"/>
    <n v="7056"/>
    <x v="3411"/>
    <n v="0.47"/>
    <x v="2"/>
  </r>
  <r>
    <x v="4"/>
    <x v="2"/>
    <x v="280"/>
    <x v="2"/>
    <x v="26"/>
    <x v="29"/>
    <x v="3"/>
    <n v="51"/>
    <n v="91"/>
    <n v="4641"/>
    <x v="3412"/>
    <n v="0.45999999999999996"/>
    <x v="2"/>
  </r>
  <r>
    <x v="4"/>
    <x v="2"/>
    <x v="280"/>
    <x v="2"/>
    <x v="26"/>
    <x v="29"/>
    <x v="4"/>
    <n v="56"/>
    <n v="65"/>
    <n v="3640"/>
    <x v="3140"/>
    <n v="0.42"/>
    <x v="2"/>
  </r>
  <r>
    <x v="4"/>
    <x v="2"/>
    <x v="280"/>
    <x v="2"/>
    <x v="26"/>
    <x v="29"/>
    <x v="5"/>
    <n v="69"/>
    <n v="115"/>
    <n v="7935"/>
    <x v="3413"/>
    <n v="0.39"/>
    <x v="2"/>
  </r>
  <r>
    <x v="4"/>
    <x v="2"/>
    <x v="310"/>
    <x v="2"/>
    <x v="26"/>
    <x v="29"/>
    <x v="0"/>
    <n v="52"/>
    <n v="203"/>
    <n v="10556"/>
    <x v="3414"/>
    <n v="0.48"/>
    <x v="2"/>
  </r>
  <r>
    <x v="4"/>
    <x v="2"/>
    <x v="310"/>
    <x v="2"/>
    <x v="26"/>
    <x v="29"/>
    <x v="1"/>
    <n v="54"/>
    <n v="154"/>
    <n v="8316"/>
    <x v="3415"/>
    <n v="0.52"/>
    <x v="2"/>
  </r>
  <r>
    <x v="4"/>
    <x v="2"/>
    <x v="310"/>
    <x v="2"/>
    <x v="26"/>
    <x v="29"/>
    <x v="2"/>
    <n v="54"/>
    <n v="149"/>
    <n v="8046"/>
    <x v="3416"/>
    <n v="0.5"/>
    <x v="2"/>
  </r>
  <r>
    <x v="4"/>
    <x v="2"/>
    <x v="310"/>
    <x v="2"/>
    <x v="26"/>
    <x v="29"/>
    <x v="3"/>
    <n v="54"/>
    <n v="106"/>
    <n v="5724"/>
    <x v="3417"/>
    <n v="0.44999999999999996"/>
    <x v="2"/>
  </r>
  <r>
    <x v="4"/>
    <x v="2"/>
    <x v="310"/>
    <x v="2"/>
    <x v="26"/>
    <x v="29"/>
    <x v="4"/>
    <n v="56"/>
    <n v="87"/>
    <n v="4872"/>
    <x v="3418"/>
    <n v="0.43"/>
    <x v="2"/>
  </r>
  <r>
    <x v="4"/>
    <x v="2"/>
    <x v="310"/>
    <x v="2"/>
    <x v="26"/>
    <x v="29"/>
    <x v="5"/>
    <n v="74"/>
    <n v="162"/>
    <n v="11988"/>
    <x v="3419"/>
    <n v="0.36"/>
    <x v="2"/>
  </r>
  <r>
    <x v="4"/>
    <x v="2"/>
    <x v="339"/>
    <x v="2"/>
    <x v="26"/>
    <x v="29"/>
    <x v="0"/>
    <n v="54"/>
    <n v="203"/>
    <n v="10962"/>
    <x v="3420"/>
    <n v="0.47"/>
    <x v="2"/>
  </r>
  <r>
    <x v="4"/>
    <x v="2"/>
    <x v="339"/>
    <x v="2"/>
    <x v="26"/>
    <x v="29"/>
    <x v="1"/>
    <n v="56"/>
    <n v="180"/>
    <n v="10080"/>
    <x v="3421"/>
    <n v="0.54"/>
    <x v="2"/>
  </r>
  <r>
    <x v="4"/>
    <x v="2"/>
    <x v="339"/>
    <x v="2"/>
    <x v="26"/>
    <x v="29"/>
    <x v="2"/>
    <n v="58"/>
    <n v="160"/>
    <n v="9280"/>
    <x v="3422"/>
    <n v="0.48"/>
    <x v="2"/>
  </r>
  <r>
    <x v="4"/>
    <x v="2"/>
    <x v="339"/>
    <x v="2"/>
    <x v="26"/>
    <x v="29"/>
    <x v="3"/>
    <n v="54"/>
    <n v="135"/>
    <n v="7290"/>
    <x v="3423"/>
    <n v="0.44999999999999996"/>
    <x v="2"/>
  </r>
  <r>
    <x v="4"/>
    <x v="2"/>
    <x v="339"/>
    <x v="2"/>
    <x v="26"/>
    <x v="29"/>
    <x v="4"/>
    <n v="57"/>
    <n v="145"/>
    <n v="8265"/>
    <x v="3424"/>
    <n v="0.43"/>
    <x v="2"/>
  </r>
  <r>
    <x v="4"/>
    <x v="2"/>
    <x v="339"/>
    <x v="2"/>
    <x v="26"/>
    <x v="29"/>
    <x v="5"/>
    <n v="69"/>
    <n v="140"/>
    <n v="9660"/>
    <x v="3425"/>
    <n v="0.38"/>
    <x v="2"/>
  </r>
  <r>
    <x v="4"/>
    <x v="2"/>
    <x v="371"/>
    <x v="2"/>
    <x v="26"/>
    <x v="29"/>
    <x v="0"/>
    <n v="56"/>
    <n v="175"/>
    <n v="9800"/>
    <x v="136"/>
    <n v="0.5"/>
    <x v="2"/>
  </r>
  <r>
    <x v="4"/>
    <x v="2"/>
    <x v="371"/>
    <x v="2"/>
    <x v="26"/>
    <x v="29"/>
    <x v="1"/>
    <n v="60"/>
    <n v="176"/>
    <n v="10560"/>
    <x v="2070"/>
    <n v="0.52"/>
    <x v="2"/>
  </r>
  <r>
    <x v="4"/>
    <x v="2"/>
    <x v="371"/>
    <x v="2"/>
    <x v="26"/>
    <x v="29"/>
    <x v="2"/>
    <n v="58"/>
    <n v="142"/>
    <n v="8236"/>
    <x v="3426"/>
    <n v="0.45999999999999996"/>
    <x v="2"/>
  </r>
  <r>
    <x v="4"/>
    <x v="2"/>
    <x v="371"/>
    <x v="2"/>
    <x v="26"/>
    <x v="29"/>
    <x v="3"/>
    <n v="55"/>
    <n v="143"/>
    <n v="7865"/>
    <x v="3427"/>
    <n v="0.47"/>
    <x v="2"/>
  </r>
  <r>
    <x v="4"/>
    <x v="2"/>
    <x v="371"/>
    <x v="2"/>
    <x v="26"/>
    <x v="29"/>
    <x v="4"/>
    <n v="67"/>
    <n v="124"/>
    <n v="8308"/>
    <x v="3428"/>
    <n v="0.4"/>
    <x v="2"/>
  </r>
  <r>
    <x v="4"/>
    <x v="2"/>
    <x v="371"/>
    <x v="2"/>
    <x v="26"/>
    <x v="29"/>
    <x v="5"/>
    <n v="70"/>
    <n v="126"/>
    <n v="8820"/>
    <x v="2251"/>
    <n v="0.38"/>
    <x v="2"/>
  </r>
  <r>
    <x v="4"/>
    <x v="2"/>
    <x v="403"/>
    <x v="2"/>
    <x v="26"/>
    <x v="29"/>
    <x v="0"/>
    <n v="49"/>
    <n v="163"/>
    <n v="7987"/>
    <x v="3429"/>
    <n v="0.44999999999999996"/>
    <x v="2"/>
  </r>
  <r>
    <x v="4"/>
    <x v="2"/>
    <x v="403"/>
    <x v="2"/>
    <x v="26"/>
    <x v="29"/>
    <x v="1"/>
    <n v="51"/>
    <n v="156"/>
    <n v="7956"/>
    <x v="3430"/>
    <n v="0.51"/>
    <x v="2"/>
  </r>
  <r>
    <x v="4"/>
    <x v="2"/>
    <x v="403"/>
    <x v="2"/>
    <x v="26"/>
    <x v="29"/>
    <x v="2"/>
    <n v="46"/>
    <n v="143"/>
    <n v="6578"/>
    <x v="3431"/>
    <n v="0.47"/>
    <x v="2"/>
  </r>
  <r>
    <x v="4"/>
    <x v="2"/>
    <x v="403"/>
    <x v="2"/>
    <x v="26"/>
    <x v="29"/>
    <x v="3"/>
    <n v="49"/>
    <n v="123"/>
    <n v="6027"/>
    <x v="3432"/>
    <n v="0.47"/>
    <x v="2"/>
  </r>
  <r>
    <x v="4"/>
    <x v="2"/>
    <x v="403"/>
    <x v="2"/>
    <x v="26"/>
    <x v="29"/>
    <x v="4"/>
    <n v="54"/>
    <n v="111"/>
    <n v="5994"/>
    <x v="3433"/>
    <n v="0.4"/>
    <x v="2"/>
  </r>
  <r>
    <x v="4"/>
    <x v="2"/>
    <x v="403"/>
    <x v="2"/>
    <x v="26"/>
    <x v="29"/>
    <x v="5"/>
    <n v="59"/>
    <n v="133"/>
    <n v="7847"/>
    <x v="3434"/>
    <n v="0.36"/>
    <x v="2"/>
  </r>
  <r>
    <x v="4"/>
    <x v="2"/>
    <x v="432"/>
    <x v="2"/>
    <x v="26"/>
    <x v="29"/>
    <x v="0"/>
    <n v="48"/>
    <n v="165"/>
    <n v="7920"/>
    <x v="1115"/>
    <n v="0.5"/>
    <x v="2"/>
  </r>
  <r>
    <x v="4"/>
    <x v="2"/>
    <x v="432"/>
    <x v="2"/>
    <x v="26"/>
    <x v="29"/>
    <x v="1"/>
    <n v="50"/>
    <n v="149"/>
    <n v="7450"/>
    <x v="3435"/>
    <n v="0.53"/>
    <x v="2"/>
  </r>
  <r>
    <x v="4"/>
    <x v="2"/>
    <x v="432"/>
    <x v="2"/>
    <x v="26"/>
    <x v="29"/>
    <x v="2"/>
    <n v="48"/>
    <n v="105"/>
    <n v="5040"/>
    <x v="3436"/>
    <n v="0.47"/>
    <x v="2"/>
  </r>
  <r>
    <x v="4"/>
    <x v="2"/>
    <x v="432"/>
    <x v="2"/>
    <x v="26"/>
    <x v="29"/>
    <x v="3"/>
    <n v="46"/>
    <n v="95"/>
    <n v="4370"/>
    <x v="3437"/>
    <n v="0.49"/>
    <x v="2"/>
  </r>
  <r>
    <x v="4"/>
    <x v="2"/>
    <x v="432"/>
    <x v="2"/>
    <x v="26"/>
    <x v="29"/>
    <x v="4"/>
    <n v="56"/>
    <n v="91"/>
    <n v="5096"/>
    <x v="2187"/>
    <n v="0.44"/>
    <x v="2"/>
  </r>
  <r>
    <x v="4"/>
    <x v="2"/>
    <x v="432"/>
    <x v="2"/>
    <x v="26"/>
    <x v="29"/>
    <x v="5"/>
    <n v="68"/>
    <n v="105"/>
    <n v="7140"/>
    <x v="3438"/>
    <n v="0.37"/>
    <x v="2"/>
  </r>
  <r>
    <x v="4"/>
    <x v="2"/>
    <x v="463"/>
    <x v="2"/>
    <x v="26"/>
    <x v="29"/>
    <x v="0"/>
    <n v="58"/>
    <n v="160"/>
    <n v="9280"/>
    <x v="2691"/>
    <n v="0.49"/>
    <x v="2"/>
  </r>
  <r>
    <x v="4"/>
    <x v="2"/>
    <x v="463"/>
    <x v="2"/>
    <x v="26"/>
    <x v="29"/>
    <x v="1"/>
    <n v="59"/>
    <n v="150"/>
    <n v="8850"/>
    <x v="3439"/>
    <n v="0.54"/>
    <x v="2"/>
  </r>
  <r>
    <x v="4"/>
    <x v="2"/>
    <x v="463"/>
    <x v="2"/>
    <x v="26"/>
    <x v="29"/>
    <x v="2"/>
    <n v="54"/>
    <n v="117"/>
    <n v="6318"/>
    <x v="1440"/>
    <n v="0.48"/>
    <x v="2"/>
  </r>
  <r>
    <x v="4"/>
    <x v="2"/>
    <x v="463"/>
    <x v="2"/>
    <x v="26"/>
    <x v="29"/>
    <x v="3"/>
    <n v="55"/>
    <n v="115"/>
    <n v="6325"/>
    <x v="3440"/>
    <n v="0.47"/>
    <x v="2"/>
  </r>
  <r>
    <x v="4"/>
    <x v="2"/>
    <x v="463"/>
    <x v="2"/>
    <x v="26"/>
    <x v="29"/>
    <x v="4"/>
    <n v="65"/>
    <n v="113"/>
    <n v="7345"/>
    <x v="3441"/>
    <n v="0.44"/>
    <x v="2"/>
  </r>
  <r>
    <x v="4"/>
    <x v="2"/>
    <x v="463"/>
    <x v="2"/>
    <x v="26"/>
    <x v="29"/>
    <x v="5"/>
    <n v="72"/>
    <n v="140"/>
    <n v="10080"/>
    <x v="3442"/>
    <n v="0.39"/>
    <x v="2"/>
  </r>
  <r>
    <x v="4"/>
    <x v="2"/>
    <x v="492"/>
    <x v="2"/>
    <x v="26"/>
    <x v="29"/>
    <x v="0"/>
    <n v="55"/>
    <n v="210"/>
    <n v="11550"/>
    <x v="3443"/>
    <n v="0.45999999999999996"/>
    <x v="2"/>
  </r>
  <r>
    <x v="4"/>
    <x v="2"/>
    <x v="492"/>
    <x v="2"/>
    <x v="26"/>
    <x v="29"/>
    <x v="1"/>
    <n v="61"/>
    <n v="182"/>
    <n v="11102"/>
    <x v="3444"/>
    <n v="0.5"/>
    <x v="2"/>
  </r>
  <r>
    <x v="2"/>
    <x v="2"/>
    <x v="492"/>
    <x v="2"/>
    <x v="26"/>
    <x v="29"/>
    <x v="2"/>
    <n v="59"/>
    <n v="130"/>
    <n v="7670"/>
    <x v="3445"/>
    <n v="0.49"/>
    <x v="2"/>
  </r>
  <r>
    <x v="2"/>
    <x v="2"/>
    <x v="492"/>
    <x v="2"/>
    <x v="26"/>
    <x v="29"/>
    <x v="3"/>
    <n v="55"/>
    <n v="145"/>
    <n v="7975"/>
    <x v="3446"/>
    <n v="0.45999999999999996"/>
    <x v="2"/>
  </r>
  <r>
    <x v="2"/>
    <x v="2"/>
    <x v="492"/>
    <x v="2"/>
    <x v="26"/>
    <x v="29"/>
    <x v="4"/>
    <n v="64"/>
    <n v="119"/>
    <n v="7616"/>
    <x v="3447"/>
    <n v="0.44999999999999996"/>
    <x v="2"/>
  </r>
  <r>
    <x v="2"/>
    <x v="2"/>
    <x v="492"/>
    <x v="2"/>
    <x v="26"/>
    <x v="29"/>
    <x v="5"/>
    <n v="72"/>
    <n v="131"/>
    <n v="9432"/>
    <x v="3448"/>
    <n v="0.35"/>
    <x v="2"/>
  </r>
  <r>
    <x v="2"/>
    <x v="2"/>
    <x v="177"/>
    <x v="2"/>
    <x v="26"/>
    <x v="29"/>
    <x v="0"/>
    <n v="29"/>
    <n v="131"/>
    <n v="3799"/>
    <x v="3449"/>
    <n v="0.51"/>
    <x v="2"/>
  </r>
  <r>
    <x v="2"/>
    <x v="2"/>
    <x v="177"/>
    <x v="2"/>
    <x v="26"/>
    <x v="29"/>
    <x v="1"/>
    <n v="39"/>
    <n v="135"/>
    <n v="5265"/>
    <x v="3450"/>
    <n v="0.51"/>
    <x v="2"/>
  </r>
  <r>
    <x v="2"/>
    <x v="2"/>
    <x v="177"/>
    <x v="2"/>
    <x v="26"/>
    <x v="29"/>
    <x v="2"/>
    <n v="38"/>
    <n v="126"/>
    <n v="4788"/>
    <x v="3451"/>
    <n v="0.44999999999999996"/>
    <x v="2"/>
  </r>
  <r>
    <x v="2"/>
    <x v="2"/>
    <x v="177"/>
    <x v="2"/>
    <x v="26"/>
    <x v="29"/>
    <x v="3"/>
    <n v="39"/>
    <n v="75"/>
    <n v="2925"/>
    <x v="3085"/>
    <n v="0.5"/>
    <x v="2"/>
  </r>
  <r>
    <x v="2"/>
    <x v="2"/>
    <x v="177"/>
    <x v="2"/>
    <x v="26"/>
    <x v="29"/>
    <x v="4"/>
    <n v="41"/>
    <n v="63"/>
    <n v="2583"/>
    <x v="3452"/>
    <n v="0.44999999999999996"/>
    <x v="2"/>
  </r>
  <r>
    <x v="2"/>
    <x v="2"/>
    <x v="177"/>
    <x v="2"/>
    <x v="26"/>
    <x v="29"/>
    <x v="5"/>
    <n v="36"/>
    <n v="117"/>
    <n v="4212"/>
    <x v="3453"/>
    <n v="0.39"/>
    <x v="2"/>
  </r>
  <r>
    <x v="2"/>
    <x v="2"/>
    <x v="208"/>
    <x v="2"/>
    <x v="26"/>
    <x v="29"/>
    <x v="0"/>
    <n v="29"/>
    <n v="145"/>
    <n v="4205"/>
    <x v="3454"/>
    <n v="0.53"/>
    <x v="2"/>
  </r>
  <r>
    <x v="2"/>
    <x v="2"/>
    <x v="208"/>
    <x v="2"/>
    <x v="26"/>
    <x v="29"/>
    <x v="1"/>
    <n v="37"/>
    <n v="112"/>
    <n v="4144"/>
    <x v="3455"/>
    <n v="0.55000000000000004"/>
    <x v="2"/>
  </r>
  <r>
    <x v="2"/>
    <x v="2"/>
    <x v="208"/>
    <x v="2"/>
    <x v="26"/>
    <x v="29"/>
    <x v="2"/>
    <n v="37"/>
    <n v="104"/>
    <n v="3848"/>
    <x v="3456"/>
    <n v="0.5"/>
    <x v="2"/>
  </r>
  <r>
    <x v="2"/>
    <x v="2"/>
    <x v="208"/>
    <x v="4"/>
    <x v="27"/>
    <x v="30"/>
    <x v="3"/>
    <n v="36"/>
    <n v="63"/>
    <n v="2268"/>
    <x v="3457"/>
    <n v="0.52"/>
    <x v="2"/>
  </r>
  <r>
    <x v="2"/>
    <x v="2"/>
    <x v="208"/>
    <x v="4"/>
    <x v="27"/>
    <x v="30"/>
    <x v="4"/>
    <n v="41"/>
    <n v="51"/>
    <n v="2091"/>
    <x v="3458"/>
    <n v="0.48"/>
    <x v="2"/>
  </r>
  <r>
    <x v="2"/>
    <x v="2"/>
    <x v="208"/>
    <x v="4"/>
    <x v="27"/>
    <x v="30"/>
    <x v="5"/>
    <n v="37"/>
    <n v="98"/>
    <n v="3626"/>
    <x v="3459"/>
    <n v="0.36"/>
    <x v="2"/>
  </r>
  <r>
    <x v="2"/>
    <x v="2"/>
    <x v="217"/>
    <x v="4"/>
    <x v="27"/>
    <x v="30"/>
    <x v="0"/>
    <n v="37"/>
    <n v="137"/>
    <n v="5069"/>
    <x v="3460"/>
    <n v="0.5"/>
    <x v="2"/>
  </r>
  <r>
    <x v="2"/>
    <x v="2"/>
    <x v="217"/>
    <x v="4"/>
    <x v="27"/>
    <x v="30"/>
    <x v="1"/>
    <n v="46"/>
    <n v="101"/>
    <n v="4646"/>
    <x v="3461"/>
    <n v="0.53"/>
    <x v="2"/>
  </r>
  <r>
    <x v="2"/>
    <x v="2"/>
    <x v="217"/>
    <x v="4"/>
    <x v="27"/>
    <x v="30"/>
    <x v="2"/>
    <n v="49"/>
    <n v="113"/>
    <n v="5537"/>
    <x v="3462"/>
    <n v="0.49"/>
    <x v="2"/>
  </r>
  <r>
    <x v="2"/>
    <x v="2"/>
    <x v="217"/>
    <x v="4"/>
    <x v="27"/>
    <x v="30"/>
    <x v="3"/>
    <n v="47"/>
    <n v="73"/>
    <n v="3431"/>
    <x v="3463"/>
    <n v="0.52"/>
    <x v="2"/>
  </r>
  <r>
    <x v="2"/>
    <x v="2"/>
    <x v="217"/>
    <x v="4"/>
    <x v="27"/>
    <x v="30"/>
    <x v="4"/>
    <n v="51"/>
    <n v="39"/>
    <n v="1989"/>
    <x v="3464"/>
    <n v="0.47"/>
    <x v="2"/>
  </r>
  <r>
    <x v="2"/>
    <x v="2"/>
    <x v="217"/>
    <x v="4"/>
    <x v="27"/>
    <x v="30"/>
    <x v="5"/>
    <n v="48"/>
    <n v="95"/>
    <n v="4560"/>
    <x v="3465"/>
    <n v="0.36"/>
    <x v="2"/>
  </r>
  <r>
    <x v="2"/>
    <x v="2"/>
    <x v="236"/>
    <x v="4"/>
    <x v="27"/>
    <x v="30"/>
    <x v="0"/>
    <n v="45"/>
    <n v="142"/>
    <n v="6390"/>
    <x v="3466"/>
    <n v="0.51"/>
    <x v="2"/>
  </r>
  <r>
    <x v="2"/>
    <x v="2"/>
    <x v="236"/>
    <x v="4"/>
    <x v="27"/>
    <x v="30"/>
    <x v="1"/>
    <n v="51"/>
    <n v="88"/>
    <n v="4488"/>
    <x v="3145"/>
    <n v="0.5"/>
    <x v="2"/>
  </r>
  <r>
    <x v="2"/>
    <x v="2"/>
    <x v="236"/>
    <x v="4"/>
    <x v="27"/>
    <x v="30"/>
    <x v="2"/>
    <n v="50"/>
    <n v="94"/>
    <n v="4700"/>
    <x v="3467"/>
    <n v="0.5"/>
    <x v="2"/>
  </r>
  <r>
    <x v="2"/>
    <x v="2"/>
    <x v="236"/>
    <x v="4"/>
    <x v="27"/>
    <x v="30"/>
    <x v="3"/>
    <n v="48"/>
    <n v="69"/>
    <n v="3312"/>
    <x v="3468"/>
    <n v="0.55000000000000004"/>
    <x v="2"/>
  </r>
  <r>
    <x v="2"/>
    <x v="2"/>
    <x v="236"/>
    <x v="4"/>
    <x v="27"/>
    <x v="30"/>
    <x v="4"/>
    <n v="52"/>
    <n v="53"/>
    <n v="2756"/>
    <x v="3469"/>
    <n v="0.48"/>
    <x v="2"/>
  </r>
  <r>
    <x v="2"/>
    <x v="2"/>
    <x v="236"/>
    <x v="4"/>
    <x v="27"/>
    <x v="30"/>
    <x v="5"/>
    <n v="63"/>
    <n v="105"/>
    <n v="6615"/>
    <x v="2952"/>
    <n v="0.4"/>
    <x v="2"/>
  </r>
  <r>
    <x v="2"/>
    <x v="2"/>
    <x v="267"/>
    <x v="4"/>
    <x v="27"/>
    <x v="30"/>
    <x v="0"/>
    <n v="47"/>
    <n v="160"/>
    <n v="7520"/>
    <x v="3470"/>
    <n v="0.54"/>
    <x v="2"/>
  </r>
  <r>
    <x v="2"/>
    <x v="2"/>
    <x v="267"/>
    <x v="4"/>
    <x v="27"/>
    <x v="30"/>
    <x v="1"/>
    <n v="52"/>
    <n v="108"/>
    <n v="5616"/>
    <x v="3471"/>
    <n v="0.52"/>
    <x v="2"/>
  </r>
  <r>
    <x v="2"/>
    <x v="2"/>
    <x v="267"/>
    <x v="4"/>
    <x v="27"/>
    <x v="30"/>
    <x v="2"/>
    <n v="52"/>
    <n v="123"/>
    <n v="6396"/>
    <x v="3472"/>
    <n v="0.5"/>
    <x v="2"/>
  </r>
  <r>
    <x v="2"/>
    <x v="2"/>
    <x v="267"/>
    <x v="4"/>
    <x v="27"/>
    <x v="30"/>
    <x v="3"/>
    <n v="47"/>
    <n v="91"/>
    <n v="4277"/>
    <x v="3473"/>
    <n v="0.54"/>
    <x v="2"/>
  </r>
  <r>
    <x v="2"/>
    <x v="2"/>
    <x v="267"/>
    <x v="4"/>
    <x v="27"/>
    <x v="30"/>
    <x v="4"/>
    <n v="50"/>
    <n v="56"/>
    <n v="2800"/>
    <x v="3474"/>
    <n v="0.48"/>
    <x v="2"/>
  </r>
  <r>
    <x v="2"/>
    <x v="2"/>
    <x v="267"/>
    <x v="4"/>
    <x v="27"/>
    <x v="30"/>
    <x v="5"/>
    <n v="64"/>
    <n v="120"/>
    <n v="7680"/>
    <x v="2685"/>
    <n v="0.4"/>
    <x v="2"/>
  </r>
  <r>
    <x v="2"/>
    <x v="2"/>
    <x v="297"/>
    <x v="4"/>
    <x v="27"/>
    <x v="30"/>
    <x v="0"/>
    <n v="46"/>
    <n v="176"/>
    <n v="8096"/>
    <x v="2987"/>
    <n v="0.53"/>
    <x v="2"/>
  </r>
  <r>
    <x v="2"/>
    <x v="2"/>
    <x v="297"/>
    <x v="4"/>
    <x v="27"/>
    <x v="30"/>
    <x v="1"/>
    <n v="54"/>
    <n v="147"/>
    <n v="7938"/>
    <x v="3475"/>
    <n v="0.51"/>
    <x v="2"/>
  </r>
  <r>
    <x v="2"/>
    <x v="2"/>
    <x v="297"/>
    <x v="4"/>
    <x v="27"/>
    <x v="30"/>
    <x v="2"/>
    <n v="52"/>
    <n v="142"/>
    <n v="7384"/>
    <x v="3476"/>
    <n v="0.48"/>
    <x v="2"/>
  </r>
  <r>
    <x v="2"/>
    <x v="2"/>
    <x v="297"/>
    <x v="4"/>
    <x v="27"/>
    <x v="30"/>
    <x v="3"/>
    <n v="49"/>
    <n v="120"/>
    <n v="5880"/>
    <x v="3477"/>
    <n v="0.51"/>
    <x v="2"/>
  </r>
  <r>
    <x v="2"/>
    <x v="2"/>
    <x v="297"/>
    <x v="4"/>
    <x v="27"/>
    <x v="30"/>
    <x v="4"/>
    <n v="51"/>
    <n v="72"/>
    <n v="3672"/>
    <x v="3478"/>
    <n v="0.48"/>
    <x v="2"/>
  </r>
  <r>
    <x v="2"/>
    <x v="2"/>
    <x v="297"/>
    <x v="4"/>
    <x v="27"/>
    <x v="30"/>
    <x v="5"/>
    <n v="67"/>
    <n v="150"/>
    <n v="10050"/>
    <x v="3479"/>
    <n v="0.35"/>
    <x v="2"/>
  </r>
  <r>
    <x v="2"/>
    <x v="2"/>
    <x v="326"/>
    <x v="4"/>
    <x v="27"/>
    <x v="30"/>
    <x v="0"/>
    <n v="47"/>
    <n v="196"/>
    <n v="9212"/>
    <x v="3480"/>
    <n v="0.5"/>
    <x v="2"/>
  </r>
  <r>
    <x v="2"/>
    <x v="2"/>
    <x v="326"/>
    <x v="4"/>
    <x v="27"/>
    <x v="30"/>
    <x v="1"/>
    <n v="51"/>
    <n v="173"/>
    <n v="8823"/>
    <x v="3481"/>
    <n v="0.51"/>
    <x v="2"/>
  </r>
  <r>
    <x v="2"/>
    <x v="2"/>
    <x v="326"/>
    <x v="4"/>
    <x v="27"/>
    <x v="30"/>
    <x v="2"/>
    <n v="50"/>
    <n v="137"/>
    <n v="6850"/>
    <x v="3482"/>
    <n v="0.5"/>
    <x v="2"/>
  </r>
  <r>
    <x v="2"/>
    <x v="2"/>
    <x v="326"/>
    <x v="4"/>
    <x v="27"/>
    <x v="30"/>
    <x v="3"/>
    <n v="46"/>
    <n v="128"/>
    <n v="5888"/>
    <x v="3483"/>
    <n v="0.51"/>
    <x v="2"/>
  </r>
  <r>
    <x v="2"/>
    <x v="2"/>
    <x v="326"/>
    <x v="4"/>
    <x v="27"/>
    <x v="30"/>
    <x v="4"/>
    <n v="54"/>
    <n v="138"/>
    <n v="7452"/>
    <x v="3484"/>
    <n v="0.48"/>
    <x v="2"/>
  </r>
  <r>
    <x v="2"/>
    <x v="2"/>
    <x v="326"/>
    <x v="4"/>
    <x v="27"/>
    <x v="30"/>
    <x v="5"/>
    <n v="67"/>
    <n v="143"/>
    <n v="9581"/>
    <x v="3485"/>
    <n v="0.38"/>
    <x v="2"/>
  </r>
  <r>
    <x v="2"/>
    <x v="2"/>
    <x v="358"/>
    <x v="4"/>
    <x v="27"/>
    <x v="30"/>
    <x v="0"/>
    <n v="53"/>
    <n v="182"/>
    <n v="9646"/>
    <x v="3486"/>
    <n v="0.51"/>
    <x v="2"/>
  </r>
  <r>
    <x v="2"/>
    <x v="2"/>
    <x v="358"/>
    <x v="4"/>
    <x v="27"/>
    <x v="30"/>
    <x v="1"/>
    <n v="58"/>
    <n v="175"/>
    <n v="10150"/>
    <x v="3487"/>
    <n v="0.52"/>
    <x v="2"/>
  </r>
  <r>
    <x v="2"/>
    <x v="2"/>
    <x v="358"/>
    <x v="4"/>
    <x v="27"/>
    <x v="30"/>
    <x v="2"/>
    <n v="54"/>
    <n v="150"/>
    <n v="8100"/>
    <x v="3488"/>
    <n v="0.45999999999999996"/>
    <x v="2"/>
  </r>
  <r>
    <x v="2"/>
    <x v="2"/>
    <x v="358"/>
    <x v="4"/>
    <x v="27"/>
    <x v="30"/>
    <x v="3"/>
    <n v="53"/>
    <n v="113"/>
    <n v="5989"/>
    <x v="3489"/>
    <n v="0.52"/>
    <x v="2"/>
  </r>
  <r>
    <x v="2"/>
    <x v="2"/>
    <x v="358"/>
    <x v="4"/>
    <x v="27"/>
    <x v="30"/>
    <x v="4"/>
    <n v="60"/>
    <n v="126"/>
    <n v="7560"/>
    <x v="2988"/>
    <n v="0.48"/>
    <x v="2"/>
  </r>
  <r>
    <x v="2"/>
    <x v="2"/>
    <x v="358"/>
    <x v="4"/>
    <x v="27"/>
    <x v="30"/>
    <x v="5"/>
    <n v="68"/>
    <n v="119"/>
    <n v="8092"/>
    <x v="3490"/>
    <n v="0.35"/>
    <x v="2"/>
  </r>
  <r>
    <x v="2"/>
    <x v="2"/>
    <x v="390"/>
    <x v="4"/>
    <x v="27"/>
    <x v="30"/>
    <x v="0"/>
    <n v="43"/>
    <n v="180"/>
    <n v="7740"/>
    <x v="3491"/>
    <n v="0.54"/>
    <x v="2"/>
  </r>
  <r>
    <x v="2"/>
    <x v="2"/>
    <x v="390"/>
    <x v="4"/>
    <x v="27"/>
    <x v="30"/>
    <x v="1"/>
    <n v="47"/>
    <n v="156"/>
    <n v="7332"/>
    <x v="3492"/>
    <n v="0.55000000000000004"/>
    <x v="2"/>
  </r>
  <r>
    <x v="2"/>
    <x v="2"/>
    <x v="390"/>
    <x v="4"/>
    <x v="27"/>
    <x v="30"/>
    <x v="2"/>
    <n v="42"/>
    <n v="135"/>
    <n v="5670"/>
    <x v="2810"/>
    <n v="0.47"/>
    <x v="2"/>
  </r>
  <r>
    <x v="2"/>
    <x v="2"/>
    <x v="390"/>
    <x v="4"/>
    <x v="27"/>
    <x v="30"/>
    <x v="3"/>
    <n v="43"/>
    <n v="120"/>
    <n v="5160"/>
    <x v="3493"/>
    <n v="0.54"/>
    <x v="2"/>
  </r>
  <r>
    <x v="2"/>
    <x v="2"/>
    <x v="390"/>
    <x v="4"/>
    <x v="27"/>
    <x v="30"/>
    <x v="4"/>
    <n v="54"/>
    <n v="100"/>
    <n v="5400"/>
    <x v="3494"/>
    <n v="0.48"/>
    <x v="2"/>
  </r>
  <r>
    <x v="2"/>
    <x v="2"/>
    <x v="390"/>
    <x v="4"/>
    <x v="27"/>
    <x v="30"/>
    <x v="5"/>
    <n v="59"/>
    <n v="131"/>
    <n v="7729"/>
    <x v="3495"/>
    <n v="0.4"/>
    <x v="2"/>
  </r>
  <r>
    <x v="2"/>
    <x v="2"/>
    <x v="419"/>
    <x v="4"/>
    <x v="27"/>
    <x v="30"/>
    <x v="0"/>
    <n v="42"/>
    <n v="131"/>
    <n v="5502"/>
    <x v="3496"/>
    <n v="0.51"/>
    <x v="2"/>
  </r>
  <r>
    <x v="2"/>
    <x v="2"/>
    <x v="419"/>
    <x v="4"/>
    <x v="27"/>
    <x v="30"/>
    <x v="1"/>
    <n v="47"/>
    <n v="142"/>
    <n v="6674"/>
    <x v="3497"/>
    <n v="0.52"/>
    <x v="2"/>
  </r>
  <r>
    <x v="2"/>
    <x v="2"/>
    <x v="419"/>
    <x v="4"/>
    <x v="27"/>
    <x v="30"/>
    <x v="2"/>
    <n v="42"/>
    <n v="105"/>
    <n v="4410"/>
    <x v="2501"/>
    <n v="0.47"/>
    <x v="2"/>
  </r>
  <r>
    <x v="2"/>
    <x v="2"/>
    <x v="419"/>
    <x v="4"/>
    <x v="27"/>
    <x v="30"/>
    <x v="3"/>
    <n v="44"/>
    <n v="88"/>
    <n v="3872"/>
    <x v="3498"/>
    <n v="0.5"/>
    <x v="2"/>
  </r>
  <r>
    <x v="2"/>
    <x v="2"/>
    <x v="419"/>
    <x v="4"/>
    <x v="27"/>
    <x v="30"/>
    <x v="4"/>
    <n v="50"/>
    <n v="90"/>
    <n v="4500"/>
    <x v="3499"/>
    <n v="0.45999999999999996"/>
    <x v="2"/>
  </r>
  <r>
    <x v="2"/>
    <x v="2"/>
    <x v="419"/>
    <x v="4"/>
    <x v="27"/>
    <x v="30"/>
    <x v="5"/>
    <n v="64"/>
    <n v="102"/>
    <n v="6528"/>
    <x v="3500"/>
    <n v="0.39"/>
    <x v="2"/>
  </r>
  <r>
    <x v="2"/>
    <x v="2"/>
    <x v="450"/>
    <x v="4"/>
    <x v="27"/>
    <x v="30"/>
    <x v="0"/>
    <n v="51"/>
    <n v="137"/>
    <n v="6987"/>
    <x v="3501"/>
    <n v="0.51"/>
    <x v="2"/>
  </r>
  <r>
    <x v="2"/>
    <x v="2"/>
    <x v="450"/>
    <x v="4"/>
    <x v="27"/>
    <x v="30"/>
    <x v="1"/>
    <n v="58"/>
    <n v="173"/>
    <n v="10034"/>
    <x v="3502"/>
    <n v="0.54"/>
    <x v="2"/>
  </r>
  <r>
    <x v="2"/>
    <x v="2"/>
    <x v="450"/>
    <x v="4"/>
    <x v="27"/>
    <x v="30"/>
    <x v="2"/>
    <n v="54"/>
    <n v="115"/>
    <n v="6210"/>
    <x v="3503"/>
    <n v="0.47"/>
    <x v="2"/>
  </r>
  <r>
    <x v="2"/>
    <x v="2"/>
    <x v="450"/>
    <x v="4"/>
    <x v="27"/>
    <x v="30"/>
    <x v="3"/>
    <n v="51"/>
    <n v="116"/>
    <n v="5916"/>
    <x v="3504"/>
    <n v="0.52"/>
    <x v="2"/>
  </r>
  <r>
    <x v="2"/>
    <x v="2"/>
    <x v="450"/>
    <x v="4"/>
    <x v="27"/>
    <x v="30"/>
    <x v="4"/>
    <n v="60"/>
    <n v="102"/>
    <n v="6120"/>
    <x v="3505"/>
    <n v="0.47"/>
    <x v="2"/>
  </r>
  <r>
    <x v="2"/>
    <x v="2"/>
    <x v="450"/>
    <x v="4"/>
    <x v="27"/>
    <x v="30"/>
    <x v="5"/>
    <n v="65"/>
    <n v="124"/>
    <n v="8060"/>
    <x v="3506"/>
    <n v="0.35"/>
    <x v="2"/>
  </r>
  <r>
    <x v="2"/>
    <x v="2"/>
    <x v="479"/>
    <x v="4"/>
    <x v="27"/>
    <x v="30"/>
    <x v="0"/>
    <n v="50"/>
    <n v="203"/>
    <n v="10150"/>
    <x v="3507"/>
    <n v="0.55000000000000004"/>
    <x v="2"/>
  </r>
  <r>
    <x v="2"/>
    <x v="2"/>
    <x v="479"/>
    <x v="4"/>
    <x v="27"/>
    <x v="30"/>
    <x v="1"/>
    <n v="58"/>
    <n v="189"/>
    <n v="10962"/>
    <x v="3508"/>
    <n v="0.53"/>
    <x v="2"/>
  </r>
  <r>
    <x v="0"/>
    <x v="2"/>
    <x v="479"/>
    <x v="4"/>
    <x v="27"/>
    <x v="30"/>
    <x v="2"/>
    <n v="53"/>
    <n v="138"/>
    <n v="7314"/>
    <x v="3509"/>
    <n v="0.5"/>
    <x v="2"/>
  </r>
  <r>
    <x v="0"/>
    <x v="2"/>
    <x v="479"/>
    <x v="4"/>
    <x v="27"/>
    <x v="30"/>
    <x v="3"/>
    <n v="51"/>
    <n v="128"/>
    <n v="6528"/>
    <x v="3510"/>
    <n v="0.5"/>
    <x v="2"/>
  </r>
  <r>
    <x v="0"/>
    <x v="2"/>
    <x v="479"/>
    <x v="4"/>
    <x v="27"/>
    <x v="30"/>
    <x v="4"/>
    <n v="64"/>
    <n v="116"/>
    <n v="7424"/>
    <x v="3511"/>
    <n v="0.5"/>
    <x v="2"/>
  </r>
  <r>
    <x v="0"/>
    <x v="2"/>
    <x v="479"/>
    <x v="4"/>
    <x v="27"/>
    <x v="30"/>
    <x v="5"/>
    <n v="64"/>
    <n v="135"/>
    <n v="8640"/>
    <x v="3512"/>
    <n v="0.35"/>
    <x v="2"/>
  </r>
  <r>
    <x v="0"/>
    <x v="0"/>
    <x v="173"/>
    <x v="4"/>
    <x v="27"/>
    <x v="30"/>
    <x v="0"/>
    <n v="39"/>
    <n v="256"/>
    <n v="9984"/>
    <x v="3513"/>
    <n v="0.58000000000000007"/>
    <x v="2"/>
  </r>
  <r>
    <x v="0"/>
    <x v="0"/>
    <x v="173"/>
    <x v="4"/>
    <x v="27"/>
    <x v="30"/>
    <x v="1"/>
    <n v="37"/>
    <n v="206"/>
    <n v="7622"/>
    <x v="3514"/>
    <n v="0.44999999999999996"/>
    <x v="2"/>
  </r>
  <r>
    <x v="0"/>
    <x v="0"/>
    <x v="173"/>
    <x v="4"/>
    <x v="27"/>
    <x v="30"/>
    <x v="2"/>
    <n v="29"/>
    <n v="248"/>
    <n v="7192"/>
    <x v="1722"/>
    <n v="0.39"/>
    <x v="2"/>
  </r>
  <r>
    <x v="0"/>
    <x v="0"/>
    <x v="173"/>
    <x v="4"/>
    <x v="27"/>
    <x v="30"/>
    <x v="3"/>
    <n v="34"/>
    <n v="203"/>
    <n v="6902"/>
    <x v="3515"/>
    <n v="0.44"/>
    <x v="2"/>
  </r>
  <r>
    <x v="0"/>
    <x v="0"/>
    <x v="173"/>
    <x v="4"/>
    <x v="27"/>
    <x v="30"/>
    <x v="4"/>
    <n v="47"/>
    <n v="189"/>
    <n v="8883"/>
    <x v="3516"/>
    <n v="0.47"/>
    <x v="2"/>
  </r>
  <r>
    <x v="0"/>
    <x v="0"/>
    <x v="173"/>
    <x v="4"/>
    <x v="27"/>
    <x v="30"/>
    <x v="5"/>
    <n v="37"/>
    <n v="239"/>
    <n v="8843"/>
    <x v="3517"/>
    <n v="0.6"/>
    <x v="2"/>
  </r>
  <r>
    <x v="0"/>
    <x v="0"/>
    <x v="202"/>
    <x v="4"/>
    <x v="27"/>
    <x v="30"/>
    <x v="0"/>
    <n v="38"/>
    <n v="312"/>
    <n v="11856"/>
    <x v="3518"/>
    <n v="0.59000000000000008"/>
    <x v="2"/>
  </r>
  <r>
    <x v="0"/>
    <x v="0"/>
    <x v="202"/>
    <x v="4"/>
    <x v="27"/>
    <x v="30"/>
    <x v="1"/>
    <n v="39"/>
    <n v="218"/>
    <n v="8502"/>
    <x v="3519"/>
    <n v="0.45999999999999996"/>
    <x v="2"/>
  </r>
  <r>
    <x v="0"/>
    <x v="0"/>
    <x v="202"/>
    <x v="4"/>
    <x v="27"/>
    <x v="30"/>
    <x v="2"/>
    <n v="29"/>
    <n v="217"/>
    <n v="6293"/>
    <x v="3520"/>
    <n v="0.37"/>
    <x v="2"/>
  </r>
  <r>
    <x v="0"/>
    <x v="0"/>
    <x v="202"/>
    <x v="4"/>
    <x v="28"/>
    <x v="31"/>
    <x v="3"/>
    <n v="33"/>
    <n v="169"/>
    <n v="5577"/>
    <x v="3521"/>
    <n v="0.44999999999999996"/>
    <x v="2"/>
  </r>
  <r>
    <x v="0"/>
    <x v="0"/>
    <x v="202"/>
    <x v="4"/>
    <x v="28"/>
    <x v="31"/>
    <x v="4"/>
    <n v="49"/>
    <n v="189"/>
    <n v="9261"/>
    <x v="3522"/>
    <n v="0.47"/>
    <x v="2"/>
  </r>
  <r>
    <x v="0"/>
    <x v="0"/>
    <x v="202"/>
    <x v="4"/>
    <x v="28"/>
    <x v="31"/>
    <x v="5"/>
    <n v="34"/>
    <n v="216"/>
    <n v="7344"/>
    <x v="3523"/>
    <n v="0.65"/>
    <x v="2"/>
  </r>
  <r>
    <x v="0"/>
    <x v="0"/>
    <x v="707"/>
    <x v="4"/>
    <x v="28"/>
    <x v="31"/>
    <x v="0"/>
    <n v="33"/>
    <n v="265"/>
    <n v="8745"/>
    <x v="3524"/>
    <n v="0.58000000000000007"/>
    <x v="2"/>
  </r>
  <r>
    <x v="0"/>
    <x v="0"/>
    <x v="707"/>
    <x v="4"/>
    <x v="28"/>
    <x v="31"/>
    <x v="1"/>
    <n v="32"/>
    <n v="210"/>
    <n v="6720"/>
    <x v="3525"/>
    <n v="0.49"/>
    <x v="2"/>
  </r>
  <r>
    <x v="0"/>
    <x v="0"/>
    <x v="707"/>
    <x v="4"/>
    <x v="28"/>
    <x v="31"/>
    <x v="2"/>
    <n v="24"/>
    <n v="181"/>
    <n v="4344"/>
    <x v="3526"/>
    <n v="0.38"/>
    <x v="2"/>
  </r>
  <r>
    <x v="0"/>
    <x v="0"/>
    <x v="707"/>
    <x v="4"/>
    <x v="28"/>
    <x v="31"/>
    <x v="3"/>
    <n v="27"/>
    <n v="144"/>
    <n v="3888"/>
    <x v="3527"/>
    <n v="0.42"/>
    <x v="2"/>
  </r>
  <r>
    <x v="0"/>
    <x v="0"/>
    <x v="707"/>
    <x v="4"/>
    <x v="28"/>
    <x v="31"/>
    <x v="4"/>
    <n v="41"/>
    <n v="181"/>
    <n v="7421"/>
    <x v="3528"/>
    <n v="0.48"/>
    <x v="2"/>
  </r>
  <r>
    <x v="0"/>
    <x v="0"/>
    <x v="707"/>
    <x v="4"/>
    <x v="28"/>
    <x v="31"/>
    <x v="5"/>
    <n v="32"/>
    <n v="189"/>
    <n v="6048"/>
    <x v="3529"/>
    <n v="0.63"/>
    <x v="2"/>
  </r>
  <r>
    <x v="0"/>
    <x v="0"/>
    <x v="229"/>
    <x v="4"/>
    <x v="28"/>
    <x v="31"/>
    <x v="0"/>
    <n v="33"/>
    <n v="283"/>
    <n v="9339"/>
    <x v="3530"/>
    <n v="0.57000000000000006"/>
    <x v="2"/>
  </r>
  <r>
    <x v="0"/>
    <x v="0"/>
    <x v="229"/>
    <x v="4"/>
    <x v="28"/>
    <x v="31"/>
    <x v="1"/>
    <n v="34"/>
    <n v="182"/>
    <n v="6188"/>
    <x v="3531"/>
    <n v="0.45999999999999996"/>
    <x v="2"/>
  </r>
  <r>
    <x v="0"/>
    <x v="0"/>
    <x v="229"/>
    <x v="4"/>
    <x v="28"/>
    <x v="31"/>
    <x v="2"/>
    <n v="24"/>
    <n v="182"/>
    <n v="4368"/>
    <x v="3532"/>
    <n v="0.38"/>
    <x v="2"/>
  </r>
  <r>
    <x v="0"/>
    <x v="0"/>
    <x v="229"/>
    <x v="4"/>
    <x v="28"/>
    <x v="31"/>
    <x v="3"/>
    <n v="27"/>
    <n v="180"/>
    <n v="4860"/>
    <x v="3533"/>
    <n v="0.43"/>
    <x v="2"/>
  </r>
  <r>
    <x v="0"/>
    <x v="0"/>
    <x v="229"/>
    <x v="4"/>
    <x v="28"/>
    <x v="31"/>
    <x v="4"/>
    <n v="47"/>
    <n v="188"/>
    <n v="8836"/>
    <x v="3534"/>
    <n v="0.5"/>
    <x v="2"/>
  </r>
  <r>
    <x v="0"/>
    <x v="0"/>
    <x v="229"/>
    <x v="4"/>
    <x v="28"/>
    <x v="31"/>
    <x v="5"/>
    <n v="39"/>
    <n v="209"/>
    <n v="8151"/>
    <x v="3535"/>
    <n v="0.63"/>
    <x v="2"/>
  </r>
  <r>
    <x v="0"/>
    <x v="0"/>
    <x v="258"/>
    <x v="4"/>
    <x v="28"/>
    <x v="31"/>
    <x v="0"/>
    <n v="48"/>
    <n v="282"/>
    <n v="13536"/>
    <x v="3536"/>
    <n v="0.55000000000000004"/>
    <x v="2"/>
  </r>
  <r>
    <x v="0"/>
    <x v="0"/>
    <x v="258"/>
    <x v="4"/>
    <x v="28"/>
    <x v="31"/>
    <x v="1"/>
    <n v="45"/>
    <n v="188"/>
    <n v="8460"/>
    <x v="3537"/>
    <n v="0.44999999999999996"/>
    <x v="2"/>
  </r>
  <r>
    <x v="0"/>
    <x v="0"/>
    <x v="258"/>
    <x v="4"/>
    <x v="28"/>
    <x v="31"/>
    <x v="2"/>
    <n v="41"/>
    <n v="210"/>
    <n v="8610"/>
    <x v="3538"/>
    <n v="0.37"/>
    <x v="2"/>
  </r>
  <r>
    <x v="0"/>
    <x v="0"/>
    <x v="258"/>
    <x v="4"/>
    <x v="28"/>
    <x v="31"/>
    <x v="3"/>
    <n v="43"/>
    <n v="182"/>
    <n v="7826"/>
    <x v="3539"/>
    <n v="0.42"/>
    <x v="2"/>
  </r>
  <r>
    <x v="0"/>
    <x v="0"/>
    <x v="258"/>
    <x v="4"/>
    <x v="28"/>
    <x v="31"/>
    <x v="4"/>
    <n v="53"/>
    <n v="196"/>
    <n v="10388"/>
    <x v="3540"/>
    <n v="0.5"/>
    <x v="2"/>
  </r>
  <r>
    <x v="0"/>
    <x v="0"/>
    <x v="258"/>
    <x v="4"/>
    <x v="28"/>
    <x v="31"/>
    <x v="5"/>
    <n v="59"/>
    <n v="200"/>
    <n v="11800"/>
    <x v="3541"/>
    <n v="0.6"/>
    <x v="2"/>
  </r>
  <r>
    <x v="0"/>
    <x v="0"/>
    <x v="291"/>
    <x v="4"/>
    <x v="28"/>
    <x v="31"/>
    <x v="0"/>
    <n v="51"/>
    <n v="273"/>
    <n v="13923"/>
    <x v="3542"/>
    <n v="0.56000000000000005"/>
    <x v="2"/>
  </r>
  <r>
    <x v="0"/>
    <x v="0"/>
    <x v="291"/>
    <x v="4"/>
    <x v="28"/>
    <x v="31"/>
    <x v="1"/>
    <n v="49"/>
    <n v="200"/>
    <n v="9800"/>
    <x v="3543"/>
    <n v="0.44999999999999996"/>
    <x v="2"/>
  </r>
  <r>
    <x v="0"/>
    <x v="0"/>
    <x v="291"/>
    <x v="4"/>
    <x v="28"/>
    <x v="31"/>
    <x v="2"/>
    <n v="47"/>
    <n v="209"/>
    <n v="9823"/>
    <x v="3544"/>
    <n v="0.36"/>
    <x v="2"/>
  </r>
  <r>
    <x v="0"/>
    <x v="0"/>
    <x v="291"/>
    <x v="4"/>
    <x v="28"/>
    <x v="31"/>
    <x v="3"/>
    <n v="47"/>
    <n v="218"/>
    <n v="10246"/>
    <x v="3545"/>
    <n v="0.44999999999999996"/>
    <x v="2"/>
  </r>
  <r>
    <x v="0"/>
    <x v="0"/>
    <x v="291"/>
    <x v="4"/>
    <x v="28"/>
    <x v="31"/>
    <x v="4"/>
    <n v="62"/>
    <n v="195"/>
    <n v="12090"/>
    <x v="3546"/>
    <n v="0.44999999999999996"/>
    <x v="2"/>
  </r>
  <r>
    <x v="0"/>
    <x v="0"/>
    <x v="291"/>
    <x v="4"/>
    <x v="28"/>
    <x v="31"/>
    <x v="5"/>
    <n v="65"/>
    <n v="250"/>
    <n v="16250"/>
    <x v="158"/>
    <n v="0.64"/>
    <x v="2"/>
  </r>
  <r>
    <x v="0"/>
    <x v="0"/>
    <x v="319"/>
    <x v="4"/>
    <x v="28"/>
    <x v="31"/>
    <x v="0"/>
    <n v="63"/>
    <n v="311"/>
    <n v="19593"/>
    <x v="3547"/>
    <n v="0.59000000000000008"/>
    <x v="2"/>
  </r>
  <r>
    <x v="0"/>
    <x v="0"/>
    <x v="319"/>
    <x v="4"/>
    <x v="28"/>
    <x v="31"/>
    <x v="1"/>
    <n v="58"/>
    <n v="270"/>
    <n v="15660"/>
    <x v="3548"/>
    <n v="0.49"/>
    <x v="2"/>
  </r>
  <r>
    <x v="0"/>
    <x v="0"/>
    <x v="319"/>
    <x v="4"/>
    <x v="28"/>
    <x v="31"/>
    <x v="2"/>
    <n v="51"/>
    <n v="248"/>
    <n v="12648"/>
    <x v="3549"/>
    <n v="0.36"/>
    <x v="2"/>
  </r>
  <r>
    <x v="0"/>
    <x v="0"/>
    <x v="319"/>
    <x v="4"/>
    <x v="28"/>
    <x v="31"/>
    <x v="3"/>
    <n v="52"/>
    <n v="202"/>
    <n v="10504"/>
    <x v="3550"/>
    <n v="0.42"/>
    <x v="2"/>
  </r>
  <r>
    <x v="0"/>
    <x v="0"/>
    <x v="319"/>
    <x v="4"/>
    <x v="28"/>
    <x v="31"/>
    <x v="4"/>
    <n v="64"/>
    <n v="240"/>
    <n v="15360"/>
    <x v="3551"/>
    <n v="0.44999999999999996"/>
    <x v="2"/>
  </r>
  <r>
    <x v="0"/>
    <x v="0"/>
    <x v="319"/>
    <x v="4"/>
    <x v="28"/>
    <x v="31"/>
    <x v="5"/>
    <n v="66"/>
    <n v="244"/>
    <n v="16104"/>
    <x v="3552"/>
    <n v="0.65"/>
    <x v="2"/>
  </r>
  <r>
    <x v="0"/>
    <x v="0"/>
    <x v="351"/>
    <x v="4"/>
    <x v="28"/>
    <x v="31"/>
    <x v="0"/>
    <n v="62"/>
    <n v="326"/>
    <n v="20212"/>
    <x v="3553"/>
    <n v="0.57000000000000006"/>
    <x v="2"/>
  </r>
  <r>
    <x v="0"/>
    <x v="0"/>
    <x v="351"/>
    <x v="4"/>
    <x v="28"/>
    <x v="31"/>
    <x v="1"/>
    <n v="54"/>
    <n v="243"/>
    <n v="13122"/>
    <x v="3554"/>
    <n v="0.49"/>
    <x v="2"/>
  </r>
  <r>
    <x v="0"/>
    <x v="0"/>
    <x v="351"/>
    <x v="4"/>
    <x v="28"/>
    <x v="31"/>
    <x v="2"/>
    <n v="50"/>
    <n v="231"/>
    <n v="11550"/>
    <x v="3555"/>
    <n v="0.4"/>
    <x v="2"/>
  </r>
  <r>
    <x v="0"/>
    <x v="0"/>
    <x v="351"/>
    <x v="4"/>
    <x v="28"/>
    <x v="31"/>
    <x v="3"/>
    <n v="44"/>
    <n v="233"/>
    <n v="10252"/>
    <x v="3556"/>
    <n v="0.41"/>
    <x v="2"/>
  </r>
  <r>
    <x v="0"/>
    <x v="0"/>
    <x v="351"/>
    <x v="4"/>
    <x v="28"/>
    <x v="31"/>
    <x v="4"/>
    <n v="51"/>
    <n v="225"/>
    <n v="11475"/>
    <x v="3557"/>
    <n v="0.45999999999999996"/>
    <x v="2"/>
  </r>
  <r>
    <x v="0"/>
    <x v="0"/>
    <x v="351"/>
    <x v="4"/>
    <x v="28"/>
    <x v="31"/>
    <x v="5"/>
    <n v="58"/>
    <n v="278"/>
    <n v="16124"/>
    <x v="3558"/>
    <n v="0.61"/>
    <x v="2"/>
  </r>
  <r>
    <x v="0"/>
    <x v="0"/>
    <x v="381"/>
    <x v="4"/>
    <x v="28"/>
    <x v="31"/>
    <x v="0"/>
    <n v="51"/>
    <n v="287"/>
    <n v="14637"/>
    <x v="3559"/>
    <n v="0.58000000000000007"/>
    <x v="2"/>
  </r>
  <r>
    <x v="0"/>
    <x v="0"/>
    <x v="381"/>
    <x v="4"/>
    <x v="28"/>
    <x v="31"/>
    <x v="1"/>
    <n v="48"/>
    <n v="223"/>
    <n v="10704"/>
    <x v="3560"/>
    <n v="0.48"/>
    <x v="2"/>
  </r>
  <r>
    <x v="0"/>
    <x v="0"/>
    <x v="381"/>
    <x v="4"/>
    <x v="28"/>
    <x v="31"/>
    <x v="2"/>
    <n v="38"/>
    <n v="196"/>
    <n v="7448"/>
    <x v="3561"/>
    <n v="0.39"/>
    <x v="2"/>
  </r>
  <r>
    <x v="0"/>
    <x v="0"/>
    <x v="381"/>
    <x v="4"/>
    <x v="28"/>
    <x v="31"/>
    <x v="3"/>
    <n v="39"/>
    <n v="210"/>
    <n v="8190"/>
    <x v="3562"/>
    <n v="0.4"/>
    <x v="2"/>
  </r>
  <r>
    <x v="0"/>
    <x v="0"/>
    <x v="381"/>
    <x v="4"/>
    <x v="28"/>
    <x v="31"/>
    <x v="4"/>
    <n v="48"/>
    <n v="175"/>
    <n v="8400"/>
    <x v="3563"/>
    <n v="0.45999999999999996"/>
    <x v="2"/>
  </r>
  <r>
    <x v="0"/>
    <x v="0"/>
    <x v="381"/>
    <x v="4"/>
    <x v="28"/>
    <x v="31"/>
    <x v="5"/>
    <n v="52"/>
    <n v="232"/>
    <n v="12064"/>
    <x v="3564"/>
    <n v="0.6"/>
    <x v="2"/>
  </r>
  <r>
    <x v="0"/>
    <x v="0"/>
    <x v="413"/>
    <x v="4"/>
    <x v="28"/>
    <x v="31"/>
    <x v="0"/>
    <n v="50"/>
    <n v="244"/>
    <n v="12200"/>
    <x v="3565"/>
    <n v="0.6"/>
    <x v="2"/>
  </r>
  <r>
    <x v="0"/>
    <x v="0"/>
    <x v="413"/>
    <x v="4"/>
    <x v="28"/>
    <x v="31"/>
    <x v="1"/>
    <n v="42"/>
    <n v="208"/>
    <n v="8736"/>
    <x v="3566"/>
    <n v="0.5"/>
    <x v="2"/>
  </r>
  <r>
    <x v="0"/>
    <x v="0"/>
    <x v="413"/>
    <x v="4"/>
    <x v="28"/>
    <x v="31"/>
    <x v="2"/>
    <n v="41"/>
    <n v="176"/>
    <n v="7216"/>
    <x v="3567"/>
    <n v="0.39"/>
    <x v="2"/>
  </r>
  <r>
    <x v="0"/>
    <x v="0"/>
    <x v="413"/>
    <x v="4"/>
    <x v="28"/>
    <x v="31"/>
    <x v="3"/>
    <n v="41"/>
    <n v="176"/>
    <n v="7216"/>
    <x v="3568"/>
    <n v="0.4"/>
    <x v="2"/>
  </r>
  <r>
    <x v="0"/>
    <x v="0"/>
    <x v="413"/>
    <x v="4"/>
    <x v="28"/>
    <x v="31"/>
    <x v="4"/>
    <n v="52"/>
    <n v="189"/>
    <n v="9828"/>
    <x v="3569"/>
    <n v="0.48"/>
    <x v="2"/>
  </r>
  <r>
    <x v="0"/>
    <x v="0"/>
    <x v="413"/>
    <x v="4"/>
    <x v="28"/>
    <x v="31"/>
    <x v="5"/>
    <n v="56"/>
    <n v="225"/>
    <n v="12600"/>
    <x v="3570"/>
    <n v="0.65"/>
    <x v="2"/>
  </r>
  <r>
    <x v="0"/>
    <x v="0"/>
    <x v="443"/>
    <x v="4"/>
    <x v="28"/>
    <x v="31"/>
    <x v="0"/>
    <n v="50"/>
    <n v="278"/>
    <n v="13900"/>
    <x v="3571"/>
    <n v="0.57000000000000006"/>
    <x v="2"/>
  </r>
  <r>
    <x v="0"/>
    <x v="0"/>
    <x v="443"/>
    <x v="4"/>
    <x v="28"/>
    <x v="31"/>
    <x v="1"/>
    <n v="44"/>
    <n v="188"/>
    <n v="8272"/>
    <x v="1621"/>
    <n v="0.44999999999999996"/>
    <x v="2"/>
  </r>
  <r>
    <x v="0"/>
    <x v="0"/>
    <x v="443"/>
    <x v="4"/>
    <x v="28"/>
    <x v="31"/>
    <x v="2"/>
    <n v="43"/>
    <n v="202"/>
    <n v="8686"/>
    <x v="3572"/>
    <n v="0.35"/>
    <x v="2"/>
  </r>
  <r>
    <x v="0"/>
    <x v="0"/>
    <x v="443"/>
    <x v="4"/>
    <x v="28"/>
    <x v="31"/>
    <x v="3"/>
    <n v="53"/>
    <n v="225"/>
    <n v="11925"/>
    <x v="3573"/>
    <n v="0.42"/>
    <x v="2"/>
  </r>
  <r>
    <x v="0"/>
    <x v="0"/>
    <x v="443"/>
    <x v="4"/>
    <x v="28"/>
    <x v="31"/>
    <x v="4"/>
    <n v="66"/>
    <n v="196"/>
    <n v="12936"/>
    <x v="3574"/>
    <n v="0.47"/>
    <x v="2"/>
  </r>
  <r>
    <x v="0"/>
    <x v="0"/>
    <x v="443"/>
    <x v="4"/>
    <x v="28"/>
    <x v="31"/>
    <x v="5"/>
    <n v="74"/>
    <n v="206"/>
    <n v="15244"/>
    <x v="3575"/>
    <n v="0.63"/>
    <x v="2"/>
  </r>
  <r>
    <x v="0"/>
    <x v="0"/>
    <x v="472"/>
    <x v="4"/>
    <x v="28"/>
    <x v="31"/>
    <x v="0"/>
    <n v="67"/>
    <n v="290"/>
    <n v="19430"/>
    <x v="3576"/>
    <n v="0.6"/>
    <x v="2"/>
  </r>
  <r>
    <x v="0"/>
    <x v="0"/>
    <x v="472"/>
    <x v="4"/>
    <x v="28"/>
    <x v="31"/>
    <x v="1"/>
    <n v="58"/>
    <n v="219"/>
    <n v="12702"/>
    <x v="3577"/>
    <n v="0.44999999999999996"/>
    <x v="2"/>
  </r>
  <r>
    <x v="2"/>
    <x v="0"/>
    <x v="472"/>
    <x v="4"/>
    <x v="28"/>
    <x v="31"/>
    <x v="2"/>
    <n v="56"/>
    <n v="215"/>
    <n v="12040"/>
    <x v="3578"/>
    <n v="0.35"/>
    <x v="2"/>
  </r>
  <r>
    <x v="2"/>
    <x v="0"/>
    <x v="472"/>
    <x v="4"/>
    <x v="28"/>
    <x v="31"/>
    <x v="3"/>
    <n v="59"/>
    <n v="194"/>
    <n v="11446"/>
    <x v="3579"/>
    <n v="0.44999999999999996"/>
    <x v="2"/>
  </r>
  <r>
    <x v="2"/>
    <x v="0"/>
    <x v="472"/>
    <x v="4"/>
    <x v="28"/>
    <x v="31"/>
    <x v="4"/>
    <n v="66"/>
    <n v="225"/>
    <n v="14850"/>
    <x v="3580"/>
    <n v="0.44999999999999996"/>
    <x v="2"/>
  </r>
  <r>
    <x v="2"/>
    <x v="0"/>
    <x v="472"/>
    <x v="4"/>
    <x v="28"/>
    <x v="31"/>
    <x v="5"/>
    <n v="68"/>
    <n v="228"/>
    <n v="15504"/>
    <x v="3581"/>
    <n v="0.6"/>
    <x v="2"/>
  </r>
  <r>
    <x v="2"/>
    <x v="0"/>
    <x v="170"/>
    <x v="4"/>
    <x v="28"/>
    <x v="31"/>
    <x v="0"/>
    <n v="33"/>
    <n v="231"/>
    <n v="7623"/>
    <x v="3582"/>
    <n v="0.5"/>
    <x v="2"/>
  </r>
  <r>
    <x v="2"/>
    <x v="0"/>
    <x v="170"/>
    <x v="4"/>
    <x v="28"/>
    <x v="31"/>
    <x v="1"/>
    <n v="34"/>
    <n v="181"/>
    <n v="6154"/>
    <x v="3583"/>
    <n v="0.5"/>
    <x v="2"/>
  </r>
  <r>
    <x v="2"/>
    <x v="0"/>
    <x v="170"/>
    <x v="4"/>
    <x v="28"/>
    <x v="31"/>
    <x v="2"/>
    <n v="24"/>
    <n v="189"/>
    <n v="4536"/>
    <x v="3584"/>
    <n v="0.54"/>
    <x v="2"/>
  </r>
  <r>
    <x v="2"/>
    <x v="0"/>
    <x v="170"/>
    <x v="4"/>
    <x v="28"/>
    <x v="31"/>
    <x v="3"/>
    <n v="29"/>
    <n v="173"/>
    <n v="5017"/>
    <x v="3585"/>
    <n v="0.55000000000000004"/>
    <x v="2"/>
  </r>
  <r>
    <x v="2"/>
    <x v="0"/>
    <x v="170"/>
    <x v="4"/>
    <x v="28"/>
    <x v="31"/>
    <x v="4"/>
    <n v="42"/>
    <n v="156"/>
    <n v="6552"/>
    <x v="3586"/>
    <n v="0.45999999999999996"/>
    <x v="2"/>
  </r>
  <r>
    <x v="2"/>
    <x v="0"/>
    <x v="170"/>
    <x v="4"/>
    <x v="28"/>
    <x v="31"/>
    <x v="5"/>
    <n v="34"/>
    <n v="196"/>
    <n v="6664"/>
    <x v="3587"/>
    <n v="0.64"/>
    <x v="2"/>
  </r>
  <r>
    <x v="2"/>
    <x v="0"/>
    <x v="199"/>
    <x v="4"/>
    <x v="28"/>
    <x v="31"/>
    <x v="0"/>
    <n v="34"/>
    <n v="263"/>
    <n v="8942"/>
    <x v="3588"/>
    <n v="0.5"/>
    <x v="2"/>
  </r>
  <r>
    <x v="2"/>
    <x v="0"/>
    <x v="199"/>
    <x v="4"/>
    <x v="28"/>
    <x v="31"/>
    <x v="1"/>
    <n v="34"/>
    <n v="188"/>
    <n v="6392"/>
    <x v="3589"/>
    <n v="0.48"/>
    <x v="2"/>
  </r>
  <r>
    <x v="2"/>
    <x v="0"/>
    <x v="199"/>
    <x v="4"/>
    <x v="28"/>
    <x v="31"/>
    <x v="2"/>
    <n v="23"/>
    <n v="169"/>
    <n v="3887"/>
    <x v="3590"/>
    <n v="0.55000000000000004"/>
    <x v="2"/>
  </r>
  <r>
    <x v="2"/>
    <x v="0"/>
    <x v="199"/>
    <x v="4"/>
    <x v="29"/>
    <x v="32"/>
    <x v="3"/>
    <n v="29"/>
    <n v="142"/>
    <n v="4118"/>
    <x v="3591"/>
    <n v="0.5"/>
    <x v="2"/>
  </r>
  <r>
    <x v="2"/>
    <x v="0"/>
    <x v="199"/>
    <x v="4"/>
    <x v="29"/>
    <x v="32"/>
    <x v="4"/>
    <n v="44"/>
    <n v="180"/>
    <n v="7920"/>
    <x v="1115"/>
    <n v="0.5"/>
    <x v="2"/>
  </r>
  <r>
    <x v="2"/>
    <x v="0"/>
    <x v="199"/>
    <x v="4"/>
    <x v="29"/>
    <x v="32"/>
    <x v="5"/>
    <n v="29"/>
    <n v="203"/>
    <n v="5887"/>
    <x v="3592"/>
    <n v="0.6"/>
    <x v="2"/>
  </r>
  <r>
    <x v="2"/>
    <x v="0"/>
    <x v="704"/>
    <x v="4"/>
    <x v="29"/>
    <x v="32"/>
    <x v="0"/>
    <n v="28"/>
    <n v="276"/>
    <n v="7728"/>
    <x v="1959"/>
    <n v="0.54"/>
    <x v="2"/>
  </r>
  <r>
    <x v="2"/>
    <x v="0"/>
    <x v="704"/>
    <x v="4"/>
    <x v="29"/>
    <x v="32"/>
    <x v="1"/>
    <n v="29"/>
    <n v="150"/>
    <n v="4350"/>
    <x v="3593"/>
    <n v="0.44999999999999996"/>
    <x v="2"/>
  </r>
  <r>
    <x v="2"/>
    <x v="0"/>
    <x v="704"/>
    <x v="4"/>
    <x v="29"/>
    <x v="32"/>
    <x v="2"/>
    <n v="19"/>
    <n v="181"/>
    <n v="3439"/>
    <x v="3594"/>
    <n v="0.52"/>
    <x v="2"/>
  </r>
  <r>
    <x v="2"/>
    <x v="0"/>
    <x v="704"/>
    <x v="4"/>
    <x v="29"/>
    <x v="32"/>
    <x v="3"/>
    <n v="25"/>
    <n v="124"/>
    <n v="3100"/>
    <x v="3595"/>
    <n v="0.54"/>
    <x v="2"/>
  </r>
  <r>
    <x v="2"/>
    <x v="0"/>
    <x v="704"/>
    <x v="4"/>
    <x v="29"/>
    <x v="32"/>
    <x v="4"/>
    <n v="37"/>
    <n v="158"/>
    <n v="5846"/>
    <x v="3596"/>
    <n v="0.44999999999999996"/>
    <x v="2"/>
  </r>
  <r>
    <x v="2"/>
    <x v="0"/>
    <x v="704"/>
    <x v="4"/>
    <x v="29"/>
    <x v="32"/>
    <x v="5"/>
    <n v="27"/>
    <n v="169"/>
    <n v="4563"/>
    <x v="3597"/>
    <n v="0.62"/>
    <x v="2"/>
  </r>
  <r>
    <x v="2"/>
    <x v="0"/>
    <x v="721"/>
    <x v="4"/>
    <x v="29"/>
    <x v="32"/>
    <x v="0"/>
    <n v="27"/>
    <n v="263"/>
    <n v="7101"/>
    <x v="3598"/>
    <n v="0.54"/>
    <x v="2"/>
  </r>
  <r>
    <x v="2"/>
    <x v="0"/>
    <x v="721"/>
    <x v="4"/>
    <x v="29"/>
    <x v="32"/>
    <x v="1"/>
    <n v="28"/>
    <n v="155"/>
    <n v="4340"/>
    <x v="3599"/>
    <n v="0.47"/>
    <x v="2"/>
  </r>
  <r>
    <x v="2"/>
    <x v="0"/>
    <x v="721"/>
    <x v="4"/>
    <x v="29"/>
    <x v="32"/>
    <x v="2"/>
    <n v="20"/>
    <n v="144"/>
    <n v="2880"/>
    <x v="3600"/>
    <n v="0.55000000000000004"/>
    <x v="2"/>
  </r>
  <r>
    <x v="2"/>
    <x v="0"/>
    <x v="721"/>
    <x v="4"/>
    <x v="29"/>
    <x v="32"/>
    <x v="3"/>
    <n v="24"/>
    <n v="140"/>
    <n v="3360"/>
    <x v="3601"/>
    <n v="0.54"/>
    <x v="2"/>
  </r>
  <r>
    <x v="2"/>
    <x v="0"/>
    <x v="721"/>
    <x v="4"/>
    <x v="29"/>
    <x v="32"/>
    <x v="4"/>
    <n v="42"/>
    <n v="131"/>
    <n v="5502"/>
    <x v="3602"/>
    <n v="0.5"/>
    <x v="2"/>
  </r>
  <r>
    <x v="2"/>
    <x v="0"/>
    <x v="721"/>
    <x v="4"/>
    <x v="29"/>
    <x v="32"/>
    <x v="5"/>
    <n v="32"/>
    <n v="189"/>
    <n v="6048"/>
    <x v="3603"/>
    <n v="0.61"/>
    <x v="2"/>
  </r>
  <r>
    <x v="2"/>
    <x v="0"/>
    <x v="255"/>
    <x v="4"/>
    <x v="29"/>
    <x v="32"/>
    <x v="0"/>
    <n v="41"/>
    <n v="246"/>
    <n v="10086"/>
    <x v="3604"/>
    <n v="0.55000000000000004"/>
    <x v="2"/>
  </r>
  <r>
    <x v="2"/>
    <x v="0"/>
    <x v="255"/>
    <x v="4"/>
    <x v="29"/>
    <x v="32"/>
    <x v="1"/>
    <n v="42"/>
    <n v="182"/>
    <n v="7644"/>
    <x v="3605"/>
    <n v="0.45999999999999996"/>
    <x v="2"/>
  </r>
  <r>
    <x v="2"/>
    <x v="0"/>
    <x v="255"/>
    <x v="4"/>
    <x v="29"/>
    <x v="32"/>
    <x v="2"/>
    <n v="37"/>
    <n v="169"/>
    <n v="6253"/>
    <x v="3606"/>
    <n v="0.53"/>
    <x v="2"/>
  </r>
  <r>
    <x v="2"/>
    <x v="0"/>
    <x v="255"/>
    <x v="4"/>
    <x v="29"/>
    <x v="32"/>
    <x v="3"/>
    <n v="38"/>
    <n v="150"/>
    <n v="5700"/>
    <x v="3607"/>
    <n v="0.54"/>
    <x v="2"/>
  </r>
  <r>
    <x v="2"/>
    <x v="0"/>
    <x v="255"/>
    <x v="4"/>
    <x v="29"/>
    <x v="32"/>
    <x v="4"/>
    <n v="46"/>
    <n v="150"/>
    <n v="6900"/>
    <x v="3608"/>
    <n v="0.49"/>
    <x v="2"/>
  </r>
  <r>
    <x v="2"/>
    <x v="0"/>
    <x v="255"/>
    <x v="4"/>
    <x v="29"/>
    <x v="32"/>
    <x v="5"/>
    <n v="51"/>
    <n v="203"/>
    <n v="10353"/>
    <x v="3609"/>
    <n v="0.62"/>
    <x v="2"/>
  </r>
  <r>
    <x v="2"/>
    <x v="0"/>
    <x v="288"/>
    <x v="4"/>
    <x v="29"/>
    <x v="32"/>
    <x v="0"/>
    <n v="46"/>
    <n v="238"/>
    <n v="10948"/>
    <x v="3610"/>
    <n v="0.55000000000000004"/>
    <x v="2"/>
  </r>
  <r>
    <x v="2"/>
    <x v="0"/>
    <x v="288"/>
    <x v="4"/>
    <x v="29"/>
    <x v="32"/>
    <x v="1"/>
    <n v="42"/>
    <n v="182"/>
    <n v="7644"/>
    <x v="3611"/>
    <n v="0.47"/>
    <x v="2"/>
  </r>
  <r>
    <x v="2"/>
    <x v="0"/>
    <x v="288"/>
    <x v="4"/>
    <x v="29"/>
    <x v="32"/>
    <x v="2"/>
    <n v="47"/>
    <n v="169"/>
    <n v="7943"/>
    <x v="3612"/>
    <n v="0.54"/>
    <x v="2"/>
  </r>
  <r>
    <x v="2"/>
    <x v="0"/>
    <x v="288"/>
    <x v="4"/>
    <x v="29"/>
    <x v="32"/>
    <x v="3"/>
    <n v="49"/>
    <n v="169"/>
    <n v="8281"/>
    <x v="3613"/>
    <n v="0.51"/>
    <x v="2"/>
  </r>
  <r>
    <x v="2"/>
    <x v="0"/>
    <x v="288"/>
    <x v="4"/>
    <x v="29"/>
    <x v="32"/>
    <x v="4"/>
    <n v="61"/>
    <n v="163"/>
    <n v="9943"/>
    <x v="3614"/>
    <n v="0.49"/>
    <x v="2"/>
  </r>
  <r>
    <x v="2"/>
    <x v="0"/>
    <x v="288"/>
    <x v="4"/>
    <x v="29"/>
    <x v="32"/>
    <x v="5"/>
    <n v="67"/>
    <n v="231"/>
    <n v="15477"/>
    <x v="3615"/>
    <n v="0.6"/>
    <x v="2"/>
  </r>
  <r>
    <x v="2"/>
    <x v="0"/>
    <x v="316"/>
    <x v="4"/>
    <x v="29"/>
    <x v="32"/>
    <x v="0"/>
    <n v="60"/>
    <n v="294"/>
    <n v="17640"/>
    <x v="3616"/>
    <n v="0.5"/>
    <x v="2"/>
  </r>
  <r>
    <x v="2"/>
    <x v="0"/>
    <x v="316"/>
    <x v="4"/>
    <x v="29"/>
    <x v="32"/>
    <x v="1"/>
    <n v="58"/>
    <n v="224"/>
    <n v="12992"/>
    <x v="3617"/>
    <n v="0.5"/>
    <x v="2"/>
  </r>
  <r>
    <x v="2"/>
    <x v="0"/>
    <x v="316"/>
    <x v="4"/>
    <x v="29"/>
    <x v="32"/>
    <x v="2"/>
    <n v="53"/>
    <n v="196"/>
    <n v="10388"/>
    <x v="3618"/>
    <n v="0.55000000000000004"/>
    <x v="2"/>
  </r>
  <r>
    <x v="2"/>
    <x v="0"/>
    <x v="316"/>
    <x v="4"/>
    <x v="29"/>
    <x v="32"/>
    <x v="3"/>
    <n v="52"/>
    <n v="203"/>
    <n v="10556"/>
    <x v="3619"/>
    <n v="0.51"/>
    <x v="2"/>
  </r>
  <r>
    <x v="2"/>
    <x v="0"/>
    <x v="316"/>
    <x v="4"/>
    <x v="29"/>
    <x v="32"/>
    <x v="4"/>
    <n v="59"/>
    <n v="182"/>
    <n v="10738"/>
    <x v="3620"/>
    <n v="0.49"/>
    <x v="2"/>
  </r>
  <r>
    <x v="2"/>
    <x v="0"/>
    <x v="316"/>
    <x v="4"/>
    <x v="29"/>
    <x v="32"/>
    <x v="5"/>
    <n v="64"/>
    <n v="263"/>
    <n v="16832"/>
    <x v="3621"/>
    <n v="0.63"/>
    <x v="2"/>
  </r>
  <r>
    <x v="2"/>
    <x v="0"/>
    <x v="348"/>
    <x v="4"/>
    <x v="29"/>
    <x v="32"/>
    <x v="0"/>
    <n v="61"/>
    <n v="308"/>
    <n v="18788"/>
    <x v="3622"/>
    <n v="0.53"/>
    <x v="2"/>
  </r>
  <r>
    <x v="2"/>
    <x v="0"/>
    <x v="348"/>
    <x v="4"/>
    <x v="29"/>
    <x v="32"/>
    <x v="1"/>
    <n v="58"/>
    <n v="200"/>
    <n v="11600"/>
    <x v="3623"/>
    <n v="0.44999999999999996"/>
    <x v="2"/>
  </r>
  <r>
    <x v="2"/>
    <x v="0"/>
    <x v="348"/>
    <x v="4"/>
    <x v="29"/>
    <x v="32"/>
    <x v="2"/>
    <n v="54"/>
    <n v="210"/>
    <n v="11340"/>
    <x v="3624"/>
    <n v="0.53"/>
    <x v="2"/>
  </r>
  <r>
    <x v="2"/>
    <x v="0"/>
    <x v="348"/>
    <x v="4"/>
    <x v="29"/>
    <x v="32"/>
    <x v="3"/>
    <n v="44"/>
    <n v="182"/>
    <n v="8008"/>
    <x v="3625"/>
    <n v="0.53"/>
    <x v="2"/>
  </r>
  <r>
    <x v="2"/>
    <x v="0"/>
    <x v="348"/>
    <x v="4"/>
    <x v="29"/>
    <x v="32"/>
    <x v="4"/>
    <n v="53"/>
    <n v="176"/>
    <n v="9328"/>
    <x v="3626"/>
    <n v="0.48"/>
    <x v="2"/>
  </r>
  <r>
    <x v="2"/>
    <x v="0"/>
    <x v="348"/>
    <x v="4"/>
    <x v="29"/>
    <x v="32"/>
    <x v="5"/>
    <n v="54"/>
    <n v="231"/>
    <n v="12474"/>
    <x v="3627"/>
    <n v="0.64"/>
    <x v="2"/>
  </r>
  <r>
    <x v="2"/>
    <x v="0"/>
    <x v="378"/>
    <x v="4"/>
    <x v="29"/>
    <x v="32"/>
    <x v="0"/>
    <n v="53"/>
    <n v="250"/>
    <n v="13250"/>
    <x v="3628"/>
    <n v="0.52"/>
    <x v="2"/>
  </r>
  <r>
    <x v="2"/>
    <x v="0"/>
    <x v="378"/>
    <x v="4"/>
    <x v="29"/>
    <x v="32"/>
    <x v="1"/>
    <n v="49"/>
    <n v="181"/>
    <n v="8869"/>
    <x v="3629"/>
    <n v="0.5"/>
    <x v="2"/>
  </r>
  <r>
    <x v="2"/>
    <x v="0"/>
    <x v="378"/>
    <x v="4"/>
    <x v="29"/>
    <x v="32"/>
    <x v="2"/>
    <n v="28"/>
    <n v="175"/>
    <n v="4900"/>
    <x v="3630"/>
    <n v="0.51"/>
    <x v="2"/>
  </r>
  <r>
    <x v="2"/>
    <x v="0"/>
    <x v="378"/>
    <x v="4"/>
    <x v="29"/>
    <x v="32"/>
    <x v="3"/>
    <n v="28"/>
    <n v="150"/>
    <n v="4200"/>
    <x v="190"/>
    <n v="0.5"/>
    <x v="2"/>
  </r>
  <r>
    <x v="2"/>
    <x v="0"/>
    <x v="378"/>
    <x v="4"/>
    <x v="29"/>
    <x v="32"/>
    <x v="4"/>
    <n v="38"/>
    <n v="156"/>
    <n v="5928"/>
    <x v="3631"/>
    <n v="0.45999999999999996"/>
    <x v="2"/>
  </r>
  <r>
    <x v="2"/>
    <x v="0"/>
    <x v="378"/>
    <x v="4"/>
    <x v="29"/>
    <x v="32"/>
    <x v="5"/>
    <n v="41"/>
    <n v="203"/>
    <n v="8323"/>
    <x v="3632"/>
    <n v="0.61"/>
    <x v="2"/>
  </r>
  <r>
    <x v="2"/>
    <x v="0"/>
    <x v="410"/>
    <x v="4"/>
    <x v="29"/>
    <x v="32"/>
    <x v="0"/>
    <n v="42"/>
    <n v="245"/>
    <n v="10290"/>
    <x v="3633"/>
    <n v="0.54"/>
    <x v="2"/>
  </r>
  <r>
    <x v="2"/>
    <x v="0"/>
    <x v="410"/>
    <x v="4"/>
    <x v="29"/>
    <x v="32"/>
    <x v="1"/>
    <n v="33"/>
    <n v="196"/>
    <n v="6468"/>
    <x v="3634"/>
    <n v="0.45999999999999996"/>
    <x v="2"/>
  </r>
  <r>
    <x v="2"/>
    <x v="0"/>
    <x v="410"/>
    <x v="4"/>
    <x v="29"/>
    <x v="32"/>
    <x v="2"/>
    <n v="34"/>
    <n v="150"/>
    <n v="5100"/>
    <x v="1966"/>
    <n v="0.51"/>
    <x v="2"/>
  </r>
  <r>
    <x v="2"/>
    <x v="0"/>
    <x v="410"/>
    <x v="4"/>
    <x v="29"/>
    <x v="32"/>
    <x v="3"/>
    <n v="34"/>
    <n v="160"/>
    <n v="5440"/>
    <x v="3635"/>
    <n v="0.54"/>
    <x v="2"/>
  </r>
  <r>
    <x v="2"/>
    <x v="0"/>
    <x v="410"/>
    <x v="4"/>
    <x v="29"/>
    <x v="32"/>
    <x v="4"/>
    <n v="42"/>
    <n v="149"/>
    <n v="6258"/>
    <x v="3636"/>
    <n v="0.47"/>
    <x v="2"/>
  </r>
  <r>
    <x v="2"/>
    <x v="0"/>
    <x v="410"/>
    <x v="4"/>
    <x v="29"/>
    <x v="32"/>
    <x v="5"/>
    <n v="48"/>
    <n v="176"/>
    <n v="8448"/>
    <x v="3637"/>
    <n v="0.63"/>
    <x v="2"/>
  </r>
  <r>
    <x v="2"/>
    <x v="0"/>
    <x v="440"/>
    <x v="4"/>
    <x v="29"/>
    <x v="32"/>
    <x v="0"/>
    <n v="44"/>
    <n v="215"/>
    <n v="9460"/>
    <x v="3638"/>
    <n v="0.55000000000000004"/>
    <x v="2"/>
  </r>
  <r>
    <x v="2"/>
    <x v="0"/>
    <x v="440"/>
    <x v="4"/>
    <x v="29"/>
    <x v="32"/>
    <x v="1"/>
    <n v="32"/>
    <n v="195"/>
    <n v="6240"/>
    <x v="3639"/>
    <n v="0.47"/>
    <x v="2"/>
  </r>
  <r>
    <x v="2"/>
    <x v="0"/>
    <x v="440"/>
    <x v="4"/>
    <x v="29"/>
    <x v="32"/>
    <x v="2"/>
    <n v="38"/>
    <n v="167"/>
    <n v="6346"/>
    <x v="3640"/>
    <n v="0.54"/>
    <x v="2"/>
  </r>
  <r>
    <x v="2"/>
    <x v="0"/>
    <x v="440"/>
    <x v="4"/>
    <x v="29"/>
    <x v="32"/>
    <x v="3"/>
    <n v="55"/>
    <n v="163"/>
    <n v="8965"/>
    <x v="3641"/>
    <n v="0.51"/>
    <x v="2"/>
  </r>
  <r>
    <x v="2"/>
    <x v="0"/>
    <x v="440"/>
    <x v="4"/>
    <x v="29"/>
    <x v="32"/>
    <x v="4"/>
    <n v="72"/>
    <n v="163"/>
    <n v="11736"/>
    <x v="3642"/>
    <n v="0.49"/>
    <x v="2"/>
  </r>
  <r>
    <x v="2"/>
    <x v="0"/>
    <x v="440"/>
    <x v="4"/>
    <x v="29"/>
    <x v="32"/>
    <x v="5"/>
    <n v="72"/>
    <n v="210"/>
    <n v="15120"/>
    <x v="3643"/>
    <n v="0.64"/>
    <x v="2"/>
  </r>
  <r>
    <x v="2"/>
    <x v="0"/>
    <x v="469"/>
    <x v="4"/>
    <x v="29"/>
    <x v="32"/>
    <x v="0"/>
    <n v="64"/>
    <n v="244"/>
    <n v="15616"/>
    <x v="3644"/>
    <n v="0.51"/>
    <x v="2"/>
  </r>
  <r>
    <x v="2"/>
    <x v="0"/>
    <x v="469"/>
    <x v="4"/>
    <x v="29"/>
    <x v="32"/>
    <x v="1"/>
    <n v="55"/>
    <n v="202"/>
    <n v="11110"/>
    <x v="3645"/>
    <n v="0.44999999999999996"/>
    <x v="2"/>
  </r>
  <r>
    <x v="5"/>
    <x v="0"/>
    <x v="469"/>
    <x v="4"/>
    <x v="29"/>
    <x v="32"/>
    <x v="2"/>
    <n v="55"/>
    <n v="218"/>
    <n v="11990"/>
    <x v="3646"/>
    <n v="0.51"/>
    <x v="2"/>
  </r>
  <r>
    <x v="5"/>
    <x v="0"/>
    <x v="469"/>
    <x v="4"/>
    <x v="29"/>
    <x v="32"/>
    <x v="3"/>
    <n v="55"/>
    <n v="196"/>
    <n v="10780"/>
    <x v="3647"/>
    <n v="0.54"/>
    <x v="2"/>
  </r>
  <r>
    <x v="5"/>
    <x v="0"/>
    <x v="469"/>
    <x v="4"/>
    <x v="29"/>
    <x v="32"/>
    <x v="4"/>
    <n v="65"/>
    <n v="169"/>
    <n v="10985"/>
    <x v="3648"/>
    <n v="0.49"/>
    <x v="2"/>
  </r>
  <r>
    <x v="5"/>
    <x v="0"/>
    <x v="469"/>
    <x v="4"/>
    <x v="29"/>
    <x v="32"/>
    <x v="5"/>
    <n v="69"/>
    <n v="225"/>
    <n v="15525"/>
    <x v="3649"/>
    <n v="0.65"/>
    <x v="2"/>
  </r>
  <r>
    <x v="5"/>
    <x v="0"/>
    <x v="177"/>
    <x v="4"/>
    <x v="29"/>
    <x v="32"/>
    <x v="0"/>
    <n v="32"/>
    <n v="194"/>
    <n v="6208"/>
    <x v="3650"/>
    <n v="0.52"/>
    <x v="2"/>
  </r>
  <r>
    <x v="5"/>
    <x v="0"/>
    <x v="177"/>
    <x v="4"/>
    <x v="29"/>
    <x v="32"/>
    <x v="1"/>
    <n v="33"/>
    <n v="150"/>
    <n v="4950"/>
    <x v="750"/>
    <n v="0.5"/>
    <x v="2"/>
  </r>
  <r>
    <x v="5"/>
    <x v="0"/>
    <x v="177"/>
    <x v="4"/>
    <x v="29"/>
    <x v="32"/>
    <x v="2"/>
    <n v="24"/>
    <n v="167"/>
    <n v="4008"/>
    <x v="3651"/>
    <n v="0.54"/>
    <x v="2"/>
  </r>
  <r>
    <x v="5"/>
    <x v="0"/>
    <x v="177"/>
    <x v="4"/>
    <x v="29"/>
    <x v="32"/>
    <x v="3"/>
    <n v="29"/>
    <n v="123"/>
    <n v="3567"/>
    <x v="3652"/>
    <n v="0.52"/>
    <x v="2"/>
  </r>
  <r>
    <x v="5"/>
    <x v="0"/>
    <x v="177"/>
    <x v="4"/>
    <x v="29"/>
    <x v="32"/>
    <x v="4"/>
    <n v="44"/>
    <n v="128"/>
    <n v="5632"/>
    <x v="3653"/>
    <n v="0.5"/>
    <x v="2"/>
  </r>
  <r>
    <x v="5"/>
    <x v="0"/>
    <x v="177"/>
    <x v="4"/>
    <x v="29"/>
    <x v="32"/>
    <x v="5"/>
    <n v="32"/>
    <n v="173"/>
    <n v="5536"/>
    <x v="3654"/>
    <n v="0.65"/>
    <x v="2"/>
  </r>
  <r>
    <x v="5"/>
    <x v="0"/>
    <x v="206"/>
    <x v="4"/>
    <x v="29"/>
    <x v="32"/>
    <x v="0"/>
    <n v="32"/>
    <n v="231"/>
    <n v="7392"/>
    <x v="1591"/>
    <n v="0.5"/>
    <x v="2"/>
  </r>
  <r>
    <x v="5"/>
    <x v="0"/>
    <x v="206"/>
    <x v="4"/>
    <x v="29"/>
    <x v="32"/>
    <x v="1"/>
    <n v="33"/>
    <n v="143"/>
    <n v="4719"/>
    <x v="3278"/>
    <n v="0.5"/>
    <x v="2"/>
  </r>
  <r>
    <x v="5"/>
    <x v="0"/>
    <x v="206"/>
    <x v="4"/>
    <x v="29"/>
    <x v="32"/>
    <x v="2"/>
    <n v="23"/>
    <n v="158"/>
    <n v="3634"/>
    <x v="3655"/>
    <n v="0.5"/>
    <x v="2"/>
  </r>
  <r>
    <x v="5"/>
    <x v="0"/>
    <x v="206"/>
    <x v="3"/>
    <x v="30"/>
    <x v="33"/>
    <x v="3"/>
    <n v="29"/>
    <n v="101"/>
    <n v="2929"/>
    <x v="3656"/>
    <n v="0.5"/>
    <x v="2"/>
  </r>
  <r>
    <x v="5"/>
    <x v="0"/>
    <x v="206"/>
    <x v="3"/>
    <x v="30"/>
    <x v="33"/>
    <x v="4"/>
    <n v="41"/>
    <n v="122"/>
    <n v="5002"/>
    <x v="3657"/>
    <n v="0.45999999999999996"/>
    <x v="2"/>
  </r>
  <r>
    <x v="5"/>
    <x v="0"/>
    <x v="206"/>
    <x v="3"/>
    <x v="30"/>
    <x v="33"/>
    <x v="5"/>
    <n v="29"/>
    <n v="143"/>
    <n v="4147"/>
    <x v="3658"/>
    <n v="0.61"/>
    <x v="2"/>
  </r>
  <r>
    <x v="5"/>
    <x v="0"/>
    <x v="214"/>
    <x v="3"/>
    <x v="30"/>
    <x v="33"/>
    <x v="0"/>
    <n v="27"/>
    <n v="231"/>
    <n v="6237"/>
    <x v="3659"/>
    <n v="0.52"/>
    <x v="2"/>
  </r>
  <r>
    <x v="5"/>
    <x v="0"/>
    <x v="214"/>
    <x v="3"/>
    <x v="30"/>
    <x v="33"/>
    <x v="1"/>
    <n v="27"/>
    <n v="126"/>
    <n v="3402"/>
    <x v="2946"/>
    <n v="0.44999999999999996"/>
    <x v="2"/>
  </r>
  <r>
    <x v="5"/>
    <x v="0"/>
    <x v="214"/>
    <x v="3"/>
    <x v="30"/>
    <x v="33"/>
    <x v="2"/>
    <n v="20"/>
    <n v="124"/>
    <n v="2480"/>
    <x v="3660"/>
    <n v="0.53"/>
    <x v="2"/>
  </r>
  <r>
    <x v="5"/>
    <x v="0"/>
    <x v="214"/>
    <x v="3"/>
    <x v="30"/>
    <x v="33"/>
    <x v="3"/>
    <n v="24"/>
    <n v="98"/>
    <n v="2352"/>
    <x v="3661"/>
    <n v="0.52"/>
    <x v="2"/>
  </r>
  <r>
    <x v="5"/>
    <x v="0"/>
    <x v="214"/>
    <x v="3"/>
    <x v="30"/>
    <x v="33"/>
    <x v="4"/>
    <n v="37"/>
    <n v="113"/>
    <n v="4181"/>
    <x v="3662"/>
    <n v="0.49"/>
    <x v="2"/>
  </r>
  <r>
    <x v="5"/>
    <x v="0"/>
    <x v="214"/>
    <x v="3"/>
    <x v="30"/>
    <x v="33"/>
    <x v="5"/>
    <n v="28"/>
    <n v="128"/>
    <n v="3584"/>
    <x v="3663"/>
    <n v="0.61"/>
    <x v="2"/>
  </r>
  <r>
    <x v="5"/>
    <x v="0"/>
    <x v="233"/>
    <x v="3"/>
    <x v="30"/>
    <x v="33"/>
    <x v="0"/>
    <n v="28"/>
    <n v="218"/>
    <n v="6104"/>
    <x v="3664"/>
    <n v="0.55000000000000004"/>
    <x v="2"/>
  </r>
  <r>
    <x v="5"/>
    <x v="0"/>
    <x v="233"/>
    <x v="3"/>
    <x v="30"/>
    <x v="33"/>
    <x v="1"/>
    <n v="28"/>
    <n v="111"/>
    <n v="3108"/>
    <x v="3665"/>
    <n v="0.49"/>
    <x v="2"/>
  </r>
  <r>
    <x v="5"/>
    <x v="0"/>
    <x v="233"/>
    <x v="3"/>
    <x v="30"/>
    <x v="33"/>
    <x v="2"/>
    <n v="19"/>
    <n v="106"/>
    <n v="2014"/>
    <x v="3666"/>
    <n v="0.53"/>
    <x v="2"/>
  </r>
  <r>
    <x v="5"/>
    <x v="0"/>
    <x v="233"/>
    <x v="3"/>
    <x v="30"/>
    <x v="33"/>
    <x v="3"/>
    <n v="24"/>
    <n v="102"/>
    <n v="2448"/>
    <x v="3667"/>
    <n v="0.5"/>
    <x v="2"/>
  </r>
  <r>
    <x v="5"/>
    <x v="0"/>
    <x v="233"/>
    <x v="3"/>
    <x v="30"/>
    <x v="33"/>
    <x v="4"/>
    <n v="42"/>
    <n v="101"/>
    <n v="4242"/>
    <x v="3668"/>
    <n v="0.47"/>
    <x v="2"/>
  </r>
  <r>
    <x v="5"/>
    <x v="0"/>
    <x v="233"/>
    <x v="3"/>
    <x v="30"/>
    <x v="33"/>
    <x v="5"/>
    <n v="34"/>
    <n v="137"/>
    <n v="4658"/>
    <x v="3669"/>
    <n v="0.65"/>
    <x v="2"/>
  </r>
  <r>
    <x v="5"/>
    <x v="0"/>
    <x v="262"/>
    <x v="3"/>
    <x v="30"/>
    <x v="33"/>
    <x v="0"/>
    <n v="42"/>
    <n v="207"/>
    <n v="8694"/>
    <x v="3670"/>
    <n v="0.5"/>
    <x v="2"/>
  </r>
  <r>
    <x v="5"/>
    <x v="0"/>
    <x v="262"/>
    <x v="3"/>
    <x v="30"/>
    <x v="33"/>
    <x v="1"/>
    <n v="44"/>
    <n v="135"/>
    <n v="5940"/>
    <x v="2827"/>
    <n v="0.49"/>
    <x v="2"/>
  </r>
  <r>
    <x v="5"/>
    <x v="0"/>
    <x v="262"/>
    <x v="3"/>
    <x v="30"/>
    <x v="33"/>
    <x v="2"/>
    <n v="39"/>
    <n v="143"/>
    <n v="5577"/>
    <x v="3671"/>
    <n v="0.51"/>
    <x v="2"/>
  </r>
  <r>
    <x v="5"/>
    <x v="0"/>
    <x v="262"/>
    <x v="3"/>
    <x v="30"/>
    <x v="33"/>
    <x v="3"/>
    <n v="38"/>
    <n v="123"/>
    <n v="4674"/>
    <x v="3672"/>
    <n v="0.55000000000000004"/>
    <x v="2"/>
  </r>
  <r>
    <x v="5"/>
    <x v="0"/>
    <x v="262"/>
    <x v="3"/>
    <x v="30"/>
    <x v="33"/>
    <x v="4"/>
    <n v="49"/>
    <n v="126"/>
    <n v="6174"/>
    <x v="1550"/>
    <n v="0.45999999999999996"/>
    <x v="2"/>
  </r>
  <r>
    <x v="5"/>
    <x v="0"/>
    <x v="262"/>
    <x v="3"/>
    <x v="30"/>
    <x v="33"/>
    <x v="5"/>
    <n v="53"/>
    <n v="143"/>
    <n v="7579"/>
    <x v="3673"/>
    <n v="0.64"/>
    <x v="2"/>
  </r>
  <r>
    <x v="5"/>
    <x v="0"/>
    <x v="295"/>
    <x v="3"/>
    <x v="30"/>
    <x v="33"/>
    <x v="0"/>
    <n v="49"/>
    <n v="232"/>
    <n v="11368"/>
    <x v="3674"/>
    <n v="0.53"/>
    <x v="2"/>
  </r>
  <r>
    <x v="5"/>
    <x v="0"/>
    <x v="295"/>
    <x v="3"/>
    <x v="30"/>
    <x v="33"/>
    <x v="1"/>
    <n v="41"/>
    <n v="138"/>
    <n v="5658"/>
    <x v="3675"/>
    <n v="0.45999999999999996"/>
    <x v="2"/>
  </r>
  <r>
    <x v="5"/>
    <x v="0"/>
    <x v="295"/>
    <x v="3"/>
    <x v="30"/>
    <x v="33"/>
    <x v="2"/>
    <n v="49"/>
    <n v="142"/>
    <n v="6958"/>
    <x v="3676"/>
    <n v="0.54"/>
    <x v="2"/>
  </r>
  <r>
    <x v="5"/>
    <x v="0"/>
    <x v="295"/>
    <x v="3"/>
    <x v="30"/>
    <x v="33"/>
    <x v="3"/>
    <n v="49"/>
    <n v="140"/>
    <n v="6860"/>
    <x v="3677"/>
    <n v="0.51"/>
    <x v="2"/>
  </r>
  <r>
    <x v="5"/>
    <x v="0"/>
    <x v="295"/>
    <x v="3"/>
    <x v="30"/>
    <x v="33"/>
    <x v="4"/>
    <n v="62"/>
    <n v="150"/>
    <n v="9300"/>
    <x v="3678"/>
    <n v="0.47"/>
    <x v="2"/>
  </r>
  <r>
    <x v="5"/>
    <x v="0"/>
    <x v="295"/>
    <x v="3"/>
    <x v="30"/>
    <x v="33"/>
    <x v="5"/>
    <n v="64"/>
    <n v="196"/>
    <n v="12544"/>
    <x v="3679"/>
    <n v="0.62"/>
    <x v="2"/>
  </r>
  <r>
    <x v="5"/>
    <x v="0"/>
    <x v="323"/>
    <x v="3"/>
    <x v="30"/>
    <x v="33"/>
    <x v="0"/>
    <n v="63"/>
    <n v="252"/>
    <n v="15876"/>
    <x v="3680"/>
    <n v="0.52"/>
    <x v="2"/>
  </r>
  <r>
    <x v="5"/>
    <x v="0"/>
    <x v="323"/>
    <x v="3"/>
    <x v="30"/>
    <x v="33"/>
    <x v="1"/>
    <n v="56"/>
    <n v="195"/>
    <n v="10920"/>
    <x v="1355"/>
    <n v="0.47"/>
    <x v="2"/>
  </r>
  <r>
    <x v="5"/>
    <x v="0"/>
    <x v="323"/>
    <x v="3"/>
    <x v="30"/>
    <x v="33"/>
    <x v="2"/>
    <n v="51"/>
    <n v="173"/>
    <n v="8823"/>
    <x v="3481"/>
    <n v="0.51"/>
    <x v="2"/>
  </r>
  <r>
    <x v="5"/>
    <x v="0"/>
    <x v="323"/>
    <x v="3"/>
    <x v="30"/>
    <x v="33"/>
    <x v="3"/>
    <n v="53"/>
    <n v="152"/>
    <n v="8056"/>
    <x v="3681"/>
    <n v="0.54"/>
    <x v="2"/>
  </r>
  <r>
    <x v="5"/>
    <x v="0"/>
    <x v="323"/>
    <x v="3"/>
    <x v="30"/>
    <x v="33"/>
    <x v="4"/>
    <n v="59"/>
    <n v="154"/>
    <n v="9086"/>
    <x v="3682"/>
    <n v="0.45999999999999996"/>
    <x v="2"/>
  </r>
  <r>
    <x v="5"/>
    <x v="0"/>
    <x v="323"/>
    <x v="3"/>
    <x v="30"/>
    <x v="33"/>
    <x v="5"/>
    <n v="69"/>
    <n v="181"/>
    <n v="12489"/>
    <x v="3683"/>
    <n v="0.63"/>
    <x v="2"/>
  </r>
  <r>
    <x v="5"/>
    <x v="0"/>
    <x v="355"/>
    <x v="3"/>
    <x v="30"/>
    <x v="33"/>
    <x v="0"/>
    <n v="61"/>
    <n v="228"/>
    <n v="13908"/>
    <x v="3684"/>
    <n v="0.5"/>
    <x v="2"/>
  </r>
  <r>
    <x v="5"/>
    <x v="0"/>
    <x v="355"/>
    <x v="3"/>
    <x v="30"/>
    <x v="33"/>
    <x v="1"/>
    <n v="58"/>
    <n v="195"/>
    <n v="11310"/>
    <x v="3685"/>
    <n v="0.45999999999999996"/>
    <x v="2"/>
  </r>
  <r>
    <x v="5"/>
    <x v="0"/>
    <x v="355"/>
    <x v="3"/>
    <x v="30"/>
    <x v="33"/>
    <x v="2"/>
    <n v="53"/>
    <n v="150"/>
    <n v="7950"/>
    <x v="1566"/>
    <n v="0.51"/>
    <x v="2"/>
  </r>
  <r>
    <x v="5"/>
    <x v="0"/>
    <x v="355"/>
    <x v="3"/>
    <x v="30"/>
    <x v="33"/>
    <x v="3"/>
    <n v="41"/>
    <n v="158"/>
    <n v="6478"/>
    <x v="3686"/>
    <n v="0.51"/>
    <x v="2"/>
  </r>
  <r>
    <x v="5"/>
    <x v="0"/>
    <x v="355"/>
    <x v="3"/>
    <x v="30"/>
    <x v="33"/>
    <x v="4"/>
    <n v="50"/>
    <n v="135"/>
    <n v="6750"/>
    <x v="1260"/>
    <n v="0.49"/>
    <x v="2"/>
  </r>
  <r>
    <x v="5"/>
    <x v="0"/>
    <x v="355"/>
    <x v="3"/>
    <x v="30"/>
    <x v="33"/>
    <x v="5"/>
    <n v="54"/>
    <n v="169"/>
    <n v="9126"/>
    <x v="3687"/>
    <n v="0.61"/>
    <x v="2"/>
  </r>
  <r>
    <x v="5"/>
    <x v="0"/>
    <x v="385"/>
    <x v="3"/>
    <x v="30"/>
    <x v="33"/>
    <x v="0"/>
    <n v="50"/>
    <n v="225"/>
    <n v="11250"/>
    <x v="953"/>
    <n v="0.54"/>
    <x v="2"/>
  </r>
  <r>
    <x v="5"/>
    <x v="0"/>
    <x v="385"/>
    <x v="3"/>
    <x v="30"/>
    <x v="33"/>
    <x v="1"/>
    <n v="47"/>
    <n v="173"/>
    <n v="8131"/>
    <x v="3688"/>
    <n v="0.47"/>
    <x v="2"/>
  </r>
  <r>
    <x v="5"/>
    <x v="0"/>
    <x v="385"/>
    <x v="3"/>
    <x v="30"/>
    <x v="33"/>
    <x v="2"/>
    <n v="23"/>
    <n v="138"/>
    <n v="3174"/>
    <x v="3689"/>
    <n v="0.55000000000000004"/>
    <x v="2"/>
  </r>
  <r>
    <x v="5"/>
    <x v="0"/>
    <x v="385"/>
    <x v="3"/>
    <x v="30"/>
    <x v="33"/>
    <x v="3"/>
    <n v="24"/>
    <n v="113"/>
    <n v="2712"/>
    <x v="3690"/>
    <n v="0.51"/>
    <x v="2"/>
  </r>
  <r>
    <x v="5"/>
    <x v="0"/>
    <x v="385"/>
    <x v="3"/>
    <x v="30"/>
    <x v="33"/>
    <x v="4"/>
    <n v="32"/>
    <n v="122"/>
    <n v="3904"/>
    <x v="2262"/>
    <n v="0.48"/>
    <x v="2"/>
  </r>
  <r>
    <x v="5"/>
    <x v="0"/>
    <x v="385"/>
    <x v="3"/>
    <x v="30"/>
    <x v="33"/>
    <x v="5"/>
    <n v="37"/>
    <n v="138"/>
    <n v="5106"/>
    <x v="3691"/>
    <n v="0.62"/>
    <x v="2"/>
  </r>
  <r>
    <x v="5"/>
    <x v="0"/>
    <x v="417"/>
    <x v="3"/>
    <x v="30"/>
    <x v="33"/>
    <x v="0"/>
    <n v="36"/>
    <n v="210"/>
    <n v="7560"/>
    <x v="3442"/>
    <n v="0.52"/>
    <x v="2"/>
  </r>
  <r>
    <x v="5"/>
    <x v="0"/>
    <x v="417"/>
    <x v="3"/>
    <x v="30"/>
    <x v="33"/>
    <x v="1"/>
    <n v="29"/>
    <n v="138"/>
    <n v="4002"/>
    <x v="3692"/>
    <n v="0.47"/>
    <x v="2"/>
  </r>
  <r>
    <x v="5"/>
    <x v="0"/>
    <x v="417"/>
    <x v="3"/>
    <x v="30"/>
    <x v="33"/>
    <x v="2"/>
    <n v="27"/>
    <n v="106"/>
    <n v="2862"/>
    <x v="3693"/>
    <n v="0.53"/>
    <x v="2"/>
  </r>
  <r>
    <x v="5"/>
    <x v="0"/>
    <x v="417"/>
    <x v="3"/>
    <x v="30"/>
    <x v="33"/>
    <x v="3"/>
    <n v="29"/>
    <n v="112"/>
    <n v="3248"/>
    <x v="3322"/>
    <n v="0.51"/>
    <x v="2"/>
  </r>
  <r>
    <x v="5"/>
    <x v="0"/>
    <x v="417"/>
    <x v="3"/>
    <x v="30"/>
    <x v="33"/>
    <x v="4"/>
    <n v="37"/>
    <n v="116"/>
    <n v="4292"/>
    <x v="3694"/>
    <n v="0.45999999999999996"/>
    <x v="2"/>
  </r>
  <r>
    <x v="5"/>
    <x v="0"/>
    <x v="417"/>
    <x v="3"/>
    <x v="30"/>
    <x v="33"/>
    <x v="5"/>
    <n v="38"/>
    <n v="147"/>
    <n v="5586"/>
    <x v="3695"/>
    <n v="0.63"/>
    <x v="2"/>
  </r>
  <r>
    <x v="5"/>
    <x v="0"/>
    <x v="447"/>
    <x v="3"/>
    <x v="30"/>
    <x v="33"/>
    <x v="0"/>
    <n v="34"/>
    <n v="169"/>
    <n v="5746"/>
    <x v="3696"/>
    <n v="0.52"/>
    <x v="2"/>
  </r>
  <r>
    <x v="5"/>
    <x v="0"/>
    <x v="447"/>
    <x v="3"/>
    <x v="30"/>
    <x v="33"/>
    <x v="1"/>
    <n v="24"/>
    <n v="140"/>
    <n v="3360"/>
    <x v="3697"/>
    <n v="0.44999999999999996"/>
    <x v="2"/>
  </r>
  <r>
    <x v="5"/>
    <x v="0"/>
    <x v="447"/>
    <x v="3"/>
    <x v="30"/>
    <x v="33"/>
    <x v="2"/>
    <n v="32"/>
    <n v="116"/>
    <n v="3712"/>
    <x v="3075"/>
    <n v="0.5"/>
    <x v="2"/>
  </r>
  <r>
    <x v="5"/>
    <x v="0"/>
    <x v="447"/>
    <x v="3"/>
    <x v="30"/>
    <x v="33"/>
    <x v="3"/>
    <n v="59"/>
    <n v="135"/>
    <n v="7965"/>
    <x v="3698"/>
    <n v="0.5"/>
    <x v="2"/>
  </r>
  <r>
    <x v="5"/>
    <x v="0"/>
    <x v="447"/>
    <x v="3"/>
    <x v="30"/>
    <x v="33"/>
    <x v="4"/>
    <n v="76"/>
    <n v="138"/>
    <n v="10488"/>
    <x v="3699"/>
    <n v="0.49"/>
    <x v="2"/>
  </r>
  <r>
    <x v="5"/>
    <x v="0"/>
    <x v="447"/>
    <x v="3"/>
    <x v="30"/>
    <x v="33"/>
    <x v="5"/>
    <n v="74"/>
    <n v="167"/>
    <n v="12358"/>
    <x v="3700"/>
    <n v="0.64"/>
    <x v="2"/>
  </r>
  <r>
    <x v="5"/>
    <x v="0"/>
    <x v="476"/>
    <x v="3"/>
    <x v="30"/>
    <x v="33"/>
    <x v="0"/>
    <n v="70"/>
    <n v="231"/>
    <n v="16170"/>
    <x v="3701"/>
    <n v="0.5"/>
    <x v="2"/>
  </r>
  <r>
    <x v="5"/>
    <x v="0"/>
    <x v="476"/>
    <x v="3"/>
    <x v="30"/>
    <x v="33"/>
    <x v="1"/>
    <n v="60"/>
    <n v="181"/>
    <n v="10860"/>
    <x v="3702"/>
    <n v="0.47"/>
    <x v="2"/>
  </r>
  <r>
    <x v="3"/>
    <x v="0"/>
    <x v="476"/>
    <x v="3"/>
    <x v="30"/>
    <x v="33"/>
    <x v="2"/>
    <n v="59"/>
    <n v="161"/>
    <n v="9499"/>
    <x v="3703"/>
    <n v="0.52"/>
    <x v="2"/>
  </r>
  <r>
    <x v="3"/>
    <x v="0"/>
    <x v="476"/>
    <x v="3"/>
    <x v="30"/>
    <x v="33"/>
    <x v="3"/>
    <n v="63"/>
    <n v="147"/>
    <n v="9261"/>
    <x v="3383"/>
    <n v="0.5"/>
    <x v="2"/>
  </r>
  <r>
    <x v="3"/>
    <x v="0"/>
    <x v="476"/>
    <x v="3"/>
    <x v="30"/>
    <x v="33"/>
    <x v="4"/>
    <n v="68"/>
    <n v="142"/>
    <n v="9656"/>
    <x v="3704"/>
    <n v="0.49"/>
    <x v="2"/>
  </r>
  <r>
    <x v="3"/>
    <x v="0"/>
    <x v="476"/>
    <x v="3"/>
    <x v="30"/>
    <x v="33"/>
    <x v="5"/>
    <n v="74"/>
    <n v="156"/>
    <n v="11544"/>
    <x v="3705"/>
    <n v="0.6"/>
    <x v="2"/>
  </r>
  <r>
    <x v="5"/>
    <x v="0"/>
    <x v="186"/>
    <x v="3"/>
    <x v="30"/>
    <x v="33"/>
    <x v="0"/>
    <n v="37"/>
    <n v="135"/>
    <n v="4995"/>
    <x v="3706"/>
    <n v="0.54"/>
    <x v="2"/>
  </r>
  <r>
    <x v="5"/>
    <x v="0"/>
    <x v="186"/>
    <x v="3"/>
    <x v="30"/>
    <x v="33"/>
    <x v="1"/>
    <n v="38"/>
    <n v="78"/>
    <n v="2964"/>
    <x v="3707"/>
    <n v="0.47"/>
    <x v="2"/>
  </r>
  <r>
    <x v="5"/>
    <x v="0"/>
    <x v="186"/>
    <x v="3"/>
    <x v="30"/>
    <x v="33"/>
    <x v="2"/>
    <n v="28"/>
    <n v="75"/>
    <n v="2100"/>
    <x v="2573"/>
    <n v="0.52"/>
    <x v="2"/>
  </r>
  <r>
    <x v="5"/>
    <x v="0"/>
    <x v="186"/>
    <x v="3"/>
    <x v="30"/>
    <x v="33"/>
    <x v="3"/>
    <n v="34"/>
    <n v="42"/>
    <n v="1428"/>
    <x v="3708"/>
    <n v="0.5"/>
    <x v="2"/>
  </r>
  <r>
    <x v="5"/>
    <x v="0"/>
    <x v="186"/>
    <x v="3"/>
    <x v="30"/>
    <x v="33"/>
    <x v="4"/>
    <n v="46"/>
    <n v="52"/>
    <n v="2392"/>
    <x v="3709"/>
    <n v="0.47"/>
    <x v="2"/>
  </r>
  <r>
    <x v="5"/>
    <x v="0"/>
    <x v="186"/>
    <x v="3"/>
    <x v="30"/>
    <x v="33"/>
    <x v="5"/>
    <n v="37"/>
    <n v="81"/>
    <n v="2997"/>
    <x v="3710"/>
    <n v="0.54"/>
    <x v="2"/>
  </r>
  <r>
    <x v="5"/>
    <x v="0"/>
    <x v="696"/>
    <x v="3"/>
    <x v="30"/>
    <x v="33"/>
    <x v="0"/>
    <n v="38"/>
    <n v="138"/>
    <n v="5244"/>
    <x v="3711"/>
    <n v="0.53"/>
    <x v="2"/>
  </r>
  <r>
    <x v="5"/>
    <x v="0"/>
    <x v="696"/>
    <x v="3"/>
    <x v="30"/>
    <x v="33"/>
    <x v="1"/>
    <n v="38"/>
    <n v="58"/>
    <n v="2204"/>
    <x v="3712"/>
    <n v="0.45999999999999996"/>
    <x v="2"/>
  </r>
  <r>
    <x v="5"/>
    <x v="0"/>
    <x v="696"/>
    <x v="3"/>
    <x v="30"/>
    <x v="33"/>
    <x v="2"/>
    <n v="29"/>
    <n v="63"/>
    <n v="1827"/>
    <x v="3713"/>
    <n v="0.53"/>
    <x v="2"/>
  </r>
  <r>
    <x v="5"/>
    <x v="0"/>
    <x v="696"/>
    <x v="4"/>
    <x v="31"/>
    <x v="34"/>
    <x v="3"/>
    <n v="34"/>
    <n v="34"/>
    <n v="1156"/>
    <x v="3714"/>
    <n v="0.54"/>
    <x v="2"/>
  </r>
  <r>
    <x v="5"/>
    <x v="0"/>
    <x v="696"/>
    <x v="4"/>
    <x v="31"/>
    <x v="34"/>
    <x v="4"/>
    <n v="48"/>
    <n v="54"/>
    <n v="2592"/>
    <x v="3715"/>
    <n v="0.47"/>
    <x v="2"/>
  </r>
  <r>
    <x v="5"/>
    <x v="0"/>
    <x v="696"/>
    <x v="4"/>
    <x v="31"/>
    <x v="34"/>
    <x v="5"/>
    <n v="39"/>
    <n v="78"/>
    <n v="3042"/>
    <x v="3716"/>
    <n v="0.51"/>
    <x v="2"/>
  </r>
  <r>
    <x v="5"/>
    <x v="0"/>
    <x v="226"/>
    <x v="4"/>
    <x v="31"/>
    <x v="34"/>
    <x v="0"/>
    <n v="41"/>
    <n v="156"/>
    <n v="6396"/>
    <x v="3717"/>
    <n v="0.51"/>
    <x v="2"/>
  </r>
  <r>
    <x v="5"/>
    <x v="0"/>
    <x v="226"/>
    <x v="4"/>
    <x v="31"/>
    <x v="34"/>
    <x v="1"/>
    <n v="41"/>
    <n v="59"/>
    <n v="2419"/>
    <x v="3718"/>
    <n v="0.49"/>
    <x v="2"/>
  </r>
  <r>
    <x v="5"/>
    <x v="0"/>
    <x v="226"/>
    <x v="4"/>
    <x v="31"/>
    <x v="34"/>
    <x v="2"/>
    <n v="34"/>
    <n v="73"/>
    <n v="2482"/>
    <x v="3719"/>
    <n v="0.5"/>
    <x v="2"/>
  </r>
  <r>
    <x v="5"/>
    <x v="0"/>
    <x v="226"/>
    <x v="4"/>
    <x v="31"/>
    <x v="34"/>
    <x v="3"/>
    <n v="36"/>
    <n v="27"/>
    <n v="972"/>
    <x v="3720"/>
    <n v="0.52"/>
    <x v="2"/>
  </r>
  <r>
    <x v="5"/>
    <x v="0"/>
    <x v="226"/>
    <x v="4"/>
    <x v="31"/>
    <x v="34"/>
    <x v="4"/>
    <n v="52"/>
    <n v="44"/>
    <n v="2288"/>
    <x v="3050"/>
    <n v="0.45999999999999996"/>
    <x v="2"/>
  </r>
  <r>
    <x v="5"/>
    <x v="0"/>
    <x v="226"/>
    <x v="4"/>
    <x v="31"/>
    <x v="34"/>
    <x v="5"/>
    <n v="42"/>
    <n v="65"/>
    <n v="2730"/>
    <x v="3721"/>
    <n v="0.51"/>
    <x v="2"/>
  </r>
  <r>
    <x v="5"/>
    <x v="0"/>
    <x v="245"/>
    <x v="4"/>
    <x v="31"/>
    <x v="34"/>
    <x v="0"/>
    <n v="41"/>
    <n v="119"/>
    <n v="4879"/>
    <x v="3722"/>
    <n v="0.55000000000000004"/>
    <x v="2"/>
  </r>
  <r>
    <x v="5"/>
    <x v="0"/>
    <x v="245"/>
    <x v="4"/>
    <x v="31"/>
    <x v="34"/>
    <x v="1"/>
    <n v="41"/>
    <n v="49"/>
    <n v="2009"/>
    <x v="3723"/>
    <n v="0.48"/>
    <x v="2"/>
  </r>
  <r>
    <x v="5"/>
    <x v="0"/>
    <x v="245"/>
    <x v="4"/>
    <x v="31"/>
    <x v="34"/>
    <x v="2"/>
    <n v="38"/>
    <n v="49"/>
    <n v="1862"/>
    <x v="3724"/>
    <n v="0.55000000000000004"/>
    <x v="2"/>
  </r>
  <r>
    <x v="5"/>
    <x v="0"/>
    <x v="245"/>
    <x v="4"/>
    <x v="31"/>
    <x v="34"/>
    <x v="3"/>
    <n v="42"/>
    <n v="29"/>
    <n v="1218"/>
    <x v="3725"/>
    <n v="0.5"/>
    <x v="2"/>
  </r>
  <r>
    <x v="5"/>
    <x v="0"/>
    <x v="245"/>
    <x v="4"/>
    <x v="31"/>
    <x v="34"/>
    <x v="4"/>
    <n v="47"/>
    <n v="35"/>
    <n v="1645"/>
    <x v="3726"/>
    <n v="0.49"/>
    <x v="2"/>
  </r>
  <r>
    <x v="5"/>
    <x v="0"/>
    <x v="245"/>
    <x v="4"/>
    <x v="31"/>
    <x v="34"/>
    <x v="5"/>
    <n v="36"/>
    <n v="75"/>
    <n v="2700"/>
    <x v="187"/>
    <n v="0.5"/>
    <x v="2"/>
  </r>
  <r>
    <x v="5"/>
    <x v="0"/>
    <x v="276"/>
    <x v="4"/>
    <x v="31"/>
    <x v="34"/>
    <x v="0"/>
    <n v="49"/>
    <n v="156"/>
    <n v="7644"/>
    <x v="3727"/>
    <n v="0.51"/>
    <x v="2"/>
  </r>
  <r>
    <x v="5"/>
    <x v="0"/>
    <x v="276"/>
    <x v="4"/>
    <x v="31"/>
    <x v="34"/>
    <x v="1"/>
    <n v="42"/>
    <n v="68"/>
    <n v="2856"/>
    <x v="3071"/>
    <n v="0.5"/>
    <x v="2"/>
  </r>
  <r>
    <x v="5"/>
    <x v="0"/>
    <x v="276"/>
    <x v="4"/>
    <x v="31"/>
    <x v="34"/>
    <x v="2"/>
    <n v="38"/>
    <n v="58"/>
    <n v="2204"/>
    <x v="3728"/>
    <n v="0.52"/>
    <x v="2"/>
  </r>
  <r>
    <x v="5"/>
    <x v="0"/>
    <x v="276"/>
    <x v="4"/>
    <x v="31"/>
    <x v="34"/>
    <x v="3"/>
    <n v="38"/>
    <n v="38"/>
    <n v="1444"/>
    <x v="3729"/>
    <n v="0.54"/>
    <x v="2"/>
  </r>
  <r>
    <x v="5"/>
    <x v="0"/>
    <x v="276"/>
    <x v="4"/>
    <x v="31"/>
    <x v="34"/>
    <x v="4"/>
    <n v="46"/>
    <n v="42"/>
    <n v="1932"/>
    <x v="3730"/>
    <n v="0.45999999999999996"/>
    <x v="2"/>
  </r>
  <r>
    <x v="5"/>
    <x v="0"/>
    <x v="276"/>
    <x v="4"/>
    <x v="31"/>
    <x v="34"/>
    <x v="5"/>
    <n v="51"/>
    <n v="83"/>
    <n v="4233"/>
    <x v="3731"/>
    <n v="0.51"/>
    <x v="2"/>
  </r>
  <r>
    <x v="5"/>
    <x v="0"/>
    <x v="306"/>
    <x v="4"/>
    <x v="31"/>
    <x v="34"/>
    <x v="0"/>
    <n v="36"/>
    <n v="142"/>
    <n v="5112"/>
    <x v="3732"/>
    <n v="0.5"/>
    <x v="2"/>
  </r>
  <r>
    <x v="5"/>
    <x v="0"/>
    <x v="306"/>
    <x v="4"/>
    <x v="31"/>
    <x v="34"/>
    <x v="1"/>
    <n v="33"/>
    <n v="77"/>
    <n v="2541"/>
    <x v="3733"/>
    <n v="0.49"/>
    <x v="2"/>
  </r>
  <r>
    <x v="5"/>
    <x v="0"/>
    <x v="306"/>
    <x v="4"/>
    <x v="31"/>
    <x v="34"/>
    <x v="2"/>
    <n v="28"/>
    <n v="56"/>
    <n v="1568"/>
    <x v="3734"/>
    <n v="0.55000000000000004"/>
    <x v="2"/>
  </r>
  <r>
    <x v="5"/>
    <x v="0"/>
    <x v="306"/>
    <x v="4"/>
    <x v="31"/>
    <x v="34"/>
    <x v="3"/>
    <n v="29"/>
    <n v="52"/>
    <n v="1508"/>
    <x v="3735"/>
    <n v="0.55000000000000004"/>
    <x v="2"/>
  </r>
  <r>
    <x v="5"/>
    <x v="0"/>
    <x v="306"/>
    <x v="4"/>
    <x v="31"/>
    <x v="34"/>
    <x v="4"/>
    <n v="49"/>
    <n v="54"/>
    <n v="2646"/>
    <x v="3736"/>
    <n v="0.49"/>
    <x v="2"/>
  </r>
  <r>
    <x v="5"/>
    <x v="0"/>
    <x v="306"/>
    <x v="4"/>
    <x v="31"/>
    <x v="34"/>
    <x v="5"/>
    <n v="52"/>
    <n v="101"/>
    <n v="5252"/>
    <x v="3737"/>
    <n v="0.52"/>
    <x v="2"/>
  </r>
  <r>
    <x v="5"/>
    <x v="0"/>
    <x v="335"/>
    <x v="4"/>
    <x v="31"/>
    <x v="34"/>
    <x v="0"/>
    <n v="47"/>
    <n v="168"/>
    <n v="7896"/>
    <x v="3738"/>
    <n v="0.55000000000000004"/>
    <x v="2"/>
  </r>
  <r>
    <x v="5"/>
    <x v="0"/>
    <x v="335"/>
    <x v="4"/>
    <x v="31"/>
    <x v="34"/>
    <x v="1"/>
    <n v="44"/>
    <n v="95"/>
    <n v="4180"/>
    <x v="3739"/>
    <n v="0.49"/>
    <x v="2"/>
  </r>
  <r>
    <x v="5"/>
    <x v="0"/>
    <x v="335"/>
    <x v="4"/>
    <x v="31"/>
    <x v="34"/>
    <x v="2"/>
    <n v="38"/>
    <n v="69"/>
    <n v="2622"/>
    <x v="3740"/>
    <n v="0.52"/>
    <x v="2"/>
  </r>
  <r>
    <x v="5"/>
    <x v="0"/>
    <x v="335"/>
    <x v="4"/>
    <x v="31"/>
    <x v="34"/>
    <x v="3"/>
    <n v="37"/>
    <n v="63"/>
    <n v="2331"/>
    <x v="3741"/>
    <n v="0.54"/>
    <x v="2"/>
  </r>
  <r>
    <x v="5"/>
    <x v="0"/>
    <x v="335"/>
    <x v="4"/>
    <x v="31"/>
    <x v="34"/>
    <x v="4"/>
    <n v="46"/>
    <n v="75"/>
    <n v="3450"/>
    <x v="3742"/>
    <n v="0.45999999999999996"/>
    <x v="2"/>
  </r>
  <r>
    <x v="5"/>
    <x v="0"/>
    <x v="335"/>
    <x v="4"/>
    <x v="31"/>
    <x v="34"/>
    <x v="5"/>
    <n v="50"/>
    <n v="115"/>
    <n v="5750"/>
    <x v="3743"/>
    <n v="0.54"/>
    <x v="2"/>
  </r>
  <r>
    <x v="5"/>
    <x v="0"/>
    <x v="367"/>
    <x v="4"/>
    <x v="31"/>
    <x v="34"/>
    <x v="0"/>
    <n v="46"/>
    <n v="167"/>
    <n v="7682"/>
    <x v="2955"/>
    <n v="0.54"/>
    <x v="2"/>
  </r>
  <r>
    <x v="5"/>
    <x v="0"/>
    <x v="367"/>
    <x v="4"/>
    <x v="31"/>
    <x v="34"/>
    <x v="1"/>
    <n v="41"/>
    <n v="91"/>
    <n v="3731"/>
    <x v="3744"/>
    <n v="0.47"/>
    <x v="2"/>
  </r>
  <r>
    <x v="5"/>
    <x v="0"/>
    <x v="367"/>
    <x v="4"/>
    <x v="31"/>
    <x v="34"/>
    <x v="2"/>
    <n v="36"/>
    <n v="80"/>
    <n v="2880"/>
    <x v="3745"/>
    <n v="0.54"/>
    <x v="2"/>
  </r>
  <r>
    <x v="5"/>
    <x v="0"/>
    <x v="367"/>
    <x v="4"/>
    <x v="31"/>
    <x v="34"/>
    <x v="3"/>
    <n v="38"/>
    <n v="75"/>
    <n v="2850"/>
    <x v="3074"/>
    <n v="0.5"/>
    <x v="2"/>
  </r>
  <r>
    <x v="5"/>
    <x v="0"/>
    <x v="367"/>
    <x v="4"/>
    <x v="31"/>
    <x v="34"/>
    <x v="4"/>
    <n v="49"/>
    <n v="65"/>
    <n v="3185"/>
    <x v="3746"/>
    <n v="0.49"/>
    <x v="2"/>
  </r>
  <r>
    <x v="5"/>
    <x v="0"/>
    <x v="367"/>
    <x v="4"/>
    <x v="31"/>
    <x v="34"/>
    <x v="5"/>
    <n v="51"/>
    <n v="120"/>
    <n v="6120"/>
    <x v="3747"/>
    <n v="0.54"/>
    <x v="2"/>
  </r>
  <r>
    <x v="5"/>
    <x v="0"/>
    <x v="399"/>
    <x v="4"/>
    <x v="31"/>
    <x v="34"/>
    <x v="0"/>
    <n v="48"/>
    <n v="137"/>
    <n v="6576"/>
    <x v="3748"/>
    <n v="0.53"/>
    <x v="2"/>
  </r>
  <r>
    <x v="5"/>
    <x v="0"/>
    <x v="399"/>
    <x v="4"/>
    <x v="31"/>
    <x v="34"/>
    <x v="1"/>
    <n v="44"/>
    <n v="94"/>
    <n v="4136"/>
    <x v="3749"/>
    <n v="0.49"/>
    <x v="2"/>
  </r>
  <r>
    <x v="5"/>
    <x v="0"/>
    <x v="399"/>
    <x v="4"/>
    <x v="31"/>
    <x v="34"/>
    <x v="2"/>
    <n v="33"/>
    <n v="65"/>
    <n v="2145"/>
    <x v="3750"/>
    <n v="0.53"/>
    <x v="2"/>
  </r>
  <r>
    <x v="5"/>
    <x v="0"/>
    <x v="399"/>
    <x v="4"/>
    <x v="31"/>
    <x v="34"/>
    <x v="3"/>
    <n v="32"/>
    <n v="54"/>
    <n v="1728"/>
    <x v="3751"/>
    <n v="0.51"/>
    <x v="2"/>
  </r>
  <r>
    <x v="5"/>
    <x v="0"/>
    <x v="399"/>
    <x v="4"/>
    <x v="31"/>
    <x v="34"/>
    <x v="4"/>
    <n v="43"/>
    <n v="58"/>
    <n v="2494"/>
    <x v="3752"/>
    <n v="0.47"/>
    <x v="2"/>
  </r>
  <r>
    <x v="5"/>
    <x v="0"/>
    <x v="399"/>
    <x v="4"/>
    <x v="31"/>
    <x v="34"/>
    <x v="5"/>
    <n v="49"/>
    <n v="74"/>
    <n v="3626"/>
    <x v="3753"/>
    <n v="0.52"/>
    <x v="2"/>
  </r>
  <r>
    <x v="5"/>
    <x v="0"/>
    <x v="428"/>
    <x v="4"/>
    <x v="31"/>
    <x v="34"/>
    <x v="0"/>
    <n v="53"/>
    <n v="126"/>
    <n v="6678"/>
    <x v="3754"/>
    <n v="0.55000000000000004"/>
    <x v="2"/>
  </r>
  <r>
    <x v="5"/>
    <x v="0"/>
    <x v="428"/>
    <x v="4"/>
    <x v="31"/>
    <x v="34"/>
    <x v="1"/>
    <n v="41"/>
    <n v="83"/>
    <n v="3403"/>
    <x v="3755"/>
    <n v="0.5"/>
    <x v="2"/>
  </r>
  <r>
    <x v="5"/>
    <x v="0"/>
    <x v="428"/>
    <x v="4"/>
    <x v="31"/>
    <x v="34"/>
    <x v="2"/>
    <n v="43"/>
    <n v="47"/>
    <n v="2021"/>
    <x v="3756"/>
    <n v="0.54"/>
    <x v="2"/>
  </r>
  <r>
    <x v="5"/>
    <x v="0"/>
    <x v="428"/>
    <x v="4"/>
    <x v="31"/>
    <x v="34"/>
    <x v="3"/>
    <n v="41"/>
    <n v="42"/>
    <n v="1722"/>
    <x v="2599"/>
    <n v="0.52"/>
    <x v="2"/>
  </r>
  <r>
    <x v="5"/>
    <x v="0"/>
    <x v="428"/>
    <x v="4"/>
    <x v="31"/>
    <x v="34"/>
    <x v="4"/>
    <n v="53"/>
    <n v="41"/>
    <n v="2173"/>
    <x v="3757"/>
    <n v="0.49"/>
    <x v="2"/>
  </r>
  <r>
    <x v="5"/>
    <x v="0"/>
    <x v="428"/>
    <x v="4"/>
    <x v="31"/>
    <x v="34"/>
    <x v="5"/>
    <n v="53"/>
    <n v="83"/>
    <n v="4399"/>
    <x v="3758"/>
    <n v="0.5"/>
    <x v="2"/>
  </r>
  <r>
    <x v="5"/>
    <x v="0"/>
    <x v="459"/>
    <x v="4"/>
    <x v="31"/>
    <x v="34"/>
    <x v="0"/>
    <n v="48"/>
    <n v="123"/>
    <n v="5904"/>
    <x v="1755"/>
    <n v="0.52"/>
    <x v="2"/>
  </r>
  <r>
    <x v="5"/>
    <x v="0"/>
    <x v="459"/>
    <x v="4"/>
    <x v="31"/>
    <x v="34"/>
    <x v="1"/>
    <n v="39"/>
    <n v="72"/>
    <n v="2808"/>
    <x v="3759"/>
    <n v="0.47"/>
    <x v="2"/>
  </r>
  <r>
    <x v="5"/>
    <x v="0"/>
    <x v="459"/>
    <x v="4"/>
    <x v="31"/>
    <x v="34"/>
    <x v="2"/>
    <n v="41"/>
    <n v="57"/>
    <n v="2337"/>
    <x v="3760"/>
    <n v="0.51"/>
    <x v="2"/>
  </r>
  <r>
    <x v="0"/>
    <x v="0"/>
    <x v="459"/>
    <x v="4"/>
    <x v="31"/>
    <x v="34"/>
    <x v="3"/>
    <n v="52"/>
    <n v="52"/>
    <n v="2704"/>
    <x v="1990"/>
    <n v="0.5"/>
    <x v="2"/>
  </r>
  <r>
    <x v="0"/>
    <x v="0"/>
    <x v="459"/>
    <x v="4"/>
    <x v="31"/>
    <x v="34"/>
    <x v="4"/>
    <n v="59"/>
    <n v="53"/>
    <n v="3127"/>
    <x v="3761"/>
    <n v="0.48"/>
    <x v="2"/>
  </r>
  <r>
    <x v="0"/>
    <x v="0"/>
    <x v="459"/>
    <x v="4"/>
    <x v="31"/>
    <x v="34"/>
    <x v="5"/>
    <n v="66"/>
    <n v="80"/>
    <n v="5280"/>
    <x v="3762"/>
    <n v="0.54"/>
    <x v="2"/>
  </r>
  <r>
    <x v="0"/>
    <x v="0"/>
    <x v="488"/>
    <x v="4"/>
    <x v="31"/>
    <x v="34"/>
    <x v="0"/>
    <n v="59"/>
    <n v="158"/>
    <n v="9322"/>
    <x v="3763"/>
    <n v="0.55000000000000004"/>
    <x v="2"/>
  </r>
  <r>
    <x v="0"/>
    <x v="0"/>
    <x v="488"/>
    <x v="4"/>
    <x v="31"/>
    <x v="34"/>
    <x v="1"/>
    <n v="52"/>
    <n v="98"/>
    <n v="5096"/>
    <x v="3764"/>
    <n v="0.48"/>
    <x v="2"/>
  </r>
  <r>
    <x v="0"/>
    <x v="0"/>
    <x v="488"/>
    <x v="4"/>
    <x v="31"/>
    <x v="34"/>
    <x v="2"/>
    <n v="51"/>
    <n v="74"/>
    <n v="3774"/>
    <x v="3765"/>
    <n v="0.55000000000000004"/>
    <x v="2"/>
  </r>
  <r>
    <x v="0"/>
    <x v="0"/>
    <x v="488"/>
    <x v="4"/>
    <x v="31"/>
    <x v="34"/>
    <x v="3"/>
    <n v="49"/>
    <n v="68"/>
    <n v="3332"/>
    <x v="3766"/>
    <n v="0.53"/>
    <x v="2"/>
  </r>
  <r>
    <x v="0"/>
    <x v="0"/>
    <x v="488"/>
    <x v="4"/>
    <x v="31"/>
    <x v="34"/>
    <x v="4"/>
    <n v="54"/>
    <n v="68"/>
    <n v="3672"/>
    <x v="3767"/>
    <n v="0.47"/>
    <x v="2"/>
  </r>
  <r>
    <x v="0"/>
    <x v="0"/>
    <x v="488"/>
    <x v="4"/>
    <x v="31"/>
    <x v="34"/>
    <x v="5"/>
    <n v="64"/>
    <n v="98"/>
    <n v="6272"/>
    <x v="3768"/>
    <n v="0.53"/>
    <x v="2"/>
  </r>
  <r>
    <x v="0"/>
    <x v="0"/>
    <x v="184"/>
    <x v="4"/>
    <x v="31"/>
    <x v="34"/>
    <x v="0"/>
    <n v="29"/>
    <n v="189"/>
    <n v="5481"/>
    <x v="3769"/>
    <n v="0.54"/>
    <x v="2"/>
  </r>
  <r>
    <x v="0"/>
    <x v="0"/>
    <x v="184"/>
    <x v="4"/>
    <x v="31"/>
    <x v="34"/>
    <x v="1"/>
    <n v="29"/>
    <n v="142"/>
    <n v="4118"/>
    <x v="3770"/>
    <n v="0.44999999999999996"/>
    <x v="2"/>
  </r>
  <r>
    <x v="0"/>
    <x v="0"/>
    <x v="184"/>
    <x v="4"/>
    <x v="31"/>
    <x v="34"/>
    <x v="2"/>
    <n v="18"/>
    <n v="158"/>
    <n v="2844"/>
    <x v="3771"/>
    <n v="0.55000000000000004"/>
    <x v="2"/>
  </r>
  <r>
    <x v="0"/>
    <x v="0"/>
    <x v="184"/>
    <x v="4"/>
    <x v="31"/>
    <x v="34"/>
    <x v="3"/>
    <n v="23"/>
    <n v="101"/>
    <n v="2323"/>
    <x v="3772"/>
    <n v="0.53"/>
    <x v="2"/>
  </r>
  <r>
    <x v="0"/>
    <x v="0"/>
    <x v="184"/>
    <x v="4"/>
    <x v="31"/>
    <x v="34"/>
    <x v="4"/>
    <n v="38"/>
    <n v="115"/>
    <n v="4370"/>
    <x v="3773"/>
    <n v="0.48"/>
    <x v="2"/>
  </r>
  <r>
    <x v="0"/>
    <x v="0"/>
    <x v="184"/>
    <x v="4"/>
    <x v="31"/>
    <x v="34"/>
    <x v="5"/>
    <n v="29"/>
    <n v="158"/>
    <n v="4582"/>
    <x v="3774"/>
    <n v="0.62"/>
    <x v="2"/>
  </r>
  <r>
    <x v="0"/>
    <x v="0"/>
    <x v="213"/>
    <x v="4"/>
    <x v="31"/>
    <x v="34"/>
    <x v="0"/>
    <n v="28"/>
    <n v="225"/>
    <n v="6300"/>
    <x v="3562"/>
    <n v="0.52"/>
    <x v="2"/>
  </r>
  <r>
    <x v="0"/>
    <x v="0"/>
    <x v="213"/>
    <x v="4"/>
    <x v="31"/>
    <x v="34"/>
    <x v="1"/>
    <n v="27"/>
    <n v="106"/>
    <n v="2862"/>
    <x v="3775"/>
    <n v="0.48"/>
    <x v="2"/>
  </r>
  <r>
    <x v="0"/>
    <x v="0"/>
    <x v="213"/>
    <x v="4"/>
    <x v="31"/>
    <x v="34"/>
    <x v="2"/>
    <n v="18"/>
    <n v="124"/>
    <n v="2232"/>
    <x v="3776"/>
    <n v="0.55000000000000004"/>
    <x v="2"/>
  </r>
  <r>
    <x v="0"/>
    <x v="0"/>
    <x v="213"/>
    <x v="1"/>
    <x v="32"/>
    <x v="35"/>
    <x v="3"/>
    <n v="25"/>
    <n v="91"/>
    <n v="2275"/>
    <x v="3777"/>
    <n v="0.5"/>
    <x v="2"/>
  </r>
  <r>
    <x v="0"/>
    <x v="0"/>
    <x v="213"/>
    <x v="1"/>
    <x v="32"/>
    <x v="35"/>
    <x v="4"/>
    <n v="39"/>
    <n v="108"/>
    <n v="4212"/>
    <x v="3778"/>
    <n v="0.45999999999999996"/>
    <x v="2"/>
  </r>
  <r>
    <x v="0"/>
    <x v="0"/>
    <x v="213"/>
    <x v="1"/>
    <x v="32"/>
    <x v="35"/>
    <x v="5"/>
    <n v="24"/>
    <n v="125"/>
    <n v="3000"/>
    <x v="285"/>
    <n v="0.6"/>
    <x v="2"/>
  </r>
  <r>
    <x v="0"/>
    <x v="0"/>
    <x v="221"/>
    <x v="1"/>
    <x v="32"/>
    <x v="35"/>
    <x v="0"/>
    <n v="23"/>
    <n v="187"/>
    <n v="4301"/>
    <x v="3779"/>
    <n v="0.55000000000000004"/>
    <x v="2"/>
  </r>
  <r>
    <x v="0"/>
    <x v="0"/>
    <x v="221"/>
    <x v="1"/>
    <x v="32"/>
    <x v="35"/>
    <x v="1"/>
    <n v="24"/>
    <n v="100"/>
    <n v="2400"/>
    <x v="3780"/>
    <n v="0.47"/>
    <x v="2"/>
  </r>
  <r>
    <x v="0"/>
    <x v="0"/>
    <x v="221"/>
    <x v="1"/>
    <x v="32"/>
    <x v="35"/>
    <x v="2"/>
    <n v="14"/>
    <n v="128"/>
    <n v="1792"/>
    <x v="3781"/>
    <n v="0.53"/>
    <x v="2"/>
  </r>
  <r>
    <x v="0"/>
    <x v="0"/>
    <x v="221"/>
    <x v="1"/>
    <x v="32"/>
    <x v="35"/>
    <x v="3"/>
    <n v="19"/>
    <n v="80"/>
    <n v="1520"/>
    <x v="3782"/>
    <n v="0.52"/>
    <x v="2"/>
  </r>
  <r>
    <x v="0"/>
    <x v="0"/>
    <x v="221"/>
    <x v="1"/>
    <x v="32"/>
    <x v="35"/>
    <x v="4"/>
    <n v="32"/>
    <n v="81"/>
    <n v="2592"/>
    <x v="3783"/>
    <n v="0.45999999999999996"/>
    <x v="2"/>
  </r>
  <r>
    <x v="0"/>
    <x v="0"/>
    <x v="221"/>
    <x v="1"/>
    <x v="32"/>
    <x v="35"/>
    <x v="5"/>
    <n v="24"/>
    <n v="123"/>
    <n v="2952"/>
    <x v="3784"/>
    <n v="0.62"/>
    <x v="2"/>
  </r>
  <r>
    <x v="0"/>
    <x v="0"/>
    <x v="240"/>
    <x v="1"/>
    <x v="32"/>
    <x v="35"/>
    <x v="0"/>
    <n v="23"/>
    <n v="169"/>
    <n v="3887"/>
    <x v="3785"/>
    <n v="0.54"/>
    <x v="2"/>
  </r>
  <r>
    <x v="0"/>
    <x v="0"/>
    <x v="240"/>
    <x v="1"/>
    <x v="32"/>
    <x v="35"/>
    <x v="1"/>
    <n v="23"/>
    <n v="109"/>
    <n v="2507"/>
    <x v="3786"/>
    <n v="0.5"/>
    <x v="2"/>
  </r>
  <r>
    <x v="0"/>
    <x v="0"/>
    <x v="240"/>
    <x v="1"/>
    <x v="32"/>
    <x v="35"/>
    <x v="2"/>
    <n v="14"/>
    <n v="101"/>
    <n v="1414"/>
    <x v="3787"/>
    <n v="0.55000000000000004"/>
    <x v="2"/>
  </r>
  <r>
    <x v="0"/>
    <x v="0"/>
    <x v="240"/>
    <x v="1"/>
    <x v="32"/>
    <x v="35"/>
    <x v="3"/>
    <n v="19"/>
    <n v="75"/>
    <n v="1425"/>
    <x v="3788"/>
    <n v="0.52"/>
    <x v="2"/>
  </r>
  <r>
    <x v="0"/>
    <x v="0"/>
    <x v="240"/>
    <x v="1"/>
    <x v="32"/>
    <x v="35"/>
    <x v="4"/>
    <n v="38"/>
    <n v="81"/>
    <n v="3078"/>
    <x v="3789"/>
    <n v="0.48"/>
    <x v="2"/>
  </r>
  <r>
    <x v="0"/>
    <x v="0"/>
    <x v="240"/>
    <x v="1"/>
    <x v="32"/>
    <x v="35"/>
    <x v="5"/>
    <n v="28"/>
    <n v="124"/>
    <n v="3472"/>
    <x v="3790"/>
    <n v="0.61"/>
    <x v="2"/>
  </r>
  <r>
    <x v="0"/>
    <x v="0"/>
    <x v="269"/>
    <x v="1"/>
    <x v="32"/>
    <x v="35"/>
    <x v="0"/>
    <n v="39"/>
    <n v="194"/>
    <n v="7566"/>
    <x v="3791"/>
    <n v="0.55000000000000004"/>
    <x v="2"/>
  </r>
  <r>
    <x v="0"/>
    <x v="0"/>
    <x v="269"/>
    <x v="1"/>
    <x v="32"/>
    <x v="35"/>
    <x v="1"/>
    <n v="37"/>
    <n v="131"/>
    <n v="4847"/>
    <x v="3792"/>
    <n v="0.44999999999999996"/>
    <x v="2"/>
  </r>
  <r>
    <x v="0"/>
    <x v="0"/>
    <x v="269"/>
    <x v="1"/>
    <x v="32"/>
    <x v="35"/>
    <x v="2"/>
    <n v="33"/>
    <n v="119"/>
    <n v="3927"/>
    <x v="3793"/>
    <n v="0.54"/>
    <x v="2"/>
  </r>
  <r>
    <x v="0"/>
    <x v="0"/>
    <x v="269"/>
    <x v="1"/>
    <x v="32"/>
    <x v="35"/>
    <x v="3"/>
    <n v="33"/>
    <n v="101"/>
    <n v="3333"/>
    <x v="3794"/>
    <n v="0.51"/>
    <x v="2"/>
  </r>
  <r>
    <x v="0"/>
    <x v="0"/>
    <x v="269"/>
    <x v="1"/>
    <x v="32"/>
    <x v="35"/>
    <x v="4"/>
    <n v="41"/>
    <n v="116"/>
    <n v="4756"/>
    <x v="3795"/>
    <n v="0.47"/>
    <x v="2"/>
  </r>
  <r>
    <x v="0"/>
    <x v="0"/>
    <x v="269"/>
    <x v="1"/>
    <x v="32"/>
    <x v="35"/>
    <x v="5"/>
    <n v="47"/>
    <n v="140"/>
    <n v="6580"/>
    <x v="3796"/>
    <n v="0.64"/>
    <x v="2"/>
  </r>
  <r>
    <x v="0"/>
    <x v="0"/>
    <x v="302"/>
    <x v="1"/>
    <x v="32"/>
    <x v="35"/>
    <x v="0"/>
    <n v="44"/>
    <n v="210"/>
    <n v="9240"/>
    <x v="3797"/>
    <n v="0.52"/>
    <x v="2"/>
  </r>
  <r>
    <x v="0"/>
    <x v="0"/>
    <x v="302"/>
    <x v="1"/>
    <x v="32"/>
    <x v="35"/>
    <x v="1"/>
    <n v="37"/>
    <n v="125"/>
    <n v="4625"/>
    <x v="3798"/>
    <n v="0.47"/>
    <x v="2"/>
  </r>
  <r>
    <x v="0"/>
    <x v="0"/>
    <x v="302"/>
    <x v="1"/>
    <x v="32"/>
    <x v="35"/>
    <x v="2"/>
    <n v="41"/>
    <n v="143"/>
    <n v="5863"/>
    <x v="3799"/>
    <n v="0.55000000000000004"/>
    <x v="2"/>
  </r>
  <r>
    <x v="0"/>
    <x v="0"/>
    <x v="302"/>
    <x v="1"/>
    <x v="32"/>
    <x v="35"/>
    <x v="3"/>
    <n v="43"/>
    <n v="117"/>
    <n v="5031"/>
    <x v="3800"/>
    <n v="0.5"/>
    <x v="2"/>
  </r>
  <r>
    <x v="0"/>
    <x v="0"/>
    <x v="302"/>
    <x v="1"/>
    <x v="32"/>
    <x v="35"/>
    <x v="4"/>
    <n v="57"/>
    <n v="135"/>
    <n v="7695"/>
    <x v="3801"/>
    <n v="0.44999999999999996"/>
    <x v="2"/>
  </r>
  <r>
    <x v="0"/>
    <x v="0"/>
    <x v="302"/>
    <x v="1"/>
    <x v="32"/>
    <x v="35"/>
    <x v="5"/>
    <n v="60"/>
    <n v="188"/>
    <n v="11280"/>
    <x v="3802"/>
    <n v="0.63"/>
    <x v="2"/>
  </r>
  <r>
    <x v="0"/>
    <x v="0"/>
    <x v="330"/>
    <x v="1"/>
    <x v="32"/>
    <x v="35"/>
    <x v="0"/>
    <n v="58"/>
    <n v="221"/>
    <n v="12818"/>
    <x v="3803"/>
    <n v="0.51"/>
    <x v="2"/>
  </r>
  <r>
    <x v="1"/>
    <x v="0"/>
    <x v="330"/>
    <x v="1"/>
    <x v="32"/>
    <x v="35"/>
    <x v="1"/>
    <n v="53"/>
    <n v="156"/>
    <n v="8268"/>
    <x v="3804"/>
    <n v="0.44999999999999996"/>
    <x v="2"/>
  </r>
  <r>
    <x v="1"/>
    <x v="0"/>
    <x v="330"/>
    <x v="1"/>
    <x v="32"/>
    <x v="35"/>
    <x v="2"/>
    <n v="48"/>
    <n v="142"/>
    <n v="6816"/>
    <x v="3805"/>
    <n v="0.5"/>
    <x v="2"/>
  </r>
  <r>
    <x v="1"/>
    <x v="0"/>
    <x v="330"/>
    <x v="1"/>
    <x v="32"/>
    <x v="35"/>
    <x v="3"/>
    <n v="48"/>
    <n v="124"/>
    <n v="5952"/>
    <x v="3806"/>
    <n v="0.53"/>
    <x v="2"/>
  </r>
  <r>
    <x v="1"/>
    <x v="0"/>
    <x v="330"/>
    <x v="1"/>
    <x v="32"/>
    <x v="35"/>
    <x v="4"/>
    <n v="59"/>
    <n v="150"/>
    <n v="8850"/>
    <x v="1941"/>
    <n v="0.48"/>
    <x v="2"/>
  </r>
  <r>
    <x v="1"/>
    <x v="0"/>
    <x v="330"/>
    <x v="1"/>
    <x v="32"/>
    <x v="35"/>
    <x v="5"/>
    <n v="61"/>
    <n v="176"/>
    <n v="10736"/>
    <x v="3807"/>
    <n v="0.61"/>
    <x v="2"/>
  </r>
  <r>
    <x v="1"/>
    <x v="0"/>
    <x v="362"/>
    <x v="1"/>
    <x v="32"/>
    <x v="35"/>
    <x v="0"/>
    <n v="56"/>
    <n v="215"/>
    <n v="12040"/>
    <x v="3808"/>
    <n v="0.54"/>
    <x v="2"/>
  </r>
  <r>
    <x v="1"/>
    <x v="0"/>
    <x v="362"/>
    <x v="1"/>
    <x v="32"/>
    <x v="35"/>
    <x v="1"/>
    <n v="50"/>
    <n v="168"/>
    <n v="8400"/>
    <x v="3809"/>
    <n v="0.48"/>
    <x v="2"/>
  </r>
  <r>
    <x v="1"/>
    <x v="0"/>
    <x v="362"/>
    <x v="1"/>
    <x v="32"/>
    <x v="35"/>
    <x v="2"/>
    <n v="48"/>
    <n v="147"/>
    <n v="7056"/>
    <x v="3810"/>
    <n v="0.52"/>
    <x v="2"/>
  </r>
  <r>
    <x v="1"/>
    <x v="0"/>
    <x v="362"/>
    <x v="1"/>
    <x v="32"/>
    <x v="35"/>
    <x v="3"/>
    <n v="39"/>
    <n v="128"/>
    <n v="4992"/>
    <x v="3811"/>
    <n v="0.52"/>
    <x v="2"/>
  </r>
  <r>
    <x v="1"/>
    <x v="0"/>
    <x v="362"/>
    <x v="1"/>
    <x v="32"/>
    <x v="35"/>
    <x v="4"/>
    <n v="46"/>
    <n v="122"/>
    <n v="5612"/>
    <x v="3171"/>
    <n v="0.44999999999999996"/>
    <x v="2"/>
  </r>
  <r>
    <x v="1"/>
    <x v="0"/>
    <x v="362"/>
    <x v="1"/>
    <x v="32"/>
    <x v="35"/>
    <x v="5"/>
    <n v="53"/>
    <n v="169"/>
    <n v="8957"/>
    <x v="3812"/>
    <n v="0.65"/>
    <x v="2"/>
  </r>
  <r>
    <x v="1"/>
    <x v="0"/>
    <x v="392"/>
    <x v="1"/>
    <x v="32"/>
    <x v="35"/>
    <x v="0"/>
    <n v="47"/>
    <n v="203"/>
    <n v="9541"/>
    <x v="3813"/>
    <n v="0.54"/>
    <x v="2"/>
  </r>
  <r>
    <x v="1"/>
    <x v="0"/>
    <x v="392"/>
    <x v="1"/>
    <x v="32"/>
    <x v="35"/>
    <x v="1"/>
    <n v="42"/>
    <n v="147"/>
    <n v="6174"/>
    <x v="2853"/>
    <n v="0.44999999999999996"/>
    <x v="2"/>
  </r>
  <r>
    <x v="1"/>
    <x v="0"/>
    <x v="392"/>
    <x v="1"/>
    <x v="32"/>
    <x v="35"/>
    <x v="2"/>
    <n v="19"/>
    <n v="123"/>
    <n v="2337"/>
    <x v="3814"/>
    <n v="0.5"/>
    <x v="2"/>
  </r>
  <r>
    <x v="1"/>
    <x v="0"/>
    <x v="392"/>
    <x v="1"/>
    <x v="32"/>
    <x v="35"/>
    <x v="3"/>
    <n v="19"/>
    <n v="100"/>
    <n v="1900"/>
    <x v="3815"/>
    <n v="0.55000000000000004"/>
    <x v="2"/>
  </r>
  <r>
    <x v="1"/>
    <x v="0"/>
    <x v="392"/>
    <x v="1"/>
    <x v="32"/>
    <x v="35"/>
    <x v="4"/>
    <n v="29"/>
    <n v="108"/>
    <n v="3132"/>
    <x v="3816"/>
    <n v="0.48"/>
    <x v="2"/>
  </r>
  <r>
    <x v="1"/>
    <x v="0"/>
    <x v="392"/>
    <x v="1"/>
    <x v="32"/>
    <x v="35"/>
    <x v="5"/>
    <n v="32"/>
    <n v="130"/>
    <n v="4160"/>
    <x v="3817"/>
    <n v="0.62"/>
    <x v="2"/>
  </r>
  <r>
    <x v="1"/>
    <x v="0"/>
    <x v="424"/>
    <x v="1"/>
    <x v="32"/>
    <x v="35"/>
    <x v="0"/>
    <n v="32"/>
    <n v="176"/>
    <n v="5632"/>
    <x v="2849"/>
    <n v="0.54"/>
    <x v="2"/>
  </r>
  <r>
    <x v="1"/>
    <x v="0"/>
    <x v="424"/>
    <x v="1"/>
    <x v="32"/>
    <x v="35"/>
    <x v="1"/>
    <n v="25"/>
    <n v="145"/>
    <n v="3625"/>
    <x v="3818"/>
    <n v="0.44999999999999996"/>
    <x v="2"/>
  </r>
  <r>
    <x v="1"/>
    <x v="0"/>
    <x v="424"/>
    <x v="1"/>
    <x v="32"/>
    <x v="35"/>
    <x v="2"/>
    <n v="24"/>
    <n v="98"/>
    <n v="2352"/>
    <x v="3819"/>
    <n v="0.54"/>
    <x v="2"/>
  </r>
  <r>
    <x v="1"/>
    <x v="0"/>
    <x v="424"/>
    <x v="1"/>
    <x v="32"/>
    <x v="35"/>
    <x v="3"/>
    <n v="23"/>
    <n v="105"/>
    <n v="2415"/>
    <x v="3820"/>
    <n v="0.5"/>
    <x v="2"/>
  </r>
  <r>
    <x v="1"/>
    <x v="0"/>
    <x v="424"/>
    <x v="1"/>
    <x v="32"/>
    <x v="35"/>
    <x v="4"/>
    <n v="32"/>
    <n v="98"/>
    <n v="3136"/>
    <x v="3821"/>
    <n v="0.5"/>
    <x v="2"/>
  </r>
  <r>
    <x v="2"/>
    <x v="0"/>
    <x v="424"/>
    <x v="1"/>
    <x v="32"/>
    <x v="35"/>
    <x v="5"/>
    <n v="33"/>
    <n v="124"/>
    <n v="4092"/>
    <x v="3822"/>
    <n v="0.64"/>
    <x v="2"/>
  </r>
  <r>
    <x v="2"/>
    <x v="0"/>
    <x v="454"/>
    <x v="1"/>
    <x v="32"/>
    <x v="35"/>
    <x v="0"/>
    <n v="28"/>
    <n v="163"/>
    <n v="4564"/>
    <x v="3823"/>
    <n v="0.54"/>
    <x v="2"/>
  </r>
  <r>
    <x v="2"/>
    <x v="0"/>
    <x v="454"/>
    <x v="1"/>
    <x v="32"/>
    <x v="35"/>
    <x v="1"/>
    <n v="18"/>
    <n v="117"/>
    <n v="2106"/>
    <x v="1662"/>
    <n v="0.44999999999999996"/>
    <x v="2"/>
  </r>
  <r>
    <x v="2"/>
    <x v="0"/>
    <x v="454"/>
    <x v="1"/>
    <x v="32"/>
    <x v="35"/>
    <x v="2"/>
    <n v="28"/>
    <n v="111"/>
    <n v="3108"/>
    <x v="2376"/>
    <n v="0.54"/>
    <x v="2"/>
  </r>
  <r>
    <x v="2"/>
    <x v="0"/>
    <x v="454"/>
    <x v="1"/>
    <x v="32"/>
    <x v="35"/>
    <x v="3"/>
    <n v="54"/>
    <n v="117"/>
    <n v="6318"/>
    <x v="3824"/>
    <n v="0.53"/>
    <x v="2"/>
  </r>
  <r>
    <x v="2"/>
    <x v="0"/>
    <x v="454"/>
    <x v="1"/>
    <x v="32"/>
    <x v="35"/>
    <x v="4"/>
    <n v="71"/>
    <n v="123"/>
    <n v="8733"/>
    <x v="3825"/>
    <n v="0.44999999999999996"/>
    <x v="2"/>
  </r>
  <r>
    <x v="2"/>
    <x v="0"/>
    <x v="454"/>
    <x v="1"/>
    <x v="32"/>
    <x v="35"/>
    <x v="5"/>
    <n v="68"/>
    <n v="158"/>
    <n v="10744"/>
    <x v="3826"/>
    <n v="0.61"/>
    <x v="2"/>
  </r>
  <r>
    <x v="2"/>
    <x v="0"/>
    <x v="483"/>
    <x v="1"/>
    <x v="32"/>
    <x v="35"/>
    <x v="0"/>
    <n v="68"/>
    <n v="194"/>
    <n v="13192"/>
    <x v="3827"/>
    <n v="0.53"/>
    <x v="2"/>
  </r>
  <r>
    <x v="2"/>
    <x v="0"/>
    <x v="483"/>
    <x v="1"/>
    <x v="32"/>
    <x v="35"/>
    <x v="1"/>
    <n v="58"/>
    <n v="155"/>
    <n v="8990"/>
    <x v="3828"/>
    <n v="0.49"/>
    <x v="2"/>
  </r>
  <r>
    <x v="2"/>
    <x v="0"/>
    <x v="483"/>
    <x v="1"/>
    <x v="32"/>
    <x v="35"/>
    <x v="2"/>
    <n v="59"/>
    <n v="137"/>
    <n v="8083"/>
    <x v="3829"/>
    <n v="0.54"/>
    <x v="2"/>
  </r>
  <r>
    <x v="2"/>
    <x v="0"/>
    <x v="483"/>
    <x v="1"/>
    <x v="32"/>
    <x v="35"/>
    <x v="3"/>
    <n v="56"/>
    <n v="133"/>
    <n v="7448"/>
    <x v="3830"/>
    <n v="0.52"/>
    <x v="2"/>
  </r>
  <r>
    <x v="2"/>
    <x v="0"/>
    <x v="483"/>
    <x v="1"/>
    <x v="32"/>
    <x v="35"/>
    <x v="4"/>
    <n v="65"/>
    <n v="124"/>
    <n v="8060"/>
    <x v="3831"/>
    <n v="0.5"/>
    <x v="2"/>
  </r>
  <r>
    <x v="2"/>
    <x v="0"/>
    <x v="483"/>
    <x v="1"/>
    <x v="32"/>
    <x v="35"/>
    <x v="5"/>
    <n v="71"/>
    <n v="144"/>
    <n v="10224"/>
    <x v="3832"/>
    <n v="0.61"/>
    <x v="2"/>
  </r>
  <r>
    <x v="2"/>
    <x v="1"/>
    <x v="187"/>
    <x v="1"/>
    <x v="32"/>
    <x v="35"/>
    <x v="0"/>
    <n v="24"/>
    <n v="176"/>
    <n v="4224"/>
    <x v="2273"/>
    <n v="0.51"/>
    <x v="2"/>
  </r>
  <r>
    <x v="2"/>
    <x v="1"/>
    <x v="187"/>
    <x v="1"/>
    <x v="32"/>
    <x v="35"/>
    <x v="1"/>
    <n v="25"/>
    <n v="131"/>
    <n v="3275"/>
    <x v="3833"/>
    <n v="0.44999999999999996"/>
    <x v="2"/>
  </r>
  <r>
    <x v="2"/>
    <x v="1"/>
    <x v="187"/>
    <x v="1"/>
    <x v="32"/>
    <x v="35"/>
    <x v="2"/>
    <n v="14"/>
    <n v="117"/>
    <n v="1638"/>
    <x v="3834"/>
    <n v="0.51"/>
    <x v="2"/>
  </r>
  <r>
    <x v="2"/>
    <x v="1"/>
    <x v="187"/>
    <x v="1"/>
    <x v="32"/>
    <x v="35"/>
    <x v="3"/>
    <n v="19"/>
    <n v="78"/>
    <n v="1482"/>
    <x v="3835"/>
    <n v="0.53"/>
    <x v="2"/>
  </r>
  <r>
    <x v="2"/>
    <x v="1"/>
    <x v="187"/>
    <x v="1"/>
    <x v="32"/>
    <x v="35"/>
    <x v="4"/>
    <n v="34"/>
    <n v="95"/>
    <n v="3230"/>
    <x v="3836"/>
    <n v="0.48"/>
    <x v="2"/>
  </r>
  <r>
    <x v="2"/>
    <x v="1"/>
    <x v="187"/>
    <x v="1"/>
    <x v="32"/>
    <x v="35"/>
    <x v="5"/>
    <n v="23"/>
    <n v="122"/>
    <n v="2806"/>
    <x v="3837"/>
    <n v="0.52"/>
    <x v="2"/>
  </r>
  <r>
    <x v="2"/>
    <x v="1"/>
    <x v="695"/>
    <x v="1"/>
    <x v="32"/>
    <x v="35"/>
    <x v="0"/>
    <n v="24"/>
    <n v="189"/>
    <n v="4536"/>
    <x v="3838"/>
    <n v="0.51"/>
    <x v="2"/>
  </r>
  <r>
    <x v="2"/>
    <x v="1"/>
    <x v="695"/>
    <x v="1"/>
    <x v="32"/>
    <x v="35"/>
    <x v="1"/>
    <n v="24"/>
    <n v="105"/>
    <n v="2520"/>
    <x v="2382"/>
    <n v="0.44999999999999996"/>
    <x v="2"/>
  </r>
  <r>
    <x v="2"/>
    <x v="1"/>
    <x v="695"/>
    <x v="1"/>
    <x v="32"/>
    <x v="35"/>
    <x v="2"/>
    <n v="14"/>
    <n v="120"/>
    <n v="1680"/>
    <x v="3839"/>
    <n v="0.5"/>
    <x v="2"/>
  </r>
  <r>
    <x v="1"/>
    <x v="1"/>
    <x v="695"/>
    <x v="1"/>
    <x v="33"/>
    <x v="36"/>
    <x v="3"/>
    <n v="18"/>
    <n v="70"/>
    <n v="1260"/>
    <x v="3840"/>
    <n v="0.5"/>
    <x v="2"/>
  </r>
  <r>
    <x v="1"/>
    <x v="1"/>
    <x v="695"/>
    <x v="1"/>
    <x v="33"/>
    <x v="36"/>
    <x v="4"/>
    <n v="34"/>
    <n v="98"/>
    <n v="3332"/>
    <x v="3841"/>
    <n v="0.44999999999999996"/>
    <x v="2"/>
  </r>
  <r>
    <x v="1"/>
    <x v="1"/>
    <x v="695"/>
    <x v="1"/>
    <x v="33"/>
    <x v="36"/>
    <x v="5"/>
    <n v="19"/>
    <n v="115"/>
    <n v="2185"/>
    <x v="3842"/>
    <n v="0.54"/>
    <x v="2"/>
  </r>
  <r>
    <x v="1"/>
    <x v="1"/>
    <x v="224"/>
    <x v="1"/>
    <x v="33"/>
    <x v="36"/>
    <x v="0"/>
    <n v="18"/>
    <n v="181"/>
    <n v="3258"/>
    <x v="3843"/>
    <n v="0.53"/>
    <x v="2"/>
  </r>
  <r>
    <x v="1"/>
    <x v="1"/>
    <x v="224"/>
    <x v="1"/>
    <x v="33"/>
    <x v="36"/>
    <x v="1"/>
    <n v="20"/>
    <n v="98"/>
    <n v="1960"/>
    <x v="3844"/>
    <n v="0.44999999999999996"/>
    <x v="2"/>
  </r>
  <r>
    <x v="1"/>
    <x v="1"/>
    <x v="224"/>
    <x v="1"/>
    <x v="33"/>
    <x v="36"/>
    <x v="2"/>
    <n v="10"/>
    <n v="88"/>
    <n v="880"/>
    <x v="3845"/>
    <n v="0.54"/>
    <x v="2"/>
  </r>
  <r>
    <x v="1"/>
    <x v="1"/>
    <x v="224"/>
    <x v="1"/>
    <x v="33"/>
    <x v="36"/>
    <x v="3"/>
    <n v="19"/>
    <n v="60"/>
    <n v="1140"/>
    <x v="3846"/>
    <n v="0.52"/>
    <x v="2"/>
  </r>
  <r>
    <x v="1"/>
    <x v="1"/>
    <x v="224"/>
    <x v="1"/>
    <x v="33"/>
    <x v="36"/>
    <x v="4"/>
    <n v="32"/>
    <n v="65"/>
    <n v="2080"/>
    <x v="3847"/>
    <n v="0.45999999999999996"/>
    <x v="2"/>
  </r>
  <r>
    <x v="1"/>
    <x v="1"/>
    <x v="224"/>
    <x v="1"/>
    <x v="33"/>
    <x v="36"/>
    <x v="5"/>
    <n v="24"/>
    <n v="102"/>
    <n v="2448"/>
    <x v="3848"/>
    <n v="0.51"/>
    <x v="2"/>
  </r>
  <r>
    <x v="1"/>
    <x v="1"/>
    <x v="243"/>
    <x v="1"/>
    <x v="33"/>
    <x v="36"/>
    <x v="0"/>
    <n v="23"/>
    <n v="174"/>
    <n v="4002"/>
    <x v="3407"/>
    <n v="0.54"/>
    <x v="2"/>
  </r>
  <r>
    <x v="1"/>
    <x v="1"/>
    <x v="243"/>
    <x v="1"/>
    <x v="33"/>
    <x v="36"/>
    <x v="1"/>
    <n v="24"/>
    <n v="81"/>
    <n v="1944"/>
    <x v="2151"/>
    <n v="0.49"/>
    <x v="2"/>
  </r>
  <r>
    <x v="1"/>
    <x v="1"/>
    <x v="243"/>
    <x v="1"/>
    <x v="33"/>
    <x v="36"/>
    <x v="2"/>
    <n v="14"/>
    <n v="75"/>
    <n v="1050"/>
    <x v="3849"/>
    <n v="0.52"/>
    <x v="2"/>
  </r>
  <r>
    <x v="1"/>
    <x v="1"/>
    <x v="243"/>
    <x v="1"/>
    <x v="33"/>
    <x v="36"/>
    <x v="3"/>
    <n v="20"/>
    <n v="63"/>
    <n v="1260"/>
    <x v="3079"/>
    <n v="0.53"/>
    <x v="2"/>
  </r>
  <r>
    <x v="1"/>
    <x v="1"/>
    <x v="243"/>
    <x v="1"/>
    <x v="33"/>
    <x v="36"/>
    <x v="4"/>
    <n v="37"/>
    <n v="73"/>
    <n v="2701"/>
    <x v="3850"/>
    <n v="0.48"/>
    <x v="2"/>
  </r>
  <r>
    <x v="1"/>
    <x v="1"/>
    <x v="243"/>
    <x v="1"/>
    <x v="33"/>
    <x v="36"/>
    <x v="5"/>
    <n v="28"/>
    <n v="116"/>
    <n v="3248"/>
    <x v="3322"/>
    <n v="0.51"/>
    <x v="2"/>
  </r>
  <r>
    <x v="1"/>
    <x v="1"/>
    <x v="272"/>
    <x v="1"/>
    <x v="33"/>
    <x v="36"/>
    <x v="0"/>
    <n v="39"/>
    <n v="181"/>
    <n v="7059"/>
    <x v="3851"/>
    <n v="0.54"/>
    <x v="2"/>
  </r>
  <r>
    <x v="1"/>
    <x v="1"/>
    <x v="272"/>
    <x v="1"/>
    <x v="33"/>
    <x v="36"/>
    <x v="1"/>
    <n v="38"/>
    <n v="113"/>
    <n v="4294"/>
    <x v="3852"/>
    <n v="0.5"/>
    <x v="2"/>
  </r>
  <r>
    <x v="1"/>
    <x v="1"/>
    <x v="272"/>
    <x v="1"/>
    <x v="33"/>
    <x v="36"/>
    <x v="2"/>
    <n v="34"/>
    <n v="91"/>
    <n v="3094"/>
    <x v="3853"/>
    <n v="0.55000000000000004"/>
    <x v="2"/>
  </r>
  <r>
    <x v="1"/>
    <x v="1"/>
    <x v="272"/>
    <x v="1"/>
    <x v="33"/>
    <x v="36"/>
    <x v="3"/>
    <n v="34"/>
    <n v="78"/>
    <n v="2652"/>
    <x v="3854"/>
    <n v="0.53"/>
    <x v="2"/>
  </r>
  <r>
    <x v="1"/>
    <x v="1"/>
    <x v="272"/>
    <x v="1"/>
    <x v="33"/>
    <x v="36"/>
    <x v="4"/>
    <n v="42"/>
    <n v="85"/>
    <n v="3570"/>
    <x v="3855"/>
    <n v="0.47"/>
    <x v="2"/>
  </r>
  <r>
    <x v="1"/>
    <x v="1"/>
    <x v="272"/>
    <x v="1"/>
    <x v="33"/>
    <x v="36"/>
    <x v="5"/>
    <n v="44"/>
    <n v="111"/>
    <n v="4884"/>
    <x v="2210"/>
    <n v="0.55000000000000004"/>
    <x v="2"/>
  </r>
  <r>
    <x v="1"/>
    <x v="1"/>
    <x v="305"/>
    <x v="1"/>
    <x v="33"/>
    <x v="36"/>
    <x v="0"/>
    <n v="36"/>
    <n v="203"/>
    <n v="7308"/>
    <x v="3856"/>
    <n v="0.5"/>
    <x v="2"/>
  </r>
  <r>
    <x v="1"/>
    <x v="1"/>
    <x v="305"/>
    <x v="1"/>
    <x v="33"/>
    <x v="36"/>
    <x v="1"/>
    <n v="32"/>
    <n v="106"/>
    <n v="3392"/>
    <x v="3857"/>
    <n v="0.49"/>
    <x v="2"/>
  </r>
  <r>
    <x v="1"/>
    <x v="1"/>
    <x v="305"/>
    <x v="1"/>
    <x v="33"/>
    <x v="36"/>
    <x v="2"/>
    <n v="38"/>
    <n v="104"/>
    <n v="3952"/>
    <x v="3858"/>
    <n v="0.54"/>
    <x v="2"/>
  </r>
  <r>
    <x v="1"/>
    <x v="1"/>
    <x v="305"/>
    <x v="1"/>
    <x v="33"/>
    <x v="36"/>
    <x v="3"/>
    <n v="37"/>
    <n v="98"/>
    <n v="3626"/>
    <x v="3753"/>
    <n v="0.52"/>
    <x v="2"/>
  </r>
  <r>
    <x v="1"/>
    <x v="1"/>
    <x v="305"/>
    <x v="1"/>
    <x v="33"/>
    <x v="36"/>
    <x v="4"/>
    <n v="54"/>
    <n v="98"/>
    <n v="5292"/>
    <x v="2967"/>
    <n v="0.48"/>
    <x v="2"/>
  </r>
  <r>
    <x v="1"/>
    <x v="1"/>
    <x v="305"/>
    <x v="1"/>
    <x v="33"/>
    <x v="36"/>
    <x v="5"/>
    <n v="54"/>
    <n v="160"/>
    <n v="8640"/>
    <x v="3859"/>
    <n v="0.54"/>
    <x v="2"/>
  </r>
  <r>
    <x v="1"/>
    <x v="1"/>
    <x v="333"/>
    <x v="1"/>
    <x v="33"/>
    <x v="36"/>
    <x v="0"/>
    <n v="50"/>
    <n v="233"/>
    <n v="11650"/>
    <x v="3860"/>
    <n v="0.5"/>
    <x v="2"/>
  </r>
  <r>
    <x v="1"/>
    <x v="1"/>
    <x v="333"/>
    <x v="1"/>
    <x v="33"/>
    <x v="36"/>
    <x v="1"/>
    <n v="47"/>
    <n v="147"/>
    <n v="6909"/>
    <x v="3861"/>
    <n v="0.44999999999999996"/>
    <x v="2"/>
  </r>
  <r>
    <x v="1"/>
    <x v="1"/>
    <x v="333"/>
    <x v="1"/>
    <x v="33"/>
    <x v="36"/>
    <x v="2"/>
    <n v="43"/>
    <n v="126"/>
    <n v="5418"/>
    <x v="3862"/>
    <n v="0.51"/>
    <x v="2"/>
  </r>
  <r>
    <x v="1"/>
    <x v="1"/>
    <x v="333"/>
    <x v="1"/>
    <x v="33"/>
    <x v="36"/>
    <x v="3"/>
    <n v="41"/>
    <n v="116"/>
    <n v="4756"/>
    <x v="3863"/>
    <n v="0.54"/>
    <x v="2"/>
  </r>
  <r>
    <x v="1"/>
    <x v="1"/>
    <x v="333"/>
    <x v="1"/>
    <x v="33"/>
    <x v="36"/>
    <x v="4"/>
    <n v="55"/>
    <n v="119"/>
    <n v="6545"/>
    <x v="3864"/>
    <n v="0.49"/>
    <x v="2"/>
  </r>
  <r>
    <x v="1"/>
    <x v="1"/>
    <x v="333"/>
    <x v="1"/>
    <x v="33"/>
    <x v="36"/>
    <x v="5"/>
    <n v="63"/>
    <n v="150"/>
    <n v="9450"/>
    <x v="3865"/>
    <n v="0.54"/>
    <x v="2"/>
  </r>
  <r>
    <x v="1"/>
    <x v="1"/>
    <x v="365"/>
    <x v="1"/>
    <x v="33"/>
    <x v="36"/>
    <x v="0"/>
    <n v="55"/>
    <n v="210"/>
    <n v="11550"/>
    <x v="3866"/>
    <n v="0.54"/>
    <x v="2"/>
  </r>
  <r>
    <x v="1"/>
    <x v="1"/>
    <x v="365"/>
    <x v="1"/>
    <x v="33"/>
    <x v="36"/>
    <x v="1"/>
    <n v="50"/>
    <n v="152"/>
    <n v="7600"/>
    <x v="3867"/>
    <n v="0.48"/>
    <x v="2"/>
  </r>
  <r>
    <x v="1"/>
    <x v="1"/>
    <x v="365"/>
    <x v="1"/>
    <x v="33"/>
    <x v="36"/>
    <x v="2"/>
    <n v="47"/>
    <n v="126"/>
    <n v="5922"/>
    <x v="3868"/>
    <n v="0.52"/>
    <x v="2"/>
  </r>
  <r>
    <x v="1"/>
    <x v="1"/>
    <x v="365"/>
    <x v="1"/>
    <x v="33"/>
    <x v="36"/>
    <x v="3"/>
    <n v="39"/>
    <n v="104"/>
    <n v="4056"/>
    <x v="2260"/>
    <n v="0.5"/>
    <x v="2"/>
  </r>
  <r>
    <x v="1"/>
    <x v="1"/>
    <x v="365"/>
    <x v="1"/>
    <x v="33"/>
    <x v="36"/>
    <x v="4"/>
    <n v="48"/>
    <n v="113"/>
    <n v="5424"/>
    <x v="3869"/>
    <n v="0.49"/>
    <x v="2"/>
  </r>
  <r>
    <x v="1"/>
    <x v="1"/>
    <x v="365"/>
    <x v="1"/>
    <x v="33"/>
    <x v="36"/>
    <x v="5"/>
    <n v="50"/>
    <n v="143"/>
    <n v="7150"/>
    <x v="1568"/>
    <n v="0.52"/>
    <x v="2"/>
  </r>
  <r>
    <x v="1"/>
    <x v="1"/>
    <x v="395"/>
    <x v="1"/>
    <x v="33"/>
    <x v="36"/>
    <x v="0"/>
    <n v="48"/>
    <n v="182"/>
    <n v="8736"/>
    <x v="1881"/>
    <n v="0.52"/>
    <x v="2"/>
  </r>
  <r>
    <x v="1"/>
    <x v="1"/>
    <x v="395"/>
    <x v="1"/>
    <x v="33"/>
    <x v="36"/>
    <x v="1"/>
    <n v="39"/>
    <n v="126"/>
    <n v="4914"/>
    <x v="3870"/>
    <n v="0.48"/>
    <x v="2"/>
  </r>
  <r>
    <x v="1"/>
    <x v="1"/>
    <x v="395"/>
    <x v="1"/>
    <x v="33"/>
    <x v="36"/>
    <x v="2"/>
    <n v="14"/>
    <n v="88"/>
    <n v="1232"/>
    <x v="3871"/>
    <n v="0.52"/>
    <x v="2"/>
  </r>
  <r>
    <x v="1"/>
    <x v="1"/>
    <x v="395"/>
    <x v="1"/>
    <x v="33"/>
    <x v="36"/>
    <x v="3"/>
    <n v="14"/>
    <n v="88"/>
    <n v="1232"/>
    <x v="3871"/>
    <n v="0.52"/>
    <x v="2"/>
  </r>
  <r>
    <x v="1"/>
    <x v="1"/>
    <x v="395"/>
    <x v="1"/>
    <x v="33"/>
    <x v="36"/>
    <x v="4"/>
    <n v="23"/>
    <n v="94"/>
    <n v="2162"/>
    <x v="3872"/>
    <n v="0.5"/>
    <x v="2"/>
  </r>
  <r>
    <x v="1"/>
    <x v="1"/>
    <x v="395"/>
    <x v="1"/>
    <x v="33"/>
    <x v="36"/>
    <x v="5"/>
    <n v="29"/>
    <n v="119"/>
    <n v="3451"/>
    <x v="3873"/>
    <n v="0.54"/>
    <x v="2"/>
  </r>
  <r>
    <x v="1"/>
    <x v="1"/>
    <x v="427"/>
    <x v="1"/>
    <x v="33"/>
    <x v="36"/>
    <x v="0"/>
    <n v="27"/>
    <n v="150"/>
    <n v="4050"/>
    <x v="487"/>
    <n v="0.5"/>
    <x v="2"/>
  </r>
  <r>
    <x v="1"/>
    <x v="1"/>
    <x v="427"/>
    <x v="1"/>
    <x v="33"/>
    <x v="36"/>
    <x v="1"/>
    <n v="19"/>
    <n v="106"/>
    <n v="2014"/>
    <x v="3874"/>
    <n v="0.44999999999999996"/>
    <x v="2"/>
  </r>
  <r>
    <x v="1"/>
    <x v="1"/>
    <x v="427"/>
    <x v="1"/>
    <x v="33"/>
    <x v="36"/>
    <x v="2"/>
    <n v="19"/>
    <n v="78"/>
    <n v="1482"/>
    <x v="3788"/>
    <n v="0.5"/>
    <x v="2"/>
  </r>
  <r>
    <x v="1"/>
    <x v="1"/>
    <x v="427"/>
    <x v="1"/>
    <x v="33"/>
    <x v="36"/>
    <x v="3"/>
    <n v="19"/>
    <n v="72"/>
    <n v="1368"/>
    <x v="3875"/>
    <n v="0.53"/>
    <x v="2"/>
  </r>
  <r>
    <x v="1"/>
    <x v="1"/>
    <x v="427"/>
    <x v="1"/>
    <x v="33"/>
    <x v="36"/>
    <x v="4"/>
    <n v="27"/>
    <n v="83"/>
    <n v="2241"/>
    <x v="3876"/>
    <n v="0.47"/>
    <x v="2"/>
  </r>
  <r>
    <x v="3"/>
    <x v="1"/>
    <x v="427"/>
    <x v="1"/>
    <x v="33"/>
    <x v="36"/>
    <x v="5"/>
    <n v="29"/>
    <n v="104"/>
    <n v="3016"/>
    <x v="3877"/>
    <n v="0.53"/>
    <x v="2"/>
  </r>
  <r>
    <x v="3"/>
    <x v="1"/>
    <x v="457"/>
    <x v="1"/>
    <x v="33"/>
    <x v="36"/>
    <x v="0"/>
    <n v="24"/>
    <n v="143"/>
    <n v="3432"/>
    <x v="3878"/>
    <n v="0.5"/>
    <x v="2"/>
  </r>
  <r>
    <x v="3"/>
    <x v="1"/>
    <x v="457"/>
    <x v="1"/>
    <x v="33"/>
    <x v="36"/>
    <x v="1"/>
    <n v="14"/>
    <n v="94"/>
    <n v="1316"/>
    <x v="3879"/>
    <n v="0.5"/>
    <x v="2"/>
  </r>
  <r>
    <x v="3"/>
    <x v="1"/>
    <x v="457"/>
    <x v="1"/>
    <x v="33"/>
    <x v="36"/>
    <x v="2"/>
    <n v="23"/>
    <n v="90"/>
    <n v="2070"/>
    <x v="3880"/>
    <n v="0.51"/>
    <x v="2"/>
  </r>
  <r>
    <x v="3"/>
    <x v="1"/>
    <x v="457"/>
    <x v="1"/>
    <x v="33"/>
    <x v="36"/>
    <x v="3"/>
    <n v="51"/>
    <n v="109"/>
    <n v="5559"/>
    <x v="3881"/>
    <n v="0.5"/>
    <x v="2"/>
  </r>
  <r>
    <x v="3"/>
    <x v="1"/>
    <x v="457"/>
    <x v="1"/>
    <x v="33"/>
    <x v="36"/>
    <x v="4"/>
    <n v="69"/>
    <n v="91"/>
    <n v="6279"/>
    <x v="3882"/>
    <n v="0.47"/>
    <x v="2"/>
  </r>
  <r>
    <x v="3"/>
    <x v="1"/>
    <x v="457"/>
    <x v="1"/>
    <x v="33"/>
    <x v="36"/>
    <x v="5"/>
    <n v="73"/>
    <n v="117"/>
    <n v="8541"/>
    <x v="3883"/>
    <n v="0.53"/>
    <x v="2"/>
  </r>
  <r>
    <x v="3"/>
    <x v="1"/>
    <x v="486"/>
    <x v="1"/>
    <x v="33"/>
    <x v="36"/>
    <x v="0"/>
    <n v="67"/>
    <n v="203"/>
    <n v="13601"/>
    <x v="3884"/>
    <n v="0.55000000000000004"/>
    <x v="2"/>
  </r>
  <r>
    <x v="3"/>
    <x v="1"/>
    <x v="486"/>
    <x v="1"/>
    <x v="33"/>
    <x v="36"/>
    <x v="1"/>
    <n v="54"/>
    <n v="140"/>
    <n v="7560"/>
    <x v="3885"/>
    <n v="0.47"/>
    <x v="2"/>
  </r>
  <r>
    <x v="3"/>
    <x v="1"/>
    <x v="486"/>
    <x v="1"/>
    <x v="33"/>
    <x v="36"/>
    <x v="2"/>
    <n v="55"/>
    <n v="126"/>
    <n v="6930"/>
    <x v="3886"/>
    <n v="0.54"/>
    <x v="2"/>
  </r>
  <r>
    <x v="3"/>
    <x v="1"/>
    <x v="486"/>
    <x v="1"/>
    <x v="33"/>
    <x v="36"/>
    <x v="3"/>
    <n v="57"/>
    <n v="120"/>
    <n v="6840"/>
    <x v="3887"/>
    <n v="0.51"/>
    <x v="2"/>
  </r>
  <r>
    <x v="3"/>
    <x v="1"/>
    <x v="486"/>
    <x v="1"/>
    <x v="33"/>
    <x v="36"/>
    <x v="4"/>
    <n v="64"/>
    <n v="112"/>
    <n v="7168"/>
    <x v="3888"/>
    <n v="0.49"/>
    <x v="2"/>
  </r>
  <r>
    <x v="3"/>
    <x v="1"/>
    <x v="486"/>
    <x v="1"/>
    <x v="33"/>
    <x v="36"/>
    <x v="5"/>
    <n v="70"/>
    <n v="150"/>
    <n v="10500"/>
    <x v="2434"/>
    <n v="0.51"/>
    <x v="2"/>
  </r>
  <r>
    <x v="3"/>
    <x v="1"/>
    <x v="187"/>
    <x v="1"/>
    <x v="33"/>
    <x v="36"/>
    <x v="0"/>
    <n v="24"/>
    <n v="167"/>
    <n v="4008"/>
    <x v="3889"/>
    <n v="0.53"/>
    <x v="2"/>
  </r>
  <r>
    <x v="3"/>
    <x v="1"/>
    <x v="187"/>
    <x v="1"/>
    <x v="33"/>
    <x v="36"/>
    <x v="1"/>
    <n v="25"/>
    <n v="109"/>
    <n v="2725"/>
    <x v="3890"/>
    <n v="0.44999999999999996"/>
    <x v="2"/>
  </r>
  <r>
    <x v="3"/>
    <x v="1"/>
    <x v="187"/>
    <x v="1"/>
    <x v="33"/>
    <x v="36"/>
    <x v="2"/>
    <n v="15"/>
    <n v="98"/>
    <n v="1470"/>
    <x v="3891"/>
    <n v="0.55000000000000004"/>
    <x v="2"/>
  </r>
  <r>
    <x v="3"/>
    <x v="1"/>
    <x v="187"/>
    <x v="1"/>
    <x v="33"/>
    <x v="36"/>
    <x v="3"/>
    <n v="18"/>
    <n v="65"/>
    <n v="1170"/>
    <x v="3892"/>
    <n v="0.55000000000000004"/>
    <x v="2"/>
  </r>
  <r>
    <x v="3"/>
    <x v="1"/>
    <x v="187"/>
    <x v="1"/>
    <x v="33"/>
    <x v="36"/>
    <x v="4"/>
    <n v="33"/>
    <n v="80"/>
    <n v="2640"/>
    <x v="3893"/>
    <n v="0.5"/>
    <x v="2"/>
  </r>
  <r>
    <x v="3"/>
    <x v="1"/>
    <x v="187"/>
    <x v="1"/>
    <x v="33"/>
    <x v="36"/>
    <x v="5"/>
    <n v="23"/>
    <n v="101"/>
    <n v="2323"/>
    <x v="3894"/>
    <n v="0.52"/>
    <x v="2"/>
  </r>
  <r>
    <x v="3"/>
    <x v="1"/>
    <x v="695"/>
    <x v="1"/>
    <x v="33"/>
    <x v="36"/>
    <x v="0"/>
    <n v="24"/>
    <n v="169"/>
    <n v="4056"/>
    <x v="3895"/>
    <n v="0.52"/>
    <x v="2"/>
  </r>
  <r>
    <x v="3"/>
    <x v="1"/>
    <x v="695"/>
    <x v="1"/>
    <x v="33"/>
    <x v="36"/>
    <x v="1"/>
    <n v="23"/>
    <n v="80"/>
    <n v="1840"/>
    <x v="3896"/>
    <n v="0.45999999999999996"/>
    <x v="2"/>
  </r>
  <r>
    <x v="3"/>
    <x v="1"/>
    <x v="695"/>
    <x v="1"/>
    <x v="33"/>
    <x v="36"/>
    <x v="2"/>
    <n v="15"/>
    <n v="91"/>
    <n v="1365"/>
    <x v="3897"/>
    <n v="0.5"/>
    <x v="2"/>
  </r>
  <r>
    <x v="3"/>
    <x v="1"/>
    <x v="695"/>
    <x v="1"/>
    <x v="34"/>
    <x v="37"/>
    <x v="3"/>
    <n v="19"/>
    <n v="49"/>
    <n v="931"/>
    <x v="3898"/>
    <n v="0.51"/>
    <x v="2"/>
  </r>
  <r>
    <x v="3"/>
    <x v="1"/>
    <x v="695"/>
    <x v="1"/>
    <x v="34"/>
    <x v="37"/>
    <x v="4"/>
    <n v="34"/>
    <n v="75"/>
    <n v="2550"/>
    <x v="3899"/>
    <n v="0.47"/>
    <x v="2"/>
  </r>
  <r>
    <x v="3"/>
    <x v="1"/>
    <x v="695"/>
    <x v="1"/>
    <x v="34"/>
    <x v="37"/>
    <x v="5"/>
    <n v="18"/>
    <n v="98"/>
    <n v="1764"/>
    <x v="3900"/>
    <n v="0.51"/>
    <x v="2"/>
  </r>
  <r>
    <x v="3"/>
    <x v="1"/>
    <x v="224"/>
    <x v="1"/>
    <x v="34"/>
    <x v="37"/>
    <x v="0"/>
    <n v="19"/>
    <n v="154"/>
    <n v="2926"/>
    <x v="3901"/>
    <n v="0.5"/>
    <x v="2"/>
  </r>
  <r>
    <x v="3"/>
    <x v="1"/>
    <x v="224"/>
    <x v="1"/>
    <x v="34"/>
    <x v="37"/>
    <x v="1"/>
    <n v="19"/>
    <n v="73"/>
    <n v="1387"/>
    <x v="3902"/>
    <n v="0.48"/>
    <x v="2"/>
  </r>
  <r>
    <x v="3"/>
    <x v="1"/>
    <x v="224"/>
    <x v="1"/>
    <x v="34"/>
    <x v="37"/>
    <x v="2"/>
    <n v="9"/>
    <n v="80"/>
    <n v="720"/>
    <x v="3903"/>
    <n v="0.5"/>
    <x v="2"/>
  </r>
  <r>
    <x v="3"/>
    <x v="1"/>
    <x v="224"/>
    <x v="1"/>
    <x v="34"/>
    <x v="37"/>
    <x v="3"/>
    <n v="20"/>
    <n v="34"/>
    <n v="680"/>
    <x v="3904"/>
    <n v="0.5"/>
    <x v="2"/>
  </r>
  <r>
    <x v="3"/>
    <x v="1"/>
    <x v="224"/>
    <x v="1"/>
    <x v="34"/>
    <x v="37"/>
    <x v="4"/>
    <n v="34"/>
    <n v="49"/>
    <n v="1666"/>
    <x v="3905"/>
    <n v="0.47"/>
    <x v="2"/>
  </r>
  <r>
    <x v="3"/>
    <x v="1"/>
    <x v="224"/>
    <x v="1"/>
    <x v="34"/>
    <x v="37"/>
    <x v="5"/>
    <n v="23"/>
    <n v="69"/>
    <n v="1587"/>
    <x v="3906"/>
    <n v="0.54"/>
    <x v="2"/>
  </r>
  <r>
    <x v="3"/>
    <x v="1"/>
    <x v="243"/>
    <x v="1"/>
    <x v="34"/>
    <x v="37"/>
    <x v="0"/>
    <n v="24"/>
    <n v="152"/>
    <n v="3648"/>
    <x v="3907"/>
    <n v="0.53"/>
    <x v="2"/>
  </r>
  <r>
    <x v="3"/>
    <x v="1"/>
    <x v="243"/>
    <x v="1"/>
    <x v="34"/>
    <x v="37"/>
    <x v="1"/>
    <n v="23"/>
    <n v="65"/>
    <n v="1495"/>
    <x v="3908"/>
    <n v="0.48"/>
    <x v="2"/>
  </r>
  <r>
    <x v="3"/>
    <x v="1"/>
    <x v="243"/>
    <x v="1"/>
    <x v="34"/>
    <x v="37"/>
    <x v="2"/>
    <n v="14"/>
    <n v="68"/>
    <n v="952"/>
    <x v="3909"/>
    <n v="0.53"/>
    <x v="2"/>
  </r>
  <r>
    <x v="3"/>
    <x v="1"/>
    <x v="243"/>
    <x v="1"/>
    <x v="34"/>
    <x v="37"/>
    <x v="3"/>
    <n v="18"/>
    <n v="45"/>
    <n v="810"/>
    <x v="3910"/>
    <n v="0.53"/>
    <x v="2"/>
  </r>
  <r>
    <x v="3"/>
    <x v="1"/>
    <x v="243"/>
    <x v="1"/>
    <x v="34"/>
    <x v="37"/>
    <x v="4"/>
    <n v="38"/>
    <n v="53"/>
    <n v="2014"/>
    <x v="3911"/>
    <n v="0.5"/>
    <x v="2"/>
  </r>
  <r>
    <x v="3"/>
    <x v="1"/>
    <x v="243"/>
    <x v="1"/>
    <x v="34"/>
    <x v="37"/>
    <x v="5"/>
    <n v="28"/>
    <n v="94"/>
    <n v="2632"/>
    <x v="3912"/>
    <n v="0.55000000000000004"/>
    <x v="2"/>
  </r>
  <r>
    <x v="3"/>
    <x v="1"/>
    <x v="272"/>
    <x v="1"/>
    <x v="34"/>
    <x v="37"/>
    <x v="0"/>
    <n v="36"/>
    <n v="167"/>
    <n v="6012"/>
    <x v="3913"/>
    <n v="0.54"/>
    <x v="2"/>
  </r>
  <r>
    <x v="3"/>
    <x v="1"/>
    <x v="272"/>
    <x v="1"/>
    <x v="34"/>
    <x v="37"/>
    <x v="1"/>
    <n v="39"/>
    <n v="87"/>
    <n v="3393"/>
    <x v="3132"/>
    <n v="0.44999999999999996"/>
    <x v="2"/>
  </r>
  <r>
    <x v="3"/>
    <x v="1"/>
    <x v="272"/>
    <x v="1"/>
    <x v="34"/>
    <x v="37"/>
    <x v="2"/>
    <n v="34"/>
    <n v="72"/>
    <n v="2448"/>
    <x v="3914"/>
    <n v="0.52"/>
    <x v="2"/>
  </r>
  <r>
    <x v="3"/>
    <x v="1"/>
    <x v="272"/>
    <x v="1"/>
    <x v="34"/>
    <x v="37"/>
    <x v="3"/>
    <n v="34"/>
    <n v="59"/>
    <n v="2006"/>
    <x v="3915"/>
    <n v="0.55000000000000004"/>
    <x v="2"/>
  </r>
  <r>
    <x v="3"/>
    <x v="1"/>
    <x v="272"/>
    <x v="1"/>
    <x v="34"/>
    <x v="37"/>
    <x v="4"/>
    <n v="43"/>
    <n v="75"/>
    <n v="3225"/>
    <x v="3916"/>
    <n v="0.44999999999999996"/>
    <x v="2"/>
  </r>
  <r>
    <x v="3"/>
    <x v="1"/>
    <x v="272"/>
    <x v="1"/>
    <x v="34"/>
    <x v="37"/>
    <x v="5"/>
    <n v="42"/>
    <n v="98"/>
    <n v="4116"/>
    <x v="3917"/>
    <n v="0.52"/>
    <x v="2"/>
  </r>
  <r>
    <x v="3"/>
    <x v="1"/>
    <x v="305"/>
    <x v="1"/>
    <x v="34"/>
    <x v="37"/>
    <x v="0"/>
    <n v="38"/>
    <n v="156"/>
    <n v="5928"/>
    <x v="3918"/>
    <n v="0.51"/>
    <x v="2"/>
  </r>
  <r>
    <x v="3"/>
    <x v="1"/>
    <x v="305"/>
    <x v="1"/>
    <x v="34"/>
    <x v="37"/>
    <x v="1"/>
    <n v="33"/>
    <n v="88"/>
    <n v="2904"/>
    <x v="3919"/>
    <n v="0.44999999999999996"/>
    <x v="2"/>
  </r>
  <r>
    <x v="3"/>
    <x v="1"/>
    <x v="305"/>
    <x v="1"/>
    <x v="34"/>
    <x v="37"/>
    <x v="2"/>
    <n v="36"/>
    <n v="88"/>
    <n v="3168"/>
    <x v="3920"/>
    <n v="0.52"/>
    <x v="2"/>
  </r>
  <r>
    <x v="3"/>
    <x v="1"/>
    <x v="305"/>
    <x v="1"/>
    <x v="34"/>
    <x v="37"/>
    <x v="3"/>
    <n v="38"/>
    <n v="87"/>
    <n v="3306"/>
    <x v="3921"/>
    <n v="0.5"/>
    <x v="2"/>
  </r>
  <r>
    <x v="3"/>
    <x v="1"/>
    <x v="305"/>
    <x v="1"/>
    <x v="34"/>
    <x v="37"/>
    <x v="4"/>
    <n v="51"/>
    <n v="87"/>
    <n v="4437"/>
    <x v="3922"/>
    <n v="0.47"/>
    <x v="2"/>
  </r>
  <r>
    <x v="3"/>
    <x v="1"/>
    <x v="305"/>
    <x v="1"/>
    <x v="34"/>
    <x v="37"/>
    <x v="5"/>
    <n v="55"/>
    <n v="124"/>
    <n v="6820"/>
    <x v="3923"/>
    <n v="0.51"/>
    <x v="2"/>
  </r>
  <r>
    <x v="3"/>
    <x v="1"/>
    <x v="333"/>
    <x v="1"/>
    <x v="34"/>
    <x v="37"/>
    <x v="0"/>
    <n v="50"/>
    <n v="182"/>
    <n v="9100"/>
    <x v="3924"/>
    <n v="0.52"/>
    <x v="2"/>
  </r>
  <r>
    <x v="3"/>
    <x v="1"/>
    <x v="333"/>
    <x v="1"/>
    <x v="34"/>
    <x v="37"/>
    <x v="1"/>
    <n v="45"/>
    <n v="117"/>
    <n v="5265"/>
    <x v="1214"/>
    <n v="0.5"/>
    <x v="2"/>
  </r>
  <r>
    <x v="3"/>
    <x v="1"/>
    <x v="333"/>
    <x v="1"/>
    <x v="34"/>
    <x v="37"/>
    <x v="2"/>
    <n v="44"/>
    <n v="94"/>
    <n v="4136"/>
    <x v="3925"/>
    <n v="0.54"/>
    <x v="2"/>
  </r>
  <r>
    <x v="3"/>
    <x v="1"/>
    <x v="333"/>
    <x v="1"/>
    <x v="34"/>
    <x v="37"/>
    <x v="3"/>
    <n v="41"/>
    <n v="85"/>
    <n v="3485"/>
    <x v="3926"/>
    <n v="0.53"/>
    <x v="2"/>
  </r>
  <r>
    <x v="3"/>
    <x v="1"/>
    <x v="333"/>
    <x v="1"/>
    <x v="34"/>
    <x v="37"/>
    <x v="4"/>
    <n v="59"/>
    <n v="98"/>
    <n v="5782"/>
    <x v="3927"/>
    <n v="0.45999999999999996"/>
    <x v="2"/>
  </r>
  <r>
    <x v="3"/>
    <x v="1"/>
    <x v="333"/>
    <x v="1"/>
    <x v="34"/>
    <x v="37"/>
    <x v="5"/>
    <n v="61"/>
    <n v="142"/>
    <n v="8662"/>
    <x v="3928"/>
    <n v="0.54"/>
    <x v="2"/>
  </r>
  <r>
    <x v="3"/>
    <x v="1"/>
    <x v="365"/>
    <x v="1"/>
    <x v="34"/>
    <x v="37"/>
    <x v="0"/>
    <n v="56"/>
    <n v="189"/>
    <n v="10584"/>
    <x v="3929"/>
    <n v="0.51"/>
    <x v="2"/>
  </r>
  <r>
    <x v="3"/>
    <x v="1"/>
    <x v="365"/>
    <x v="1"/>
    <x v="34"/>
    <x v="37"/>
    <x v="1"/>
    <n v="51"/>
    <n v="113"/>
    <n v="5763"/>
    <x v="3930"/>
    <n v="0.47"/>
    <x v="2"/>
  </r>
  <r>
    <x v="3"/>
    <x v="1"/>
    <x v="365"/>
    <x v="1"/>
    <x v="34"/>
    <x v="37"/>
    <x v="2"/>
    <n v="47"/>
    <n v="113"/>
    <n v="5311"/>
    <x v="3931"/>
    <n v="0.53"/>
    <x v="2"/>
  </r>
  <r>
    <x v="3"/>
    <x v="1"/>
    <x v="365"/>
    <x v="1"/>
    <x v="34"/>
    <x v="37"/>
    <x v="3"/>
    <n v="37"/>
    <n v="88"/>
    <n v="3256"/>
    <x v="3932"/>
    <n v="0.52"/>
    <x v="2"/>
  </r>
  <r>
    <x v="3"/>
    <x v="1"/>
    <x v="365"/>
    <x v="1"/>
    <x v="34"/>
    <x v="37"/>
    <x v="4"/>
    <n v="47"/>
    <n v="81"/>
    <n v="3807"/>
    <x v="3933"/>
    <n v="0.44999999999999996"/>
    <x v="2"/>
  </r>
  <r>
    <x v="3"/>
    <x v="1"/>
    <x v="365"/>
    <x v="1"/>
    <x v="34"/>
    <x v="37"/>
    <x v="5"/>
    <n v="50"/>
    <n v="124"/>
    <n v="6200"/>
    <x v="3934"/>
    <n v="0.52"/>
    <x v="2"/>
  </r>
  <r>
    <x v="3"/>
    <x v="1"/>
    <x v="395"/>
    <x v="1"/>
    <x v="34"/>
    <x v="37"/>
    <x v="0"/>
    <n v="49"/>
    <n v="150"/>
    <n v="7350"/>
    <x v="2241"/>
    <n v="0.54"/>
    <x v="2"/>
  </r>
  <r>
    <x v="3"/>
    <x v="1"/>
    <x v="395"/>
    <x v="1"/>
    <x v="34"/>
    <x v="37"/>
    <x v="1"/>
    <n v="38"/>
    <n v="98"/>
    <n v="3724"/>
    <x v="3935"/>
    <n v="0.44999999999999996"/>
    <x v="2"/>
  </r>
  <r>
    <x v="3"/>
    <x v="1"/>
    <x v="395"/>
    <x v="1"/>
    <x v="34"/>
    <x v="37"/>
    <x v="2"/>
    <n v="14"/>
    <n v="69"/>
    <n v="966"/>
    <x v="3936"/>
    <n v="0.51"/>
    <x v="2"/>
  </r>
  <r>
    <x v="3"/>
    <x v="1"/>
    <x v="395"/>
    <x v="1"/>
    <x v="34"/>
    <x v="37"/>
    <x v="3"/>
    <n v="14"/>
    <n v="63"/>
    <n v="882"/>
    <x v="3937"/>
    <n v="0.51"/>
    <x v="2"/>
  </r>
  <r>
    <x v="3"/>
    <x v="1"/>
    <x v="395"/>
    <x v="1"/>
    <x v="34"/>
    <x v="37"/>
    <x v="4"/>
    <n v="23"/>
    <n v="68"/>
    <n v="1564"/>
    <x v="3938"/>
    <n v="0.44999999999999996"/>
    <x v="2"/>
  </r>
  <r>
    <x v="3"/>
    <x v="1"/>
    <x v="395"/>
    <x v="1"/>
    <x v="34"/>
    <x v="37"/>
    <x v="5"/>
    <n v="28"/>
    <n v="91"/>
    <n v="2548"/>
    <x v="3939"/>
    <n v="0.52"/>
    <x v="2"/>
  </r>
  <r>
    <x v="3"/>
    <x v="1"/>
    <x v="427"/>
    <x v="1"/>
    <x v="34"/>
    <x v="37"/>
    <x v="0"/>
    <n v="29"/>
    <n v="137"/>
    <n v="3973"/>
    <x v="3940"/>
    <n v="0.54"/>
    <x v="2"/>
  </r>
  <r>
    <x v="3"/>
    <x v="1"/>
    <x v="427"/>
    <x v="1"/>
    <x v="34"/>
    <x v="37"/>
    <x v="1"/>
    <n v="19"/>
    <n v="88"/>
    <n v="1672"/>
    <x v="3941"/>
    <n v="0.45999999999999996"/>
    <x v="2"/>
  </r>
  <r>
    <x v="3"/>
    <x v="1"/>
    <x v="427"/>
    <x v="1"/>
    <x v="34"/>
    <x v="37"/>
    <x v="2"/>
    <n v="20"/>
    <n v="56"/>
    <n v="1120"/>
    <x v="3942"/>
    <n v="0.51"/>
    <x v="2"/>
  </r>
  <r>
    <x v="3"/>
    <x v="1"/>
    <x v="427"/>
    <x v="1"/>
    <x v="34"/>
    <x v="37"/>
    <x v="3"/>
    <n v="18"/>
    <n v="52"/>
    <n v="936"/>
    <x v="3943"/>
    <n v="0.52"/>
    <x v="2"/>
  </r>
  <r>
    <x v="3"/>
    <x v="1"/>
    <x v="427"/>
    <x v="1"/>
    <x v="34"/>
    <x v="37"/>
    <x v="4"/>
    <n v="29"/>
    <n v="50"/>
    <n v="1450"/>
    <x v="3944"/>
    <n v="0.48"/>
    <x v="2"/>
  </r>
  <r>
    <x v="4"/>
    <x v="1"/>
    <x v="427"/>
    <x v="1"/>
    <x v="34"/>
    <x v="37"/>
    <x v="5"/>
    <n v="29"/>
    <n v="91"/>
    <n v="2639"/>
    <x v="3945"/>
    <n v="0.55000000000000004"/>
    <x v="2"/>
  </r>
  <r>
    <x v="4"/>
    <x v="1"/>
    <x v="457"/>
    <x v="1"/>
    <x v="34"/>
    <x v="37"/>
    <x v="0"/>
    <n v="23"/>
    <n v="133"/>
    <n v="3059"/>
    <x v="3946"/>
    <n v="0.54"/>
    <x v="2"/>
  </r>
  <r>
    <x v="4"/>
    <x v="1"/>
    <x v="457"/>
    <x v="1"/>
    <x v="34"/>
    <x v="37"/>
    <x v="1"/>
    <n v="14"/>
    <n v="78"/>
    <n v="1092"/>
    <x v="3947"/>
    <n v="0.47"/>
    <x v="2"/>
  </r>
  <r>
    <x v="4"/>
    <x v="1"/>
    <x v="457"/>
    <x v="1"/>
    <x v="34"/>
    <x v="37"/>
    <x v="2"/>
    <n v="23"/>
    <n v="74"/>
    <n v="1702"/>
    <x v="3948"/>
    <n v="0.54"/>
    <x v="2"/>
  </r>
  <r>
    <x v="4"/>
    <x v="1"/>
    <x v="457"/>
    <x v="1"/>
    <x v="34"/>
    <x v="37"/>
    <x v="3"/>
    <n v="52"/>
    <n v="75"/>
    <n v="3900"/>
    <x v="3949"/>
    <n v="0.53"/>
    <x v="2"/>
  </r>
  <r>
    <x v="4"/>
    <x v="1"/>
    <x v="457"/>
    <x v="1"/>
    <x v="34"/>
    <x v="37"/>
    <x v="4"/>
    <n v="71"/>
    <n v="77"/>
    <n v="5467"/>
    <x v="3950"/>
    <n v="0.49"/>
    <x v="2"/>
  </r>
  <r>
    <x v="4"/>
    <x v="1"/>
    <x v="457"/>
    <x v="1"/>
    <x v="34"/>
    <x v="37"/>
    <x v="5"/>
    <n v="72"/>
    <n v="105"/>
    <n v="7560"/>
    <x v="3951"/>
    <n v="0.5"/>
    <x v="2"/>
  </r>
  <r>
    <x v="4"/>
    <x v="1"/>
    <x v="486"/>
    <x v="1"/>
    <x v="34"/>
    <x v="37"/>
    <x v="0"/>
    <n v="64"/>
    <n v="169"/>
    <n v="10816"/>
    <x v="3952"/>
    <n v="0.55000000000000004"/>
    <x v="2"/>
  </r>
  <r>
    <x v="4"/>
    <x v="1"/>
    <x v="486"/>
    <x v="1"/>
    <x v="34"/>
    <x v="37"/>
    <x v="1"/>
    <n v="58"/>
    <n v="119"/>
    <n v="6902"/>
    <x v="3953"/>
    <n v="0.44999999999999996"/>
    <x v="2"/>
  </r>
  <r>
    <x v="4"/>
    <x v="1"/>
    <x v="486"/>
    <x v="1"/>
    <x v="34"/>
    <x v="37"/>
    <x v="2"/>
    <n v="55"/>
    <n v="101"/>
    <n v="5555"/>
    <x v="3954"/>
    <n v="0.5"/>
    <x v="2"/>
  </r>
  <r>
    <x v="4"/>
    <x v="1"/>
    <x v="486"/>
    <x v="1"/>
    <x v="34"/>
    <x v="37"/>
    <x v="3"/>
    <n v="54"/>
    <n v="94"/>
    <n v="5076"/>
    <x v="3955"/>
    <n v="0.53"/>
    <x v="2"/>
  </r>
  <r>
    <x v="4"/>
    <x v="1"/>
    <x v="486"/>
    <x v="1"/>
    <x v="34"/>
    <x v="37"/>
    <x v="4"/>
    <n v="69"/>
    <n v="81"/>
    <n v="5589"/>
    <x v="3956"/>
    <n v="0.48"/>
    <x v="2"/>
  </r>
  <r>
    <x v="4"/>
    <x v="1"/>
    <x v="486"/>
    <x v="1"/>
    <x v="34"/>
    <x v="37"/>
    <x v="5"/>
    <n v="68"/>
    <n v="123"/>
    <n v="8364"/>
    <x v="3957"/>
    <n v="0.5"/>
    <x v="2"/>
  </r>
  <r>
    <x v="4"/>
    <x v="1"/>
    <x v="180"/>
    <x v="1"/>
    <x v="34"/>
    <x v="37"/>
    <x v="0"/>
    <n v="23"/>
    <n v="149"/>
    <n v="3427"/>
    <x v="3958"/>
    <n v="0.49"/>
    <x v="2"/>
  </r>
  <r>
    <x v="4"/>
    <x v="1"/>
    <x v="180"/>
    <x v="1"/>
    <x v="34"/>
    <x v="37"/>
    <x v="1"/>
    <n v="23"/>
    <n v="91"/>
    <n v="2093"/>
    <x v="3959"/>
    <n v="0.49"/>
    <x v="2"/>
  </r>
  <r>
    <x v="4"/>
    <x v="1"/>
    <x v="180"/>
    <x v="1"/>
    <x v="34"/>
    <x v="37"/>
    <x v="2"/>
    <n v="14"/>
    <n v="88"/>
    <n v="1232"/>
    <x v="3960"/>
    <n v="0.48"/>
    <x v="2"/>
  </r>
  <r>
    <x v="4"/>
    <x v="1"/>
    <x v="180"/>
    <x v="1"/>
    <x v="34"/>
    <x v="37"/>
    <x v="3"/>
    <n v="19"/>
    <n v="56"/>
    <n v="1064"/>
    <x v="3961"/>
    <n v="0.49"/>
    <x v="2"/>
  </r>
  <r>
    <x v="4"/>
    <x v="1"/>
    <x v="180"/>
    <x v="1"/>
    <x v="34"/>
    <x v="37"/>
    <x v="4"/>
    <n v="33"/>
    <n v="65"/>
    <n v="2145"/>
    <x v="3962"/>
    <n v="0.48"/>
    <x v="2"/>
  </r>
  <r>
    <x v="4"/>
    <x v="1"/>
    <x v="180"/>
    <x v="1"/>
    <x v="34"/>
    <x v="37"/>
    <x v="5"/>
    <n v="23"/>
    <n v="102"/>
    <n v="2346"/>
    <x v="1664"/>
    <n v="0.5"/>
    <x v="2"/>
  </r>
  <r>
    <x v="4"/>
    <x v="1"/>
    <x v="209"/>
    <x v="1"/>
    <x v="34"/>
    <x v="37"/>
    <x v="0"/>
    <n v="23"/>
    <n v="162"/>
    <n v="3726"/>
    <x v="3963"/>
    <n v="0.47"/>
    <x v="2"/>
  </r>
  <r>
    <x v="4"/>
    <x v="1"/>
    <x v="209"/>
    <x v="1"/>
    <x v="34"/>
    <x v="37"/>
    <x v="1"/>
    <n v="23"/>
    <n v="65"/>
    <n v="1495"/>
    <x v="3964"/>
    <n v="0.5"/>
    <x v="2"/>
  </r>
  <r>
    <x v="4"/>
    <x v="1"/>
    <x v="209"/>
    <x v="1"/>
    <x v="34"/>
    <x v="37"/>
    <x v="2"/>
    <n v="14"/>
    <n v="75"/>
    <n v="1050"/>
    <x v="3039"/>
    <n v="0.49"/>
    <x v="2"/>
  </r>
  <r>
    <x v="4"/>
    <x v="1"/>
    <x v="209"/>
    <x v="3"/>
    <x v="35"/>
    <x v="38"/>
    <x v="3"/>
    <n v="20"/>
    <n v="42"/>
    <n v="840"/>
    <x v="3965"/>
    <n v="0.44999999999999996"/>
    <x v="2"/>
  </r>
  <r>
    <x v="4"/>
    <x v="1"/>
    <x v="209"/>
    <x v="3"/>
    <x v="35"/>
    <x v="38"/>
    <x v="4"/>
    <n v="32"/>
    <n v="68"/>
    <n v="2176"/>
    <x v="3966"/>
    <n v="0.48"/>
    <x v="2"/>
  </r>
  <r>
    <x v="4"/>
    <x v="1"/>
    <x v="209"/>
    <x v="3"/>
    <x v="35"/>
    <x v="38"/>
    <x v="5"/>
    <n v="18"/>
    <n v="98"/>
    <n v="1764"/>
    <x v="3967"/>
    <n v="0.49"/>
    <x v="2"/>
  </r>
  <r>
    <x v="4"/>
    <x v="1"/>
    <x v="217"/>
    <x v="3"/>
    <x v="35"/>
    <x v="38"/>
    <x v="0"/>
    <n v="20"/>
    <n v="153"/>
    <n v="3060"/>
    <x v="3841"/>
    <n v="0.49"/>
    <x v="2"/>
  </r>
  <r>
    <x v="4"/>
    <x v="1"/>
    <x v="217"/>
    <x v="3"/>
    <x v="35"/>
    <x v="38"/>
    <x v="1"/>
    <n v="19"/>
    <n v="59"/>
    <n v="1121"/>
    <x v="3968"/>
    <n v="0.47"/>
    <x v="2"/>
  </r>
  <r>
    <x v="4"/>
    <x v="1"/>
    <x v="217"/>
    <x v="3"/>
    <x v="35"/>
    <x v="38"/>
    <x v="2"/>
    <n v="9"/>
    <n v="75"/>
    <n v="675"/>
    <x v="3969"/>
    <n v="0.45999999999999996"/>
    <x v="2"/>
  </r>
  <r>
    <x v="4"/>
    <x v="1"/>
    <x v="217"/>
    <x v="3"/>
    <x v="35"/>
    <x v="38"/>
    <x v="3"/>
    <n v="20"/>
    <n v="26"/>
    <n v="520"/>
    <x v="3970"/>
    <n v="0.48"/>
    <x v="2"/>
  </r>
  <r>
    <x v="4"/>
    <x v="1"/>
    <x v="217"/>
    <x v="3"/>
    <x v="35"/>
    <x v="38"/>
    <x v="4"/>
    <n v="32"/>
    <n v="41"/>
    <n v="1312"/>
    <x v="3971"/>
    <n v="0.45999999999999996"/>
    <x v="2"/>
  </r>
  <r>
    <x v="4"/>
    <x v="1"/>
    <x v="217"/>
    <x v="3"/>
    <x v="35"/>
    <x v="38"/>
    <x v="5"/>
    <n v="23"/>
    <n v="65"/>
    <n v="1495"/>
    <x v="3964"/>
    <n v="0.5"/>
    <x v="2"/>
  </r>
  <r>
    <x v="4"/>
    <x v="1"/>
    <x v="236"/>
    <x v="3"/>
    <x v="35"/>
    <x v="38"/>
    <x v="0"/>
    <n v="24"/>
    <n v="150"/>
    <n v="3600"/>
    <x v="1757"/>
    <n v="0.44999999999999996"/>
    <x v="2"/>
  </r>
  <r>
    <x v="4"/>
    <x v="1"/>
    <x v="236"/>
    <x v="3"/>
    <x v="35"/>
    <x v="38"/>
    <x v="1"/>
    <n v="25"/>
    <n v="58"/>
    <n v="1450"/>
    <x v="3944"/>
    <n v="0.48"/>
    <x v="2"/>
  </r>
  <r>
    <x v="4"/>
    <x v="1"/>
    <x v="236"/>
    <x v="3"/>
    <x v="35"/>
    <x v="38"/>
    <x v="2"/>
    <n v="14"/>
    <n v="60"/>
    <n v="840"/>
    <x v="3972"/>
    <n v="0.5"/>
    <x v="2"/>
  </r>
  <r>
    <x v="4"/>
    <x v="1"/>
    <x v="236"/>
    <x v="3"/>
    <x v="35"/>
    <x v="38"/>
    <x v="3"/>
    <n v="19"/>
    <n v="35"/>
    <n v="665"/>
    <x v="3973"/>
    <n v="0.44999999999999996"/>
    <x v="2"/>
  </r>
  <r>
    <x v="4"/>
    <x v="1"/>
    <x v="236"/>
    <x v="3"/>
    <x v="35"/>
    <x v="38"/>
    <x v="4"/>
    <n v="39"/>
    <n v="38"/>
    <n v="1482"/>
    <x v="3974"/>
    <n v="0.49"/>
    <x v="2"/>
  </r>
  <r>
    <x v="4"/>
    <x v="1"/>
    <x v="236"/>
    <x v="3"/>
    <x v="35"/>
    <x v="38"/>
    <x v="5"/>
    <n v="29"/>
    <n v="81"/>
    <n v="2349"/>
    <x v="3975"/>
    <n v="0.49"/>
    <x v="2"/>
  </r>
  <r>
    <x v="4"/>
    <x v="1"/>
    <x v="265"/>
    <x v="3"/>
    <x v="35"/>
    <x v="38"/>
    <x v="0"/>
    <n v="36"/>
    <n v="143"/>
    <n v="5148"/>
    <x v="3976"/>
    <n v="0.44999999999999996"/>
    <x v="2"/>
  </r>
  <r>
    <x v="4"/>
    <x v="1"/>
    <x v="265"/>
    <x v="3"/>
    <x v="35"/>
    <x v="38"/>
    <x v="1"/>
    <n v="39"/>
    <n v="77"/>
    <n v="3003"/>
    <x v="3977"/>
    <n v="0.48"/>
    <x v="2"/>
  </r>
  <r>
    <x v="4"/>
    <x v="1"/>
    <x v="265"/>
    <x v="3"/>
    <x v="35"/>
    <x v="38"/>
    <x v="2"/>
    <n v="32"/>
    <n v="65"/>
    <n v="2080"/>
    <x v="3978"/>
    <n v="0.49"/>
    <x v="2"/>
  </r>
  <r>
    <x v="4"/>
    <x v="1"/>
    <x v="265"/>
    <x v="3"/>
    <x v="35"/>
    <x v="38"/>
    <x v="3"/>
    <n v="32"/>
    <n v="58"/>
    <n v="1856"/>
    <x v="3979"/>
    <n v="0.5"/>
    <x v="2"/>
  </r>
  <r>
    <x v="4"/>
    <x v="1"/>
    <x v="265"/>
    <x v="3"/>
    <x v="35"/>
    <x v="38"/>
    <x v="4"/>
    <n v="43"/>
    <n v="56"/>
    <n v="2408"/>
    <x v="3980"/>
    <n v="0.5"/>
    <x v="2"/>
  </r>
  <r>
    <x v="4"/>
    <x v="1"/>
    <x v="265"/>
    <x v="3"/>
    <x v="35"/>
    <x v="38"/>
    <x v="5"/>
    <n v="42"/>
    <n v="94"/>
    <n v="3948"/>
    <x v="3981"/>
    <n v="0.44999999999999996"/>
    <x v="2"/>
  </r>
  <r>
    <x v="4"/>
    <x v="1"/>
    <x v="298"/>
    <x v="3"/>
    <x v="35"/>
    <x v="38"/>
    <x v="0"/>
    <n v="37"/>
    <n v="144"/>
    <n v="5328"/>
    <x v="3982"/>
    <n v="0.5"/>
    <x v="2"/>
  </r>
  <r>
    <x v="4"/>
    <x v="1"/>
    <x v="298"/>
    <x v="3"/>
    <x v="35"/>
    <x v="38"/>
    <x v="1"/>
    <n v="32"/>
    <n v="94"/>
    <n v="3008"/>
    <x v="3983"/>
    <n v="0.48"/>
    <x v="2"/>
  </r>
  <r>
    <x v="4"/>
    <x v="1"/>
    <x v="298"/>
    <x v="3"/>
    <x v="35"/>
    <x v="38"/>
    <x v="2"/>
    <n v="37"/>
    <n v="81"/>
    <n v="2997"/>
    <x v="3984"/>
    <n v="0.45999999999999996"/>
    <x v="2"/>
  </r>
  <r>
    <x v="4"/>
    <x v="1"/>
    <x v="298"/>
    <x v="3"/>
    <x v="35"/>
    <x v="38"/>
    <x v="3"/>
    <n v="38"/>
    <n v="80"/>
    <n v="3040"/>
    <x v="3985"/>
    <n v="0.44999999999999996"/>
    <x v="2"/>
  </r>
  <r>
    <x v="4"/>
    <x v="1"/>
    <x v="298"/>
    <x v="3"/>
    <x v="35"/>
    <x v="38"/>
    <x v="4"/>
    <n v="54"/>
    <n v="83"/>
    <n v="4482"/>
    <x v="3986"/>
    <n v="0.48"/>
    <x v="2"/>
  </r>
  <r>
    <x v="4"/>
    <x v="1"/>
    <x v="298"/>
    <x v="3"/>
    <x v="35"/>
    <x v="38"/>
    <x v="5"/>
    <n v="58"/>
    <n v="117"/>
    <n v="6786"/>
    <x v="3987"/>
    <n v="0.49"/>
    <x v="2"/>
  </r>
  <r>
    <x v="4"/>
    <x v="1"/>
    <x v="326"/>
    <x v="3"/>
    <x v="35"/>
    <x v="38"/>
    <x v="0"/>
    <n v="51"/>
    <n v="182"/>
    <n v="9282"/>
    <x v="3988"/>
    <n v="0.5"/>
    <x v="2"/>
  </r>
  <r>
    <x v="4"/>
    <x v="1"/>
    <x v="326"/>
    <x v="3"/>
    <x v="35"/>
    <x v="38"/>
    <x v="1"/>
    <n v="49"/>
    <n v="119"/>
    <n v="5831"/>
    <x v="3989"/>
    <n v="0.5"/>
    <x v="2"/>
  </r>
  <r>
    <x v="4"/>
    <x v="1"/>
    <x v="326"/>
    <x v="3"/>
    <x v="35"/>
    <x v="38"/>
    <x v="2"/>
    <n v="42"/>
    <n v="102"/>
    <n v="4284"/>
    <x v="3990"/>
    <n v="0.45999999999999996"/>
    <x v="2"/>
  </r>
  <r>
    <x v="4"/>
    <x v="1"/>
    <x v="326"/>
    <x v="3"/>
    <x v="35"/>
    <x v="38"/>
    <x v="3"/>
    <n v="43"/>
    <n v="75"/>
    <n v="3225"/>
    <x v="3991"/>
    <n v="0.49"/>
    <x v="2"/>
  </r>
  <r>
    <x v="4"/>
    <x v="1"/>
    <x v="326"/>
    <x v="3"/>
    <x v="35"/>
    <x v="38"/>
    <x v="4"/>
    <n v="56"/>
    <n v="91"/>
    <n v="5096"/>
    <x v="3992"/>
    <n v="0.45999999999999996"/>
    <x v="2"/>
  </r>
  <r>
    <x v="4"/>
    <x v="1"/>
    <x v="326"/>
    <x v="3"/>
    <x v="35"/>
    <x v="38"/>
    <x v="5"/>
    <n v="60"/>
    <n v="140"/>
    <n v="8400"/>
    <x v="1782"/>
    <n v="0.49"/>
    <x v="2"/>
  </r>
  <r>
    <x v="4"/>
    <x v="1"/>
    <x v="358"/>
    <x v="3"/>
    <x v="35"/>
    <x v="38"/>
    <x v="0"/>
    <n v="56"/>
    <n v="189"/>
    <n v="10584"/>
    <x v="3993"/>
    <n v="0.5"/>
    <x v="2"/>
  </r>
  <r>
    <x v="4"/>
    <x v="1"/>
    <x v="358"/>
    <x v="3"/>
    <x v="35"/>
    <x v="38"/>
    <x v="1"/>
    <n v="51"/>
    <n v="111"/>
    <n v="5661"/>
    <x v="3994"/>
    <n v="0.44999999999999996"/>
    <x v="2"/>
  </r>
  <r>
    <x v="4"/>
    <x v="1"/>
    <x v="358"/>
    <x v="3"/>
    <x v="35"/>
    <x v="38"/>
    <x v="2"/>
    <n v="47"/>
    <n v="102"/>
    <n v="4794"/>
    <x v="3995"/>
    <n v="0.5"/>
    <x v="2"/>
  </r>
  <r>
    <x v="4"/>
    <x v="1"/>
    <x v="358"/>
    <x v="3"/>
    <x v="35"/>
    <x v="38"/>
    <x v="3"/>
    <n v="37"/>
    <n v="90"/>
    <n v="3330"/>
    <x v="3996"/>
    <n v="0.49"/>
    <x v="2"/>
  </r>
  <r>
    <x v="4"/>
    <x v="1"/>
    <x v="358"/>
    <x v="3"/>
    <x v="35"/>
    <x v="38"/>
    <x v="4"/>
    <n v="47"/>
    <n v="69"/>
    <n v="3243"/>
    <x v="2883"/>
    <n v="0.5"/>
    <x v="2"/>
  </r>
  <r>
    <x v="4"/>
    <x v="1"/>
    <x v="358"/>
    <x v="3"/>
    <x v="35"/>
    <x v="38"/>
    <x v="5"/>
    <n v="52"/>
    <n v="113"/>
    <n v="5876"/>
    <x v="3997"/>
    <n v="0.5"/>
    <x v="2"/>
  </r>
  <r>
    <x v="4"/>
    <x v="1"/>
    <x v="388"/>
    <x v="3"/>
    <x v="35"/>
    <x v="38"/>
    <x v="0"/>
    <n v="47"/>
    <n v="165"/>
    <n v="7755"/>
    <x v="3998"/>
    <n v="0.5"/>
    <x v="2"/>
  </r>
  <r>
    <x v="4"/>
    <x v="1"/>
    <x v="388"/>
    <x v="3"/>
    <x v="35"/>
    <x v="38"/>
    <x v="1"/>
    <n v="38"/>
    <n v="91"/>
    <n v="3458"/>
    <x v="3999"/>
    <n v="0.44999999999999996"/>
    <x v="2"/>
  </r>
  <r>
    <x v="4"/>
    <x v="1"/>
    <x v="388"/>
    <x v="3"/>
    <x v="35"/>
    <x v="38"/>
    <x v="2"/>
    <n v="15"/>
    <n v="75"/>
    <n v="1125"/>
    <x v="4000"/>
    <n v="0.47"/>
    <x v="2"/>
  </r>
  <r>
    <x v="4"/>
    <x v="1"/>
    <x v="388"/>
    <x v="3"/>
    <x v="35"/>
    <x v="38"/>
    <x v="3"/>
    <n v="14"/>
    <n v="65"/>
    <n v="910"/>
    <x v="4001"/>
    <n v="0.47"/>
    <x v="2"/>
  </r>
  <r>
    <x v="4"/>
    <x v="1"/>
    <x v="388"/>
    <x v="3"/>
    <x v="35"/>
    <x v="38"/>
    <x v="4"/>
    <n v="24"/>
    <n v="61"/>
    <n v="1464"/>
    <x v="4002"/>
    <n v="0.49"/>
    <x v="2"/>
  </r>
  <r>
    <x v="4"/>
    <x v="1"/>
    <x v="388"/>
    <x v="3"/>
    <x v="35"/>
    <x v="38"/>
    <x v="5"/>
    <n v="29"/>
    <n v="94"/>
    <n v="2726"/>
    <x v="4003"/>
    <n v="0.49"/>
    <x v="2"/>
  </r>
  <r>
    <x v="4"/>
    <x v="1"/>
    <x v="420"/>
    <x v="3"/>
    <x v="35"/>
    <x v="38"/>
    <x v="0"/>
    <n v="29"/>
    <n v="145"/>
    <n v="4205"/>
    <x v="4004"/>
    <n v="0.45999999999999996"/>
    <x v="2"/>
  </r>
  <r>
    <x v="4"/>
    <x v="1"/>
    <x v="420"/>
    <x v="3"/>
    <x v="35"/>
    <x v="38"/>
    <x v="1"/>
    <n v="19"/>
    <n v="85"/>
    <n v="1615"/>
    <x v="4005"/>
    <n v="0.45999999999999996"/>
    <x v="2"/>
  </r>
  <r>
    <x v="4"/>
    <x v="1"/>
    <x v="420"/>
    <x v="3"/>
    <x v="35"/>
    <x v="38"/>
    <x v="2"/>
    <n v="19"/>
    <n v="60"/>
    <n v="1140"/>
    <x v="2600"/>
    <n v="0.47"/>
    <x v="2"/>
  </r>
  <r>
    <x v="4"/>
    <x v="1"/>
    <x v="420"/>
    <x v="3"/>
    <x v="35"/>
    <x v="38"/>
    <x v="3"/>
    <n v="19"/>
    <n v="47"/>
    <n v="893"/>
    <x v="4006"/>
    <n v="0.48"/>
    <x v="2"/>
  </r>
  <r>
    <x v="4"/>
    <x v="1"/>
    <x v="420"/>
    <x v="3"/>
    <x v="35"/>
    <x v="38"/>
    <x v="4"/>
    <n v="29"/>
    <n v="46"/>
    <n v="1334"/>
    <x v="4007"/>
    <n v="0.49"/>
    <x v="2"/>
  </r>
  <r>
    <x v="0"/>
    <x v="1"/>
    <x v="420"/>
    <x v="3"/>
    <x v="35"/>
    <x v="38"/>
    <x v="5"/>
    <n v="28"/>
    <n v="90"/>
    <n v="2520"/>
    <x v="4008"/>
    <n v="0.48"/>
    <x v="2"/>
  </r>
  <r>
    <x v="0"/>
    <x v="1"/>
    <x v="450"/>
    <x v="3"/>
    <x v="35"/>
    <x v="38"/>
    <x v="0"/>
    <n v="23"/>
    <n v="122"/>
    <n v="2806"/>
    <x v="4009"/>
    <n v="0.47"/>
    <x v="2"/>
  </r>
  <r>
    <x v="0"/>
    <x v="1"/>
    <x v="450"/>
    <x v="3"/>
    <x v="35"/>
    <x v="38"/>
    <x v="1"/>
    <n v="14"/>
    <n v="72"/>
    <n v="1008"/>
    <x v="4010"/>
    <n v="0.5"/>
    <x v="2"/>
  </r>
  <r>
    <x v="0"/>
    <x v="1"/>
    <x v="450"/>
    <x v="3"/>
    <x v="35"/>
    <x v="38"/>
    <x v="2"/>
    <n v="23"/>
    <n v="55"/>
    <n v="1265"/>
    <x v="4011"/>
    <n v="0.5"/>
    <x v="2"/>
  </r>
  <r>
    <x v="0"/>
    <x v="1"/>
    <x v="450"/>
    <x v="3"/>
    <x v="35"/>
    <x v="38"/>
    <x v="3"/>
    <n v="54"/>
    <n v="83"/>
    <n v="4482"/>
    <x v="3986"/>
    <n v="0.48"/>
    <x v="2"/>
  </r>
  <r>
    <x v="0"/>
    <x v="1"/>
    <x v="450"/>
    <x v="3"/>
    <x v="35"/>
    <x v="38"/>
    <x v="4"/>
    <n v="68"/>
    <n v="70"/>
    <n v="4760"/>
    <x v="4012"/>
    <n v="0.45999999999999996"/>
    <x v="2"/>
  </r>
  <r>
    <x v="0"/>
    <x v="1"/>
    <x v="450"/>
    <x v="3"/>
    <x v="35"/>
    <x v="38"/>
    <x v="5"/>
    <n v="73"/>
    <n v="88"/>
    <n v="6424"/>
    <x v="4013"/>
    <n v="0.45999999999999996"/>
    <x v="2"/>
  </r>
  <r>
    <x v="0"/>
    <x v="1"/>
    <x v="479"/>
    <x v="3"/>
    <x v="35"/>
    <x v="38"/>
    <x v="0"/>
    <n v="66"/>
    <n v="150"/>
    <n v="9900"/>
    <x v="276"/>
    <n v="0.5"/>
    <x v="2"/>
  </r>
  <r>
    <x v="0"/>
    <x v="1"/>
    <x v="479"/>
    <x v="3"/>
    <x v="35"/>
    <x v="38"/>
    <x v="1"/>
    <n v="59"/>
    <n v="120"/>
    <n v="7080"/>
    <x v="4014"/>
    <n v="0.5"/>
    <x v="2"/>
  </r>
  <r>
    <x v="0"/>
    <x v="1"/>
    <x v="479"/>
    <x v="3"/>
    <x v="35"/>
    <x v="38"/>
    <x v="2"/>
    <n v="58"/>
    <n v="95"/>
    <n v="5510"/>
    <x v="4015"/>
    <n v="0.45999999999999996"/>
    <x v="2"/>
  </r>
  <r>
    <x v="0"/>
    <x v="1"/>
    <x v="479"/>
    <x v="3"/>
    <x v="35"/>
    <x v="38"/>
    <x v="3"/>
    <n v="59"/>
    <n v="90"/>
    <n v="5310"/>
    <x v="4016"/>
    <n v="0.44999999999999996"/>
    <x v="2"/>
  </r>
  <r>
    <x v="0"/>
    <x v="1"/>
    <x v="479"/>
    <x v="3"/>
    <x v="35"/>
    <x v="38"/>
    <x v="4"/>
    <n v="64"/>
    <n v="81"/>
    <n v="5184"/>
    <x v="3494"/>
    <n v="0.5"/>
    <x v="2"/>
  </r>
  <r>
    <x v="0"/>
    <x v="1"/>
    <x v="479"/>
    <x v="3"/>
    <x v="35"/>
    <x v="38"/>
    <x v="5"/>
    <n v="68"/>
    <n v="112"/>
    <n v="7616"/>
    <x v="4017"/>
    <n v="0.45999999999999996"/>
    <x v="2"/>
  </r>
  <r>
    <x v="0"/>
    <x v="0"/>
    <x v="176"/>
    <x v="3"/>
    <x v="35"/>
    <x v="38"/>
    <x v="0"/>
    <n v="38"/>
    <n v="138"/>
    <n v="5244"/>
    <x v="4018"/>
    <n v="0.49"/>
    <x v="2"/>
  </r>
  <r>
    <x v="0"/>
    <x v="0"/>
    <x v="176"/>
    <x v="3"/>
    <x v="35"/>
    <x v="38"/>
    <x v="1"/>
    <n v="37"/>
    <n v="80"/>
    <n v="2960"/>
    <x v="4019"/>
    <n v="0.4"/>
    <x v="2"/>
  </r>
  <r>
    <x v="0"/>
    <x v="0"/>
    <x v="176"/>
    <x v="3"/>
    <x v="35"/>
    <x v="38"/>
    <x v="2"/>
    <n v="27"/>
    <n v="83"/>
    <n v="2241"/>
    <x v="4020"/>
    <n v="0.44"/>
    <x v="2"/>
  </r>
  <r>
    <x v="0"/>
    <x v="0"/>
    <x v="176"/>
    <x v="3"/>
    <x v="35"/>
    <x v="38"/>
    <x v="3"/>
    <n v="34"/>
    <n v="36"/>
    <n v="1224"/>
    <x v="4021"/>
    <n v="0.4"/>
    <x v="2"/>
  </r>
  <r>
    <x v="0"/>
    <x v="0"/>
    <x v="176"/>
    <x v="3"/>
    <x v="35"/>
    <x v="38"/>
    <x v="4"/>
    <n v="48"/>
    <n v="44"/>
    <n v="2112"/>
    <x v="4022"/>
    <n v="0.47"/>
    <x v="2"/>
  </r>
  <r>
    <x v="0"/>
    <x v="0"/>
    <x v="176"/>
    <x v="3"/>
    <x v="35"/>
    <x v="38"/>
    <x v="5"/>
    <n v="37"/>
    <n v="72"/>
    <n v="2664"/>
    <x v="2669"/>
    <n v="0.55000000000000004"/>
    <x v="2"/>
  </r>
  <r>
    <x v="0"/>
    <x v="0"/>
    <x v="207"/>
    <x v="3"/>
    <x v="35"/>
    <x v="38"/>
    <x v="0"/>
    <n v="37"/>
    <n v="158"/>
    <n v="5846"/>
    <x v="4023"/>
    <n v="0.5"/>
    <x v="2"/>
  </r>
  <r>
    <x v="0"/>
    <x v="0"/>
    <x v="207"/>
    <x v="3"/>
    <x v="35"/>
    <x v="38"/>
    <x v="1"/>
    <n v="39"/>
    <n v="47"/>
    <n v="1833"/>
    <x v="4024"/>
    <n v="0.44"/>
    <x v="2"/>
  </r>
  <r>
    <x v="0"/>
    <x v="0"/>
    <x v="207"/>
    <x v="3"/>
    <x v="35"/>
    <x v="38"/>
    <x v="2"/>
    <n v="29"/>
    <n v="59"/>
    <n v="1711"/>
    <x v="4025"/>
    <n v="0.43"/>
    <x v="2"/>
  </r>
  <r>
    <x v="0"/>
    <x v="0"/>
    <x v="207"/>
    <x v="3"/>
    <x v="36"/>
    <x v="39"/>
    <x v="3"/>
    <n v="33"/>
    <n v="25"/>
    <n v="825"/>
    <x v="4026"/>
    <n v="0.44"/>
    <x v="2"/>
  </r>
  <r>
    <x v="0"/>
    <x v="0"/>
    <x v="207"/>
    <x v="3"/>
    <x v="36"/>
    <x v="39"/>
    <x v="4"/>
    <n v="48"/>
    <n v="46"/>
    <n v="2208"/>
    <x v="3116"/>
    <n v="0.44999999999999996"/>
    <x v="2"/>
  </r>
  <r>
    <x v="0"/>
    <x v="0"/>
    <x v="207"/>
    <x v="3"/>
    <x v="36"/>
    <x v="39"/>
    <x v="5"/>
    <n v="32"/>
    <n v="80"/>
    <n v="2560"/>
    <x v="4027"/>
    <n v="0.55000000000000004"/>
    <x v="2"/>
  </r>
  <r>
    <x v="0"/>
    <x v="0"/>
    <x v="216"/>
    <x v="3"/>
    <x v="36"/>
    <x v="39"/>
    <x v="0"/>
    <n v="39"/>
    <n v="124"/>
    <n v="4836"/>
    <x v="4028"/>
    <n v="0.49"/>
    <x v="2"/>
  </r>
  <r>
    <x v="0"/>
    <x v="0"/>
    <x v="216"/>
    <x v="3"/>
    <x v="36"/>
    <x v="39"/>
    <x v="1"/>
    <n v="37"/>
    <n v="50"/>
    <n v="1850"/>
    <x v="4029"/>
    <n v="0.42"/>
    <x v="2"/>
  </r>
  <r>
    <x v="0"/>
    <x v="0"/>
    <x v="216"/>
    <x v="3"/>
    <x v="36"/>
    <x v="39"/>
    <x v="2"/>
    <n v="27"/>
    <n v="59"/>
    <n v="1593"/>
    <x v="4030"/>
    <n v="0.42"/>
    <x v="2"/>
  </r>
  <r>
    <x v="0"/>
    <x v="0"/>
    <x v="216"/>
    <x v="3"/>
    <x v="36"/>
    <x v="39"/>
    <x v="3"/>
    <n v="33"/>
    <n v="23"/>
    <n v="759"/>
    <x v="4031"/>
    <n v="0.44"/>
    <x v="2"/>
  </r>
  <r>
    <x v="0"/>
    <x v="0"/>
    <x v="216"/>
    <x v="3"/>
    <x v="36"/>
    <x v="39"/>
    <x v="4"/>
    <n v="47"/>
    <n v="31"/>
    <n v="1457"/>
    <x v="4032"/>
    <n v="0.5"/>
    <x v="2"/>
  </r>
  <r>
    <x v="0"/>
    <x v="0"/>
    <x v="216"/>
    <x v="3"/>
    <x v="36"/>
    <x v="39"/>
    <x v="5"/>
    <n v="37"/>
    <n v="59"/>
    <n v="2183"/>
    <x v="4033"/>
    <n v="0.53"/>
    <x v="2"/>
  </r>
  <r>
    <x v="0"/>
    <x v="0"/>
    <x v="235"/>
    <x v="3"/>
    <x v="36"/>
    <x v="39"/>
    <x v="0"/>
    <n v="38"/>
    <n v="113"/>
    <n v="4294"/>
    <x v="4034"/>
    <n v="0.45999999999999996"/>
    <x v="2"/>
  </r>
  <r>
    <x v="0"/>
    <x v="0"/>
    <x v="235"/>
    <x v="3"/>
    <x v="36"/>
    <x v="39"/>
    <x v="1"/>
    <n v="39"/>
    <n v="42"/>
    <n v="1638"/>
    <x v="4035"/>
    <n v="0.41"/>
    <x v="2"/>
  </r>
  <r>
    <x v="0"/>
    <x v="0"/>
    <x v="235"/>
    <x v="3"/>
    <x v="36"/>
    <x v="39"/>
    <x v="2"/>
    <n v="29"/>
    <n v="45"/>
    <n v="1305"/>
    <x v="4036"/>
    <n v="0.4"/>
    <x v="2"/>
  </r>
  <r>
    <x v="0"/>
    <x v="0"/>
    <x v="235"/>
    <x v="3"/>
    <x v="36"/>
    <x v="39"/>
    <x v="3"/>
    <n v="34"/>
    <n v="20"/>
    <n v="680"/>
    <x v="4037"/>
    <n v="0.43"/>
    <x v="2"/>
  </r>
  <r>
    <x v="0"/>
    <x v="0"/>
    <x v="235"/>
    <x v="3"/>
    <x v="36"/>
    <x v="39"/>
    <x v="4"/>
    <n v="56"/>
    <n v="29"/>
    <n v="1624"/>
    <x v="4038"/>
    <n v="0.45999999999999996"/>
    <x v="2"/>
  </r>
  <r>
    <x v="0"/>
    <x v="0"/>
    <x v="235"/>
    <x v="3"/>
    <x v="36"/>
    <x v="39"/>
    <x v="5"/>
    <n v="48"/>
    <n v="61"/>
    <n v="2928"/>
    <x v="4039"/>
    <n v="0.53"/>
    <x v="2"/>
  </r>
  <r>
    <x v="0"/>
    <x v="0"/>
    <x v="266"/>
    <x v="3"/>
    <x v="36"/>
    <x v="39"/>
    <x v="0"/>
    <n v="58"/>
    <n v="139"/>
    <n v="8062"/>
    <x v="4040"/>
    <n v="0.47"/>
    <x v="2"/>
  </r>
  <r>
    <x v="0"/>
    <x v="0"/>
    <x v="266"/>
    <x v="3"/>
    <x v="36"/>
    <x v="39"/>
    <x v="1"/>
    <n v="45"/>
    <n v="60"/>
    <n v="2700"/>
    <x v="4041"/>
    <n v="0.44999999999999996"/>
    <x v="2"/>
  </r>
  <r>
    <x v="0"/>
    <x v="0"/>
    <x v="266"/>
    <x v="3"/>
    <x v="36"/>
    <x v="39"/>
    <x v="2"/>
    <n v="43"/>
    <n v="46"/>
    <n v="1978"/>
    <x v="4042"/>
    <n v="0.42"/>
    <x v="2"/>
  </r>
  <r>
    <x v="0"/>
    <x v="0"/>
    <x v="266"/>
    <x v="3"/>
    <x v="36"/>
    <x v="39"/>
    <x v="3"/>
    <n v="43"/>
    <n v="26"/>
    <n v="1118"/>
    <x v="4043"/>
    <n v="0.44999999999999996"/>
    <x v="2"/>
  </r>
  <r>
    <x v="0"/>
    <x v="0"/>
    <x v="266"/>
    <x v="3"/>
    <x v="36"/>
    <x v="39"/>
    <x v="4"/>
    <n v="51"/>
    <n v="38"/>
    <n v="1938"/>
    <x v="4044"/>
    <n v="0.5"/>
    <x v="2"/>
  </r>
  <r>
    <x v="0"/>
    <x v="0"/>
    <x v="266"/>
    <x v="3"/>
    <x v="36"/>
    <x v="39"/>
    <x v="5"/>
    <n v="58"/>
    <n v="68"/>
    <n v="3944"/>
    <x v="4045"/>
    <n v="0.51"/>
    <x v="2"/>
  </r>
  <r>
    <x v="0"/>
    <x v="0"/>
    <x v="296"/>
    <x v="3"/>
    <x v="36"/>
    <x v="39"/>
    <x v="0"/>
    <n v="41"/>
    <n v="135"/>
    <n v="5535"/>
    <x v="4046"/>
    <n v="0.45999999999999996"/>
    <x v="2"/>
  </r>
  <r>
    <x v="0"/>
    <x v="0"/>
    <x v="296"/>
    <x v="3"/>
    <x v="36"/>
    <x v="39"/>
    <x v="1"/>
    <n v="39"/>
    <n v="70"/>
    <n v="2730"/>
    <x v="2573"/>
    <n v="0.4"/>
    <x v="2"/>
  </r>
  <r>
    <x v="0"/>
    <x v="0"/>
    <x v="296"/>
    <x v="3"/>
    <x v="36"/>
    <x v="39"/>
    <x v="2"/>
    <n v="32"/>
    <n v="54"/>
    <n v="1728"/>
    <x v="4047"/>
    <n v="0.43"/>
    <x v="2"/>
  </r>
  <r>
    <x v="0"/>
    <x v="0"/>
    <x v="296"/>
    <x v="3"/>
    <x v="36"/>
    <x v="39"/>
    <x v="3"/>
    <n v="32"/>
    <n v="49"/>
    <n v="1568"/>
    <x v="4048"/>
    <n v="0.44999999999999996"/>
    <x v="2"/>
  </r>
  <r>
    <x v="0"/>
    <x v="0"/>
    <x v="296"/>
    <x v="3"/>
    <x v="36"/>
    <x v="39"/>
    <x v="4"/>
    <n v="41"/>
    <n v="51"/>
    <n v="2091"/>
    <x v="4049"/>
    <n v="0.44999999999999996"/>
    <x v="2"/>
  </r>
  <r>
    <x v="0"/>
    <x v="0"/>
    <x v="296"/>
    <x v="3"/>
    <x v="36"/>
    <x v="39"/>
    <x v="5"/>
    <n v="50"/>
    <n v="94"/>
    <n v="4700"/>
    <x v="4050"/>
    <n v="0.53"/>
    <x v="2"/>
  </r>
  <r>
    <x v="0"/>
    <x v="0"/>
    <x v="325"/>
    <x v="3"/>
    <x v="36"/>
    <x v="39"/>
    <x v="0"/>
    <n v="47"/>
    <n v="154"/>
    <n v="7238"/>
    <x v="4051"/>
    <n v="0.45999999999999996"/>
    <x v="2"/>
  </r>
  <r>
    <x v="0"/>
    <x v="0"/>
    <x v="325"/>
    <x v="3"/>
    <x v="36"/>
    <x v="39"/>
    <x v="1"/>
    <n v="44"/>
    <n v="81"/>
    <n v="3564"/>
    <x v="4052"/>
    <n v="0.44999999999999996"/>
    <x v="2"/>
  </r>
  <r>
    <x v="0"/>
    <x v="0"/>
    <x v="325"/>
    <x v="3"/>
    <x v="36"/>
    <x v="39"/>
    <x v="2"/>
    <n v="37"/>
    <n v="61"/>
    <n v="2257"/>
    <x v="4053"/>
    <n v="0.42"/>
    <x v="2"/>
  </r>
  <r>
    <x v="0"/>
    <x v="0"/>
    <x v="325"/>
    <x v="3"/>
    <x v="36"/>
    <x v="39"/>
    <x v="3"/>
    <n v="38"/>
    <n v="44"/>
    <n v="1672"/>
    <x v="4054"/>
    <n v="0.43"/>
    <x v="2"/>
  </r>
  <r>
    <x v="0"/>
    <x v="0"/>
    <x v="325"/>
    <x v="3"/>
    <x v="36"/>
    <x v="39"/>
    <x v="4"/>
    <n v="49"/>
    <n v="52"/>
    <n v="2548"/>
    <x v="3174"/>
    <n v="0.45999999999999996"/>
    <x v="2"/>
  </r>
  <r>
    <x v="0"/>
    <x v="0"/>
    <x v="325"/>
    <x v="3"/>
    <x v="36"/>
    <x v="39"/>
    <x v="5"/>
    <n v="53"/>
    <n v="94"/>
    <n v="4982"/>
    <x v="4055"/>
    <n v="0.53"/>
    <x v="2"/>
  </r>
  <r>
    <x v="0"/>
    <x v="0"/>
    <x v="357"/>
    <x v="3"/>
    <x v="36"/>
    <x v="39"/>
    <x v="0"/>
    <n v="49"/>
    <n v="131"/>
    <n v="6419"/>
    <x v="4056"/>
    <n v="0.48"/>
    <x v="2"/>
  </r>
  <r>
    <x v="0"/>
    <x v="0"/>
    <x v="357"/>
    <x v="3"/>
    <x v="36"/>
    <x v="39"/>
    <x v="1"/>
    <n v="42"/>
    <n v="78"/>
    <n v="3276"/>
    <x v="1717"/>
    <n v="0.44999999999999996"/>
    <x v="2"/>
  </r>
  <r>
    <x v="0"/>
    <x v="0"/>
    <x v="357"/>
    <x v="3"/>
    <x v="36"/>
    <x v="39"/>
    <x v="2"/>
    <n v="36"/>
    <n v="65"/>
    <n v="2340"/>
    <x v="4057"/>
    <n v="0.4"/>
    <x v="2"/>
  </r>
  <r>
    <x v="0"/>
    <x v="0"/>
    <x v="357"/>
    <x v="3"/>
    <x v="36"/>
    <x v="39"/>
    <x v="3"/>
    <n v="38"/>
    <n v="58"/>
    <n v="2204"/>
    <x v="4058"/>
    <n v="0.43"/>
    <x v="2"/>
  </r>
  <r>
    <x v="0"/>
    <x v="0"/>
    <x v="357"/>
    <x v="3"/>
    <x v="36"/>
    <x v="39"/>
    <x v="4"/>
    <n v="47"/>
    <n v="46"/>
    <n v="2162"/>
    <x v="4059"/>
    <n v="0.45999999999999996"/>
    <x v="2"/>
  </r>
  <r>
    <x v="0"/>
    <x v="0"/>
    <x v="357"/>
    <x v="3"/>
    <x v="36"/>
    <x v="39"/>
    <x v="5"/>
    <n v="53"/>
    <n v="88"/>
    <n v="4664"/>
    <x v="4060"/>
    <n v="0.5"/>
    <x v="2"/>
  </r>
  <r>
    <x v="0"/>
    <x v="0"/>
    <x v="389"/>
    <x v="3"/>
    <x v="36"/>
    <x v="39"/>
    <x v="0"/>
    <n v="42"/>
    <n v="138"/>
    <n v="5796"/>
    <x v="4061"/>
    <n v="0.44999999999999996"/>
    <x v="2"/>
  </r>
  <r>
    <x v="0"/>
    <x v="0"/>
    <x v="389"/>
    <x v="3"/>
    <x v="36"/>
    <x v="39"/>
    <x v="1"/>
    <n v="39"/>
    <n v="80"/>
    <n v="3120"/>
    <x v="4062"/>
    <n v="0.4"/>
    <x v="2"/>
  </r>
  <r>
    <x v="0"/>
    <x v="0"/>
    <x v="389"/>
    <x v="3"/>
    <x v="36"/>
    <x v="39"/>
    <x v="2"/>
    <n v="32"/>
    <n v="53"/>
    <n v="1696"/>
    <x v="4063"/>
    <n v="0.4"/>
    <x v="2"/>
  </r>
  <r>
    <x v="0"/>
    <x v="0"/>
    <x v="389"/>
    <x v="3"/>
    <x v="36"/>
    <x v="39"/>
    <x v="3"/>
    <n v="34"/>
    <n v="39"/>
    <n v="1326"/>
    <x v="4064"/>
    <n v="0.4"/>
    <x v="2"/>
  </r>
  <r>
    <x v="0"/>
    <x v="0"/>
    <x v="389"/>
    <x v="3"/>
    <x v="36"/>
    <x v="39"/>
    <x v="4"/>
    <n v="41"/>
    <n v="42"/>
    <n v="1722"/>
    <x v="4065"/>
    <n v="0.5"/>
    <x v="2"/>
  </r>
  <r>
    <x v="0"/>
    <x v="0"/>
    <x v="389"/>
    <x v="3"/>
    <x v="36"/>
    <x v="39"/>
    <x v="5"/>
    <n v="46"/>
    <n v="65"/>
    <n v="2990"/>
    <x v="4066"/>
    <n v="0.5"/>
    <x v="2"/>
  </r>
  <r>
    <x v="0"/>
    <x v="0"/>
    <x v="418"/>
    <x v="3"/>
    <x v="36"/>
    <x v="39"/>
    <x v="0"/>
    <n v="54"/>
    <n v="104"/>
    <n v="5616"/>
    <x v="4067"/>
    <n v="0.45999999999999996"/>
    <x v="2"/>
  </r>
  <r>
    <x v="0"/>
    <x v="0"/>
    <x v="418"/>
    <x v="3"/>
    <x v="36"/>
    <x v="39"/>
    <x v="1"/>
    <n v="41"/>
    <n v="75"/>
    <n v="3075"/>
    <x v="3146"/>
    <n v="0.42"/>
    <x v="2"/>
  </r>
  <r>
    <x v="0"/>
    <x v="0"/>
    <x v="418"/>
    <x v="3"/>
    <x v="36"/>
    <x v="39"/>
    <x v="2"/>
    <n v="43"/>
    <n v="42"/>
    <n v="1806"/>
    <x v="4068"/>
    <n v="0.4"/>
    <x v="2"/>
  </r>
  <r>
    <x v="0"/>
    <x v="0"/>
    <x v="418"/>
    <x v="3"/>
    <x v="36"/>
    <x v="39"/>
    <x v="3"/>
    <n v="43"/>
    <n v="36"/>
    <n v="1548"/>
    <x v="4069"/>
    <n v="0.44999999999999996"/>
    <x v="2"/>
  </r>
  <r>
    <x v="0"/>
    <x v="0"/>
    <x v="418"/>
    <x v="3"/>
    <x v="36"/>
    <x v="39"/>
    <x v="4"/>
    <n v="54"/>
    <n v="38"/>
    <n v="2052"/>
    <x v="2862"/>
    <n v="0.47"/>
    <x v="2"/>
  </r>
  <r>
    <x v="2"/>
    <x v="0"/>
    <x v="418"/>
    <x v="3"/>
    <x v="36"/>
    <x v="39"/>
    <x v="5"/>
    <n v="55"/>
    <n v="70"/>
    <n v="3850"/>
    <x v="4070"/>
    <n v="0.55000000000000004"/>
    <x v="2"/>
  </r>
  <r>
    <x v="2"/>
    <x v="0"/>
    <x v="449"/>
    <x v="3"/>
    <x v="36"/>
    <x v="39"/>
    <x v="0"/>
    <n v="53"/>
    <n v="104"/>
    <n v="5512"/>
    <x v="4071"/>
    <n v="0.49"/>
    <x v="2"/>
  </r>
  <r>
    <x v="2"/>
    <x v="0"/>
    <x v="449"/>
    <x v="3"/>
    <x v="36"/>
    <x v="39"/>
    <x v="1"/>
    <n v="41"/>
    <n v="63"/>
    <n v="2583"/>
    <x v="4072"/>
    <n v="0.41"/>
    <x v="2"/>
  </r>
  <r>
    <x v="2"/>
    <x v="0"/>
    <x v="449"/>
    <x v="3"/>
    <x v="36"/>
    <x v="39"/>
    <x v="2"/>
    <n v="43"/>
    <n v="57"/>
    <n v="2451"/>
    <x v="4073"/>
    <n v="0.44"/>
    <x v="2"/>
  </r>
  <r>
    <x v="2"/>
    <x v="0"/>
    <x v="449"/>
    <x v="3"/>
    <x v="36"/>
    <x v="39"/>
    <x v="3"/>
    <n v="43"/>
    <n v="44"/>
    <n v="1892"/>
    <x v="4074"/>
    <n v="0.44"/>
    <x v="2"/>
  </r>
  <r>
    <x v="2"/>
    <x v="0"/>
    <x v="449"/>
    <x v="3"/>
    <x v="36"/>
    <x v="39"/>
    <x v="4"/>
    <n v="59"/>
    <n v="45"/>
    <n v="2655"/>
    <x v="4075"/>
    <n v="0.45999999999999996"/>
    <x v="2"/>
  </r>
  <r>
    <x v="2"/>
    <x v="0"/>
    <x v="449"/>
    <x v="3"/>
    <x v="36"/>
    <x v="39"/>
    <x v="5"/>
    <n v="61"/>
    <n v="65"/>
    <n v="3965"/>
    <x v="4076"/>
    <n v="0.5"/>
    <x v="2"/>
  </r>
  <r>
    <x v="2"/>
    <x v="0"/>
    <x v="478"/>
    <x v="3"/>
    <x v="36"/>
    <x v="39"/>
    <x v="0"/>
    <n v="58"/>
    <n v="140"/>
    <n v="8120"/>
    <x v="4077"/>
    <n v="0.45999999999999996"/>
    <x v="2"/>
  </r>
  <r>
    <x v="2"/>
    <x v="0"/>
    <x v="478"/>
    <x v="3"/>
    <x v="36"/>
    <x v="39"/>
    <x v="1"/>
    <n v="45"/>
    <n v="75"/>
    <n v="3375"/>
    <x v="4078"/>
    <n v="0.43"/>
    <x v="2"/>
  </r>
  <r>
    <x v="2"/>
    <x v="0"/>
    <x v="478"/>
    <x v="3"/>
    <x v="36"/>
    <x v="39"/>
    <x v="2"/>
    <n v="45"/>
    <n v="73"/>
    <n v="3285"/>
    <x v="4079"/>
    <n v="0.42"/>
    <x v="2"/>
  </r>
  <r>
    <x v="2"/>
    <x v="0"/>
    <x v="478"/>
    <x v="3"/>
    <x v="36"/>
    <x v="39"/>
    <x v="3"/>
    <n v="45"/>
    <n v="50"/>
    <n v="2250"/>
    <x v="4080"/>
    <n v="0.44999999999999996"/>
    <x v="2"/>
  </r>
  <r>
    <x v="2"/>
    <x v="0"/>
    <x v="478"/>
    <x v="3"/>
    <x v="36"/>
    <x v="39"/>
    <x v="4"/>
    <n v="56"/>
    <n v="50"/>
    <n v="2800"/>
    <x v="4081"/>
    <n v="0.44999999999999996"/>
    <x v="2"/>
  </r>
  <r>
    <x v="2"/>
    <x v="0"/>
    <x v="478"/>
    <x v="3"/>
    <x v="36"/>
    <x v="39"/>
    <x v="5"/>
    <n v="64"/>
    <n v="75"/>
    <n v="4800"/>
    <x v="4082"/>
    <n v="0.52"/>
    <x v="2"/>
  </r>
  <r>
    <x v="2"/>
    <x v="0"/>
    <x v="173"/>
    <x v="3"/>
    <x v="36"/>
    <x v="39"/>
    <x v="0"/>
    <n v="33"/>
    <n v="128"/>
    <n v="4224"/>
    <x v="4083"/>
    <n v="0.44999999999999996"/>
    <x v="2"/>
  </r>
  <r>
    <x v="2"/>
    <x v="0"/>
    <x v="173"/>
    <x v="3"/>
    <x v="36"/>
    <x v="39"/>
    <x v="1"/>
    <n v="32"/>
    <n v="74"/>
    <n v="2368"/>
    <x v="4084"/>
    <n v="0.44"/>
    <x v="2"/>
  </r>
  <r>
    <x v="2"/>
    <x v="0"/>
    <x v="173"/>
    <x v="3"/>
    <x v="36"/>
    <x v="39"/>
    <x v="2"/>
    <n v="25"/>
    <n v="74"/>
    <n v="1850"/>
    <x v="4085"/>
    <n v="0.4"/>
    <x v="2"/>
  </r>
  <r>
    <x v="2"/>
    <x v="0"/>
    <x v="173"/>
    <x v="3"/>
    <x v="36"/>
    <x v="39"/>
    <x v="3"/>
    <n v="28"/>
    <n v="33"/>
    <n v="924"/>
    <x v="4086"/>
    <n v="0.44999999999999996"/>
    <x v="2"/>
  </r>
  <r>
    <x v="2"/>
    <x v="0"/>
    <x v="173"/>
    <x v="3"/>
    <x v="36"/>
    <x v="39"/>
    <x v="4"/>
    <n v="43"/>
    <n v="49"/>
    <n v="2107"/>
    <x v="4087"/>
    <n v="0.49"/>
    <x v="2"/>
  </r>
  <r>
    <x v="2"/>
    <x v="0"/>
    <x v="173"/>
    <x v="3"/>
    <x v="36"/>
    <x v="39"/>
    <x v="5"/>
    <n v="33"/>
    <n v="72"/>
    <n v="2376"/>
    <x v="4088"/>
    <n v="0.51"/>
    <x v="2"/>
  </r>
  <r>
    <x v="2"/>
    <x v="0"/>
    <x v="204"/>
    <x v="3"/>
    <x v="36"/>
    <x v="39"/>
    <x v="0"/>
    <n v="34"/>
    <n v="152"/>
    <n v="5168"/>
    <x v="4089"/>
    <n v="0.44999999999999996"/>
    <x v="2"/>
  </r>
  <r>
    <x v="2"/>
    <x v="0"/>
    <x v="204"/>
    <x v="3"/>
    <x v="36"/>
    <x v="39"/>
    <x v="1"/>
    <n v="34"/>
    <n v="51"/>
    <n v="1734"/>
    <x v="4090"/>
    <n v="0.43"/>
    <x v="2"/>
  </r>
  <r>
    <x v="2"/>
    <x v="0"/>
    <x v="204"/>
    <x v="3"/>
    <x v="36"/>
    <x v="39"/>
    <x v="2"/>
    <n v="24"/>
    <n v="68"/>
    <n v="1632"/>
    <x v="4091"/>
    <n v="0.42"/>
    <x v="2"/>
  </r>
  <r>
    <x v="2"/>
    <x v="0"/>
    <x v="204"/>
    <x v="3"/>
    <x v="37"/>
    <x v="40"/>
    <x v="3"/>
    <n v="29"/>
    <n v="30"/>
    <n v="870"/>
    <x v="4092"/>
    <n v="0.44999999999999996"/>
    <x v="2"/>
  </r>
  <r>
    <x v="2"/>
    <x v="0"/>
    <x v="204"/>
    <x v="3"/>
    <x v="37"/>
    <x v="40"/>
    <x v="4"/>
    <n v="42"/>
    <n v="51"/>
    <n v="2142"/>
    <x v="4093"/>
    <n v="0.49"/>
    <x v="2"/>
  </r>
  <r>
    <x v="2"/>
    <x v="0"/>
    <x v="204"/>
    <x v="3"/>
    <x v="37"/>
    <x v="40"/>
    <x v="5"/>
    <n v="23"/>
    <n v="69"/>
    <n v="1587"/>
    <x v="4094"/>
    <n v="0.51"/>
    <x v="2"/>
  </r>
  <r>
    <x v="2"/>
    <x v="0"/>
    <x v="710"/>
    <x v="3"/>
    <x v="37"/>
    <x v="40"/>
    <x v="0"/>
    <n v="29"/>
    <n v="134"/>
    <n v="3886"/>
    <x v="4095"/>
    <n v="0.47"/>
    <x v="2"/>
  </r>
  <r>
    <x v="2"/>
    <x v="0"/>
    <x v="710"/>
    <x v="3"/>
    <x v="37"/>
    <x v="40"/>
    <x v="1"/>
    <n v="27"/>
    <n v="58"/>
    <n v="1566"/>
    <x v="4096"/>
    <n v="0.42"/>
    <x v="2"/>
  </r>
  <r>
    <x v="2"/>
    <x v="0"/>
    <x v="710"/>
    <x v="3"/>
    <x v="37"/>
    <x v="40"/>
    <x v="2"/>
    <n v="19"/>
    <n v="56"/>
    <n v="1064"/>
    <x v="2134"/>
    <n v="0.42"/>
    <x v="2"/>
  </r>
  <r>
    <x v="2"/>
    <x v="0"/>
    <x v="710"/>
    <x v="3"/>
    <x v="37"/>
    <x v="40"/>
    <x v="3"/>
    <n v="25"/>
    <n v="22"/>
    <n v="550"/>
    <x v="4097"/>
    <n v="0.42"/>
    <x v="2"/>
  </r>
  <r>
    <x v="2"/>
    <x v="0"/>
    <x v="710"/>
    <x v="3"/>
    <x v="37"/>
    <x v="40"/>
    <x v="4"/>
    <n v="36"/>
    <n v="36"/>
    <n v="1296"/>
    <x v="4098"/>
    <n v="0.5"/>
    <x v="2"/>
  </r>
  <r>
    <x v="2"/>
    <x v="0"/>
    <x v="710"/>
    <x v="3"/>
    <x v="37"/>
    <x v="40"/>
    <x v="5"/>
    <n v="28"/>
    <n v="63"/>
    <n v="1764"/>
    <x v="2460"/>
    <n v="0.52"/>
    <x v="2"/>
  </r>
  <r>
    <x v="2"/>
    <x v="0"/>
    <x v="232"/>
    <x v="3"/>
    <x v="37"/>
    <x v="40"/>
    <x v="0"/>
    <n v="28"/>
    <n v="113"/>
    <n v="3164"/>
    <x v="3266"/>
    <n v="0.49"/>
    <x v="2"/>
  </r>
  <r>
    <x v="2"/>
    <x v="0"/>
    <x v="232"/>
    <x v="3"/>
    <x v="37"/>
    <x v="40"/>
    <x v="1"/>
    <n v="28"/>
    <n v="44"/>
    <n v="1232"/>
    <x v="4099"/>
    <n v="0.43"/>
    <x v="2"/>
  </r>
  <r>
    <x v="2"/>
    <x v="0"/>
    <x v="232"/>
    <x v="3"/>
    <x v="37"/>
    <x v="40"/>
    <x v="2"/>
    <n v="19"/>
    <n v="41"/>
    <n v="779"/>
    <x v="2171"/>
    <n v="0.42"/>
    <x v="2"/>
  </r>
  <r>
    <x v="2"/>
    <x v="0"/>
    <x v="232"/>
    <x v="3"/>
    <x v="37"/>
    <x v="40"/>
    <x v="3"/>
    <n v="24"/>
    <n v="22"/>
    <n v="528"/>
    <x v="4100"/>
    <n v="0.43"/>
    <x v="2"/>
  </r>
  <r>
    <x v="2"/>
    <x v="0"/>
    <x v="232"/>
    <x v="3"/>
    <x v="37"/>
    <x v="40"/>
    <x v="4"/>
    <n v="58"/>
    <n v="30"/>
    <n v="1740"/>
    <x v="4101"/>
    <n v="0.48"/>
    <x v="2"/>
  </r>
  <r>
    <x v="2"/>
    <x v="0"/>
    <x v="232"/>
    <x v="3"/>
    <x v="37"/>
    <x v="40"/>
    <x v="5"/>
    <n v="49"/>
    <n v="68"/>
    <n v="3332"/>
    <x v="3766"/>
    <n v="0.53"/>
    <x v="2"/>
  </r>
  <r>
    <x v="2"/>
    <x v="0"/>
    <x v="263"/>
    <x v="3"/>
    <x v="37"/>
    <x v="40"/>
    <x v="0"/>
    <n v="55"/>
    <n v="129"/>
    <n v="7095"/>
    <x v="4102"/>
    <n v="0.48"/>
    <x v="2"/>
  </r>
  <r>
    <x v="2"/>
    <x v="0"/>
    <x v="263"/>
    <x v="3"/>
    <x v="37"/>
    <x v="40"/>
    <x v="1"/>
    <n v="41"/>
    <n v="54"/>
    <n v="2214"/>
    <x v="2182"/>
    <n v="0.44"/>
    <x v="2"/>
  </r>
  <r>
    <x v="2"/>
    <x v="0"/>
    <x v="263"/>
    <x v="3"/>
    <x v="37"/>
    <x v="40"/>
    <x v="2"/>
    <n v="37"/>
    <n v="51"/>
    <n v="1887"/>
    <x v="4103"/>
    <n v="0.43"/>
    <x v="2"/>
  </r>
  <r>
    <x v="2"/>
    <x v="0"/>
    <x v="263"/>
    <x v="3"/>
    <x v="37"/>
    <x v="40"/>
    <x v="3"/>
    <n v="36"/>
    <n v="26"/>
    <n v="936"/>
    <x v="4104"/>
    <n v="0.44"/>
    <x v="2"/>
  </r>
  <r>
    <x v="2"/>
    <x v="0"/>
    <x v="263"/>
    <x v="3"/>
    <x v="37"/>
    <x v="40"/>
    <x v="4"/>
    <n v="46"/>
    <n v="31"/>
    <n v="1426"/>
    <x v="4105"/>
    <n v="0.48"/>
    <x v="2"/>
  </r>
  <r>
    <x v="2"/>
    <x v="0"/>
    <x v="263"/>
    <x v="3"/>
    <x v="37"/>
    <x v="40"/>
    <x v="5"/>
    <n v="52"/>
    <n v="75"/>
    <n v="3900"/>
    <x v="4106"/>
    <n v="0.51"/>
    <x v="2"/>
  </r>
  <r>
    <x v="2"/>
    <x v="0"/>
    <x v="293"/>
    <x v="3"/>
    <x v="37"/>
    <x v="40"/>
    <x v="0"/>
    <n v="36"/>
    <n v="125"/>
    <n v="4500"/>
    <x v="4107"/>
    <n v="0.44999999999999996"/>
    <x v="2"/>
  </r>
  <r>
    <x v="2"/>
    <x v="0"/>
    <x v="293"/>
    <x v="3"/>
    <x v="37"/>
    <x v="40"/>
    <x v="1"/>
    <n v="32"/>
    <n v="65"/>
    <n v="2080"/>
    <x v="4108"/>
    <n v="0.43"/>
    <x v="2"/>
  </r>
  <r>
    <x v="2"/>
    <x v="0"/>
    <x v="293"/>
    <x v="3"/>
    <x v="37"/>
    <x v="40"/>
    <x v="2"/>
    <n v="27"/>
    <n v="60"/>
    <n v="1620"/>
    <x v="4098"/>
    <n v="0.4"/>
    <x v="2"/>
  </r>
  <r>
    <x v="2"/>
    <x v="0"/>
    <x v="293"/>
    <x v="3"/>
    <x v="37"/>
    <x v="40"/>
    <x v="3"/>
    <n v="29"/>
    <n v="51"/>
    <n v="1479"/>
    <x v="4109"/>
    <n v="0.42"/>
    <x v="2"/>
  </r>
  <r>
    <x v="2"/>
    <x v="0"/>
    <x v="293"/>
    <x v="3"/>
    <x v="37"/>
    <x v="40"/>
    <x v="4"/>
    <n v="38"/>
    <n v="47"/>
    <n v="1786"/>
    <x v="4110"/>
    <n v="0.45999999999999996"/>
    <x v="2"/>
  </r>
  <r>
    <x v="2"/>
    <x v="0"/>
    <x v="293"/>
    <x v="3"/>
    <x v="37"/>
    <x v="40"/>
    <x v="5"/>
    <n v="51"/>
    <n v="91"/>
    <n v="4641"/>
    <x v="4111"/>
    <n v="0.54"/>
    <x v="2"/>
  </r>
  <r>
    <x v="2"/>
    <x v="0"/>
    <x v="322"/>
    <x v="3"/>
    <x v="37"/>
    <x v="40"/>
    <x v="0"/>
    <n v="48"/>
    <n v="160"/>
    <n v="7680"/>
    <x v="4112"/>
    <n v="0.49"/>
    <x v="2"/>
  </r>
  <r>
    <x v="2"/>
    <x v="0"/>
    <x v="322"/>
    <x v="3"/>
    <x v="37"/>
    <x v="40"/>
    <x v="1"/>
    <n v="44"/>
    <n v="84"/>
    <n v="3696"/>
    <x v="4113"/>
    <n v="0.43"/>
    <x v="2"/>
  </r>
  <r>
    <x v="2"/>
    <x v="0"/>
    <x v="322"/>
    <x v="3"/>
    <x v="37"/>
    <x v="40"/>
    <x v="2"/>
    <n v="37"/>
    <n v="59"/>
    <n v="2183"/>
    <x v="4114"/>
    <n v="0.4"/>
    <x v="2"/>
  </r>
  <r>
    <x v="2"/>
    <x v="0"/>
    <x v="322"/>
    <x v="3"/>
    <x v="37"/>
    <x v="40"/>
    <x v="3"/>
    <n v="38"/>
    <n v="53"/>
    <n v="2014"/>
    <x v="4115"/>
    <n v="0.43"/>
    <x v="2"/>
  </r>
  <r>
    <x v="2"/>
    <x v="0"/>
    <x v="322"/>
    <x v="3"/>
    <x v="37"/>
    <x v="40"/>
    <x v="4"/>
    <n v="49"/>
    <n v="60"/>
    <n v="2940"/>
    <x v="4116"/>
    <n v="0.45999999999999996"/>
    <x v="2"/>
  </r>
  <r>
    <x v="2"/>
    <x v="0"/>
    <x v="322"/>
    <x v="3"/>
    <x v="37"/>
    <x v="40"/>
    <x v="5"/>
    <n v="54"/>
    <n v="98"/>
    <n v="5292"/>
    <x v="4117"/>
    <n v="0.54"/>
    <x v="2"/>
  </r>
  <r>
    <x v="2"/>
    <x v="0"/>
    <x v="354"/>
    <x v="3"/>
    <x v="37"/>
    <x v="40"/>
    <x v="0"/>
    <n v="46"/>
    <n v="147"/>
    <n v="6762"/>
    <x v="4118"/>
    <n v="0.49"/>
    <x v="2"/>
  </r>
  <r>
    <x v="2"/>
    <x v="0"/>
    <x v="354"/>
    <x v="3"/>
    <x v="37"/>
    <x v="40"/>
    <x v="1"/>
    <n v="42"/>
    <n v="90"/>
    <n v="3780"/>
    <x v="1699"/>
    <n v="0.4"/>
    <x v="2"/>
  </r>
  <r>
    <x v="2"/>
    <x v="0"/>
    <x v="354"/>
    <x v="3"/>
    <x v="37"/>
    <x v="40"/>
    <x v="2"/>
    <n v="37"/>
    <n v="63"/>
    <n v="2331"/>
    <x v="4119"/>
    <n v="0.41"/>
    <x v="2"/>
  </r>
  <r>
    <x v="2"/>
    <x v="0"/>
    <x v="354"/>
    <x v="3"/>
    <x v="37"/>
    <x v="40"/>
    <x v="3"/>
    <n v="38"/>
    <n v="52"/>
    <n v="1976"/>
    <x v="4120"/>
    <n v="0.41"/>
    <x v="2"/>
  </r>
  <r>
    <x v="2"/>
    <x v="0"/>
    <x v="354"/>
    <x v="3"/>
    <x v="37"/>
    <x v="40"/>
    <x v="4"/>
    <n v="46"/>
    <n v="44"/>
    <n v="2024"/>
    <x v="4121"/>
    <n v="0.45999999999999996"/>
    <x v="2"/>
  </r>
  <r>
    <x v="2"/>
    <x v="0"/>
    <x v="354"/>
    <x v="3"/>
    <x v="37"/>
    <x v="40"/>
    <x v="5"/>
    <n v="54"/>
    <n v="95"/>
    <n v="5130"/>
    <x v="4122"/>
    <n v="0.53"/>
    <x v="2"/>
  </r>
  <r>
    <x v="2"/>
    <x v="0"/>
    <x v="386"/>
    <x v="3"/>
    <x v="37"/>
    <x v="40"/>
    <x v="0"/>
    <n v="36"/>
    <n v="133"/>
    <n v="4788"/>
    <x v="4123"/>
    <n v="0.5"/>
    <x v="2"/>
  </r>
  <r>
    <x v="2"/>
    <x v="0"/>
    <x v="386"/>
    <x v="3"/>
    <x v="37"/>
    <x v="40"/>
    <x v="1"/>
    <n v="34"/>
    <n v="72"/>
    <n v="2448"/>
    <x v="3274"/>
    <n v="0.43"/>
    <x v="2"/>
  </r>
  <r>
    <x v="2"/>
    <x v="0"/>
    <x v="386"/>
    <x v="3"/>
    <x v="37"/>
    <x v="40"/>
    <x v="2"/>
    <n v="27"/>
    <n v="51"/>
    <n v="1377"/>
    <x v="4124"/>
    <n v="0.44"/>
    <x v="2"/>
  </r>
  <r>
    <x v="2"/>
    <x v="0"/>
    <x v="386"/>
    <x v="3"/>
    <x v="37"/>
    <x v="40"/>
    <x v="3"/>
    <n v="28"/>
    <n v="44"/>
    <n v="1232"/>
    <x v="4125"/>
    <n v="0.41"/>
    <x v="2"/>
  </r>
  <r>
    <x v="2"/>
    <x v="0"/>
    <x v="386"/>
    <x v="3"/>
    <x v="37"/>
    <x v="40"/>
    <x v="4"/>
    <n v="36"/>
    <n v="42"/>
    <n v="1512"/>
    <x v="4126"/>
    <n v="0.49"/>
    <x v="2"/>
  </r>
  <r>
    <x v="2"/>
    <x v="0"/>
    <x v="386"/>
    <x v="3"/>
    <x v="37"/>
    <x v="40"/>
    <x v="5"/>
    <n v="44"/>
    <n v="63"/>
    <n v="2772"/>
    <x v="4127"/>
    <n v="0.55000000000000004"/>
    <x v="2"/>
  </r>
  <r>
    <x v="2"/>
    <x v="0"/>
    <x v="415"/>
    <x v="3"/>
    <x v="37"/>
    <x v="40"/>
    <x v="0"/>
    <n v="49"/>
    <n v="116"/>
    <n v="5684"/>
    <x v="4128"/>
    <n v="0.47"/>
    <x v="2"/>
  </r>
  <r>
    <x v="2"/>
    <x v="0"/>
    <x v="415"/>
    <x v="3"/>
    <x v="37"/>
    <x v="40"/>
    <x v="1"/>
    <n v="36"/>
    <n v="73"/>
    <n v="2628"/>
    <x v="4129"/>
    <n v="0.41"/>
    <x v="2"/>
  </r>
  <r>
    <x v="2"/>
    <x v="0"/>
    <x v="415"/>
    <x v="3"/>
    <x v="37"/>
    <x v="40"/>
    <x v="2"/>
    <n v="39"/>
    <n v="39"/>
    <n v="1521"/>
    <x v="4130"/>
    <n v="0.44"/>
    <x v="2"/>
  </r>
  <r>
    <x v="2"/>
    <x v="0"/>
    <x v="415"/>
    <x v="3"/>
    <x v="37"/>
    <x v="40"/>
    <x v="3"/>
    <n v="38"/>
    <n v="33"/>
    <n v="1254"/>
    <x v="4131"/>
    <n v="0.4"/>
    <x v="2"/>
  </r>
  <r>
    <x v="2"/>
    <x v="0"/>
    <x v="415"/>
    <x v="3"/>
    <x v="37"/>
    <x v="40"/>
    <x v="4"/>
    <n v="45"/>
    <n v="34"/>
    <n v="1530"/>
    <x v="4132"/>
    <n v="0.47"/>
    <x v="2"/>
  </r>
  <r>
    <x v="0"/>
    <x v="0"/>
    <x v="415"/>
    <x v="3"/>
    <x v="37"/>
    <x v="40"/>
    <x v="5"/>
    <n v="53"/>
    <n v="73"/>
    <n v="3869"/>
    <x v="4133"/>
    <n v="0.53"/>
    <x v="2"/>
  </r>
  <r>
    <x v="0"/>
    <x v="0"/>
    <x v="446"/>
    <x v="3"/>
    <x v="37"/>
    <x v="40"/>
    <x v="0"/>
    <n v="49"/>
    <n v="120"/>
    <n v="5880"/>
    <x v="4134"/>
    <n v="0.5"/>
    <x v="2"/>
  </r>
  <r>
    <x v="0"/>
    <x v="0"/>
    <x v="446"/>
    <x v="3"/>
    <x v="37"/>
    <x v="40"/>
    <x v="1"/>
    <n v="36"/>
    <n v="73"/>
    <n v="2628"/>
    <x v="4135"/>
    <n v="0.44999999999999996"/>
    <x v="2"/>
  </r>
  <r>
    <x v="0"/>
    <x v="0"/>
    <x v="446"/>
    <x v="3"/>
    <x v="37"/>
    <x v="40"/>
    <x v="2"/>
    <n v="39"/>
    <n v="53"/>
    <n v="2067"/>
    <x v="4136"/>
    <n v="0.44"/>
    <x v="2"/>
  </r>
  <r>
    <x v="0"/>
    <x v="0"/>
    <x v="446"/>
    <x v="3"/>
    <x v="37"/>
    <x v="40"/>
    <x v="3"/>
    <n v="39"/>
    <n v="47"/>
    <n v="1833"/>
    <x v="4137"/>
    <n v="0.43"/>
    <x v="2"/>
  </r>
  <r>
    <x v="0"/>
    <x v="0"/>
    <x v="446"/>
    <x v="3"/>
    <x v="37"/>
    <x v="40"/>
    <x v="4"/>
    <n v="55"/>
    <n v="44"/>
    <n v="2420"/>
    <x v="4138"/>
    <n v="0.44999999999999996"/>
    <x v="2"/>
  </r>
  <r>
    <x v="0"/>
    <x v="0"/>
    <x v="446"/>
    <x v="3"/>
    <x v="37"/>
    <x v="40"/>
    <x v="5"/>
    <n v="60"/>
    <n v="65"/>
    <n v="3900"/>
    <x v="4106"/>
    <n v="0.51"/>
    <x v="2"/>
  </r>
  <r>
    <x v="0"/>
    <x v="0"/>
    <x v="475"/>
    <x v="3"/>
    <x v="37"/>
    <x v="40"/>
    <x v="0"/>
    <n v="55"/>
    <n v="150"/>
    <n v="8250"/>
    <x v="4139"/>
    <n v="0.45999999999999996"/>
    <x v="2"/>
  </r>
  <r>
    <x v="0"/>
    <x v="0"/>
    <x v="475"/>
    <x v="3"/>
    <x v="37"/>
    <x v="40"/>
    <x v="1"/>
    <n v="46"/>
    <n v="75"/>
    <n v="3450"/>
    <x v="4140"/>
    <n v="0.44999999999999996"/>
    <x v="2"/>
  </r>
  <r>
    <x v="0"/>
    <x v="0"/>
    <x v="475"/>
    <x v="3"/>
    <x v="37"/>
    <x v="40"/>
    <x v="2"/>
    <n v="48"/>
    <n v="73"/>
    <n v="3504"/>
    <x v="4141"/>
    <n v="0.44999999999999996"/>
    <x v="2"/>
  </r>
  <r>
    <x v="0"/>
    <x v="0"/>
    <x v="475"/>
    <x v="3"/>
    <x v="37"/>
    <x v="40"/>
    <x v="3"/>
    <n v="47"/>
    <n v="54"/>
    <n v="2538"/>
    <x v="4142"/>
    <n v="0.41"/>
    <x v="2"/>
  </r>
  <r>
    <x v="0"/>
    <x v="0"/>
    <x v="475"/>
    <x v="3"/>
    <x v="37"/>
    <x v="40"/>
    <x v="4"/>
    <n v="58"/>
    <n v="54"/>
    <n v="3132"/>
    <x v="4143"/>
    <n v="0.44999999999999996"/>
    <x v="2"/>
  </r>
  <r>
    <x v="0"/>
    <x v="0"/>
    <x v="475"/>
    <x v="3"/>
    <x v="37"/>
    <x v="40"/>
    <x v="5"/>
    <n v="63"/>
    <n v="78"/>
    <n v="4914"/>
    <x v="4144"/>
    <n v="0.53"/>
    <x v="2"/>
  </r>
  <r>
    <x v="0"/>
    <x v="0"/>
    <x v="170"/>
    <x v="3"/>
    <x v="37"/>
    <x v="40"/>
    <x v="0"/>
    <n v="27"/>
    <n v="113"/>
    <n v="3051"/>
    <x v="4145"/>
    <n v="0.44999999999999996"/>
    <x v="2"/>
  </r>
  <r>
    <x v="0"/>
    <x v="0"/>
    <x v="170"/>
    <x v="3"/>
    <x v="37"/>
    <x v="40"/>
    <x v="1"/>
    <n v="29"/>
    <n v="70"/>
    <n v="2030"/>
    <x v="4146"/>
    <n v="0.45999999999999996"/>
    <x v="2"/>
  </r>
  <r>
    <x v="0"/>
    <x v="0"/>
    <x v="170"/>
    <x v="3"/>
    <x v="37"/>
    <x v="40"/>
    <x v="2"/>
    <n v="19"/>
    <n v="68"/>
    <n v="1292"/>
    <x v="2122"/>
    <n v="0.44999999999999996"/>
    <x v="2"/>
  </r>
  <r>
    <x v="0"/>
    <x v="0"/>
    <x v="170"/>
    <x v="3"/>
    <x v="37"/>
    <x v="40"/>
    <x v="3"/>
    <n v="24"/>
    <n v="26"/>
    <n v="624"/>
    <x v="4147"/>
    <n v="0.44999999999999996"/>
    <x v="2"/>
  </r>
  <r>
    <x v="0"/>
    <x v="0"/>
    <x v="170"/>
    <x v="3"/>
    <x v="37"/>
    <x v="40"/>
    <x v="4"/>
    <n v="38"/>
    <n v="42"/>
    <n v="1596"/>
    <x v="4148"/>
    <n v="0.63"/>
    <x v="2"/>
  </r>
  <r>
    <x v="0"/>
    <x v="0"/>
    <x v="170"/>
    <x v="3"/>
    <x v="37"/>
    <x v="40"/>
    <x v="5"/>
    <n v="28"/>
    <n v="75"/>
    <n v="2100"/>
    <x v="2573"/>
    <n v="0.52"/>
    <x v="2"/>
  </r>
  <r>
    <x v="0"/>
    <x v="0"/>
    <x v="201"/>
    <x v="3"/>
    <x v="37"/>
    <x v="40"/>
    <x v="0"/>
    <n v="28"/>
    <n v="145"/>
    <n v="4060"/>
    <x v="4149"/>
    <n v="0.44"/>
    <x v="2"/>
  </r>
  <r>
    <x v="0"/>
    <x v="0"/>
    <x v="201"/>
    <x v="3"/>
    <x v="37"/>
    <x v="40"/>
    <x v="1"/>
    <n v="28"/>
    <n v="45"/>
    <n v="1260"/>
    <x v="4150"/>
    <n v="0.45999999999999996"/>
    <x v="2"/>
  </r>
  <r>
    <x v="0"/>
    <x v="0"/>
    <x v="201"/>
    <x v="3"/>
    <x v="37"/>
    <x v="40"/>
    <x v="2"/>
    <n v="19"/>
    <n v="56"/>
    <n v="1064"/>
    <x v="4151"/>
    <n v="0.41"/>
    <x v="2"/>
  </r>
  <r>
    <x v="0"/>
    <x v="0"/>
    <x v="201"/>
    <x v="3"/>
    <x v="38"/>
    <x v="41"/>
    <x v="3"/>
    <n v="25"/>
    <n v="23"/>
    <n v="575"/>
    <x v="4152"/>
    <n v="0.44"/>
    <x v="2"/>
  </r>
  <r>
    <x v="0"/>
    <x v="0"/>
    <x v="201"/>
    <x v="3"/>
    <x v="38"/>
    <x v="41"/>
    <x v="4"/>
    <n v="38"/>
    <n v="38"/>
    <n v="1444"/>
    <x v="4153"/>
    <n v="0.65"/>
    <x v="2"/>
  </r>
  <r>
    <x v="0"/>
    <x v="0"/>
    <x v="201"/>
    <x v="3"/>
    <x v="38"/>
    <x v="41"/>
    <x v="5"/>
    <n v="14"/>
    <n v="68"/>
    <n v="952"/>
    <x v="4154"/>
    <n v="0.54"/>
    <x v="2"/>
  </r>
  <r>
    <x v="0"/>
    <x v="0"/>
    <x v="707"/>
    <x v="3"/>
    <x v="38"/>
    <x v="41"/>
    <x v="0"/>
    <n v="19"/>
    <n v="136"/>
    <n v="2584"/>
    <x v="4155"/>
    <n v="0.4"/>
    <x v="2"/>
  </r>
  <r>
    <x v="0"/>
    <x v="0"/>
    <x v="707"/>
    <x v="3"/>
    <x v="38"/>
    <x v="41"/>
    <x v="1"/>
    <n v="19"/>
    <n v="47"/>
    <n v="893"/>
    <x v="4156"/>
    <n v="0.44999999999999996"/>
    <x v="2"/>
  </r>
  <r>
    <x v="0"/>
    <x v="0"/>
    <x v="707"/>
    <x v="3"/>
    <x v="38"/>
    <x v="41"/>
    <x v="2"/>
    <n v="9"/>
    <n v="65"/>
    <n v="585"/>
    <x v="4157"/>
    <n v="0.4"/>
    <x v="2"/>
  </r>
  <r>
    <x v="0"/>
    <x v="0"/>
    <x v="707"/>
    <x v="3"/>
    <x v="38"/>
    <x v="41"/>
    <x v="3"/>
    <n v="14"/>
    <n v="28"/>
    <n v="392"/>
    <x v="4158"/>
    <n v="0.42"/>
    <x v="2"/>
  </r>
  <r>
    <x v="0"/>
    <x v="0"/>
    <x v="707"/>
    <x v="3"/>
    <x v="38"/>
    <x v="41"/>
    <x v="4"/>
    <n v="28"/>
    <n v="39"/>
    <n v="1092"/>
    <x v="4159"/>
    <n v="0.64"/>
    <x v="2"/>
  </r>
  <r>
    <x v="0"/>
    <x v="0"/>
    <x v="707"/>
    <x v="3"/>
    <x v="38"/>
    <x v="41"/>
    <x v="5"/>
    <n v="20"/>
    <n v="68"/>
    <n v="1360"/>
    <x v="4160"/>
    <n v="0.53"/>
    <x v="2"/>
  </r>
  <r>
    <x v="0"/>
    <x v="0"/>
    <x v="229"/>
    <x v="3"/>
    <x v="38"/>
    <x v="41"/>
    <x v="0"/>
    <n v="20"/>
    <n v="124"/>
    <n v="2480"/>
    <x v="4161"/>
    <n v="0.44999999999999996"/>
    <x v="2"/>
  </r>
  <r>
    <x v="0"/>
    <x v="0"/>
    <x v="229"/>
    <x v="3"/>
    <x v="38"/>
    <x v="41"/>
    <x v="1"/>
    <n v="18"/>
    <n v="49"/>
    <n v="882"/>
    <x v="4162"/>
    <n v="0.49"/>
    <x v="2"/>
  </r>
  <r>
    <x v="0"/>
    <x v="0"/>
    <x v="229"/>
    <x v="3"/>
    <x v="38"/>
    <x v="41"/>
    <x v="2"/>
    <n v="10"/>
    <n v="53"/>
    <n v="530"/>
    <x v="4163"/>
    <n v="0.44"/>
    <x v="2"/>
  </r>
  <r>
    <x v="0"/>
    <x v="0"/>
    <x v="229"/>
    <x v="3"/>
    <x v="38"/>
    <x v="41"/>
    <x v="3"/>
    <n v="15"/>
    <n v="28"/>
    <n v="420"/>
    <x v="4164"/>
    <n v="0.44999999999999996"/>
    <x v="2"/>
  </r>
  <r>
    <x v="0"/>
    <x v="0"/>
    <x v="229"/>
    <x v="3"/>
    <x v="38"/>
    <x v="41"/>
    <x v="4"/>
    <n v="55"/>
    <n v="34"/>
    <n v="1870"/>
    <x v="4165"/>
    <n v="0.61"/>
    <x v="2"/>
  </r>
  <r>
    <x v="0"/>
    <x v="0"/>
    <x v="229"/>
    <x v="3"/>
    <x v="38"/>
    <x v="41"/>
    <x v="5"/>
    <n v="46"/>
    <n v="63"/>
    <n v="2898"/>
    <x v="4166"/>
    <n v="0.52"/>
    <x v="2"/>
  </r>
  <r>
    <x v="0"/>
    <x v="0"/>
    <x v="260"/>
    <x v="3"/>
    <x v="38"/>
    <x v="41"/>
    <x v="0"/>
    <n v="57"/>
    <n v="146"/>
    <n v="8322"/>
    <x v="4167"/>
    <n v="0.42"/>
    <x v="2"/>
  </r>
  <r>
    <x v="0"/>
    <x v="0"/>
    <x v="260"/>
    <x v="3"/>
    <x v="38"/>
    <x v="41"/>
    <x v="1"/>
    <n v="37"/>
    <n v="63"/>
    <n v="2331"/>
    <x v="4168"/>
    <n v="0.45999999999999996"/>
    <x v="2"/>
  </r>
  <r>
    <x v="0"/>
    <x v="0"/>
    <x v="260"/>
    <x v="3"/>
    <x v="38"/>
    <x v="41"/>
    <x v="2"/>
    <n v="33"/>
    <n v="54"/>
    <n v="1782"/>
    <x v="4169"/>
    <n v="0.41"/>
    <x v="2"/>
  </r>
  <r>
    <x v="0"/>
    <x v="0"/>
    <x v="260"/>
    <x v="3"/>
    <x v="38"/>
    <x v="41"/>
    <x v="3"/>
    <n v="33"/>
    <n v="34"/>
    <n v="1122"/>
    <x v="4170"/>
    <n v="0.44"/>
    <x v="2"/>
  </r>
  <r>
    <x v="0"/>
    <x v="0"/>
    <x v="260"/>
    <x v="3"/>
    <x v="38"/>
    <x v="41"/>
    <x v="4"/>
    <n v="43"/>
    <n v="42"/>
    <n v="1806"/>
    <x v="4171"/>
    <n v="0.65"/>
    <x v="2"/>
  </r>
  <r>
    <x v="0"/>
    <x v="0"/>
    <x v="260"/>
    <x v="3"/>
    <x v="38"/>
    <x v="41"/>
    <x v="5"/>
    <n v="46"/>
    <n v="69"/>
    <n v="3174"/>
    <x v="4172"/>
    <n v="0.52"/>
    <x v="2"/>
  </r>
  <r>
    <x v="0"/>
    <x v="0"/>
    <x v="290"/>
    <x v="3"/>
    <x v="38"/>
    <x v="41"/>
    <x v="0"/>
    <n v="32"/>
    <n v="137"/>
    <n v="4384"/>
    <x v="4173"/>
    <n v="0.42"/>
    <x v="2"/>
  </r>
  <r>
    <x v="0"/>
    <x v="0"/>
    <x v="290"/>
    <x v="3"/>
    <x v="38"/>
    <x v="41"/>
    <x v="1"/>
    <n v="28"/>
    <n v="77"/>
    <n v="2156"/>
    <x v="4174"/>
    <n v="0.48"/>
    <x v="2"/>
  </r>
  <r>
    <x v="0"/>
    <x v="0"/>
    <x v="290"/>
    <x v="3"/>
    <x v="38"/>
    <x v="41"/>
    <x v="2"/>
    <n v="23"/>
    <n v="50"/>
    <n v="1150"/>
    <x v="4175"/>
    <n v="0.44999999999999996"/>
    <x v="2"/>
  </r>
  <r>
    <x v="0"/>
    <x v="0"/>
    <x v="290"/>
    <x v="3"/>
    <x v="38"/>
    <x v="41"/>
    <x v="3"/>
    <n v="24"/>
    <n v="44"/>
    <n v="1056"/>
    <x v="4176"/>
    <n v="0.44"/>
    <x v="2"/>
  </r>
  <r>
    <x v="0"/>
    <x v="0"/>
    <x v="290"/>
    <x v="3"/>
    <x v="38"/>
    <x v="41"/>
    <x v="4"/>
    <n v="34"/>
    <n v="44"/>
    <n v="1496"/>
    <x v="4177"/>
    <n v="0.64"/>
    <x v="2"/>
  </r>
  <r>
    <x v="0"/>
    <x v="0"/>
    <x v="290"/>
    <x v="3"/>
    <x v="38"/>
    <x v="41"/>
    <x v="5"/>
    <n v="51"/>
    <n v="85"/>
    <n v="4335"/>
    <x v="4178"/>
    <n v="0.53"/>
    <x v="2"/>
  </r>
  <r>
    <x v="0"/>
    <x v="0"/>
    <x v="319"/>
    <x v="3"/>
    <x v="38"/>
    <x v="41"/>
    <x v="0"/>
    <n v="49"/>
    <n v="138"/>
    <n v="6762"/>
    <x v="4179"/>
    <n v="0.44"/>
    <x v="2"/>
  </r>
  <r>
    <x v="0"/>
    <x v="0"/>
    <x v="319"/>
    <x v="3"/>
    <x v="38"/>
    <x v="41"/>
    <x v="1"/>
    <n v="44"/>
    <n v="87"/>
    <n v="3828"/>
    <x v="2615"/>
    <n v="0.49"/>
    <x v="2"/>
  </r>
  <r>
    <x v="0"/>
    <x v="0"/>
    <x v="319"/>
    <x v="3"/>
    <x v="38"/>
    <x v="41"/>
    <x v="2"/>
    <n v="36"/>
    <n v="68"/>
    <n v="2448"/>
    <x v="4180"/>
    <n v="0.44"/>
    <x v="2"/>
  </r>
  <r>
    <x v="0"/>
    <x v="0"/>
    <x v="319"/>
    <x v="3"/>
    <x v="38"/>
    <x v="41"/>
    <x v="3"/>
    <n v="37"/>
    <n v="47"/>
    <n v="1739"/>
    <x v="4181"/>
    <n v="0.41"/>
    <x v="2"/>
  </r>
  <r>
    <x v="0"/>
    <x v="0"/>
    <x v="319"/>
    <x v="3"/>
    <x v="38"/>
    <x v="41"/>
    <x v="4"/>
    <n v="46"/>
    <n v="60"/>
    <n v="2760"/>
    <x v="1694"/>
    <n v="0.6"/>
    <x v="2"/>
  </r>
  <r>
    <x v="0"/>
    <x v="0"/>
    <x v="319"/>
    <x v="3"/>
    <x v="38"/>
    <x v="41"/>
    <x v="5"/>
    <n v="51"/>
    <n v="94"/>
    <n v="4794"/>
    <x v="3995"/>
    <n v="0.5"/>
    <x v="2"/>
  </r>
  <r>
    <x v="0"/>
    <x v="0"/>
    <x v="351"/>
    <x v="3"/>
    <x v="38"/>
    <x v="41"/>
    <x v="0"/>
    <n v="49"/>
    <n v="131"/>
    <n v="6419"/>
    <x v="4182"/>
    <n v="0.42"/>
    <x v="2"/>
  </r>
  <r>
    <x v="0"/>
    <x v="0"/>
    <x v="351"/>
    <x v="3"/>
    <x v="38"/>
    <x v="41"/>
    <x v="1"/>
    <n v="42"/>
    <n v="78"/>
    <n v="3276"/>
    <x v="4183"/>
    <n v="0.45999999999999996"/>
    <x v="2"/>
  </r>
  <r>
    <x v="0"/>
    <x v="0"/>
    <x v="351"/>
    <x v="3"/>
    <x v="38"/>
    <x v="41"/>
    <x v="2"/>
    <n v="39"/>
    <n v="61"/>
    <n v="2379"/>
    <x v="4184"/>
    <n v="0.43"/>
    <x v="2"/>
  </r>
  <r>
    <x v="0"/>
    <x v="0"/>
    <x v="351"/>
    <x v="3"/>
    <x v="38"/>
    <x v="41"/>
    <x v="3"/>
    <n v="37"/>
    <n v="54"/>
    <n v="1998"/>
    <x v="2504"/>
    <n v="0.41"/>
    <x v="2"/>
  </r>
  <r>
    <x v="0"/>
    <x v="0"/>
    <x v="351"/>
    <x v="3"/>
    <x v="38"/>
    <x v="41"/>
    <x v="4"/>
    <n v="48"/>
    <n v="51"/>
    <n v="2448"/>
    <x v="3204"/>
    <n v="0.6"/>
    <x v="2"/>
  </r>
  <r>
    <x v="0"/>
    <x v="0"/>
    <x v="351"/>
    <x v="3"/>
    <x v="38"/>
    <x v="41"/>
    <x v="5"/>
    <n v="53"/>
    <n v="98"/>
    <n v="5194"/>
    <x v="4185"/>
    <n v="0.55000000000000004"/>
    <x v="2"/>
  </r>
  <r>
    <x v="0"/>
    <x v="0"/>
    <x v="383"/>
    <x v="3"/>
    <x v="38"/>
    <x v="41"/>
    <x v="0"/>
    <n v="34"/>
    <n v="133"/>
    <n v="4522"/>
    <x v="4186"/>
    <n v="0.4"/>
    <x v="2"/>
  </r>
  <r>
    <x v="0"/>
    <x v="0"/>
    <x v="383"/>
    <x v="3"/>
    <x v="38"/>
    <x v="41"/>
    <x v="1"/>
    <n v="27"/>
    <n v="77"/>
    <n v="2079"/>
    <x v="4187"/>
    <n v="0.47"/>
    <x v="2"/>
  </r>
  <r>
    <x v="0"/>
    <x v="0"/>
    <x v="383"/>
    <x v="3"/>
    <x v="38"/>
    <x v="41"/>
    <x v="2"/>
    <n v="24"/>
    <n v="49"/>
    <n v="1176"/>
    <x v="4188"/>
    <n v="0.4"/>
    <x v="2"/>
  </r>
  <r>
    <x v="0"/>
    <x v="0"/>
    <x v="383"/>
    <x v="3"/>
    <x v="38"/>
    <x v="41"/>
    <x v="3"/>
    <n v="23"/>
    <n v="38"/>
    <n v="874"/>
    <x v="4189"/>
    <n v="0.44999999999999996"/>
    <x v="2"/>
  </r>
  <r>
    <x v="0"/>
    <x v="0"/>
    <x v="383"/>
    <x v="3"/>
    <x v="38"/>
    <x v="41"/>
    <x v="4"/>
    <n v="34"/>
    <n v="45"/>
    <n v="1530"/>
    <x v="4190"/>
    <n v="0.61"/>
    <x v="2"/>
  </r>
  <r>
    <x v="0"/>
    <x v="0"/>
    <x v="383"/>
    <x v="3"/>
    <x v="38"/>
    <x v="41"/>
    <x v="5"/>
    <n v="36"/>
    <n v="61"/>
    <n v="2196"/>
    <x v="4191"/>
    <n v="0.5"/>
    <x v="2"/>
  </r>
  <r>
    <x v="0"/>
    <x v="0"/>
    <x v="412"/>
    <x v="3"/>
    <x v="38"/>
    <x v="41"/>
    <x v="0"/>
    <n v="43"/>
    <n v="112"/>
    <n v="4816"/>
    <x v="4192"/>
    <n v="0.41"/>
    <x v="2"/>
  </r>
  <r>
    <x v="0"/>
    <x v="0"/>
    <x v="412"/>
    <x v="3"/>
    <x v="38"/>
    <x v="41"/>
    <x v="1"/>
    <n v="32"/>
    <n v="75"/>
    <n v="2400"/>
    <x v="4193"/>
    <n v="0.45999999999999996"/>
    <x v="2"/>
  </r>
  <r>
    <x v="0"/>
    <x v="0"/>
    <x v="412"/>
    <x v="3"/>
    <x v="38"/>
    <x v="41"/>
    <x v="2"/>
    <n v="34"/>
    <n v="39"/>
    <n v="1326"/>
    <x v="4194"/>
    <n v="0.41"/>
    <x v="2"/>
  </r>
  <r>
    <x v="0"/>
    <x v="0"/>
    <x v="412"/>
    <x v="3"/>
    <x v="38"/>
    <x v="41"/>
    <x v="3"/>
    <n v="34"/>
    <n v="31"/>
    <n v="1054"/>
    <x v="4195"/>
    <n v="0.42"/>
    <x v="2"/>
  </r>
  <r>
    <x v="0"/>
    <x v="0"/>
    <x v="412"/>
    <x v="3"/>
    <x v="38"/>
    <x v="41"/>
    <x v="4"/>
    <n v="42"/>
    <n v="38"/>
    <n v="1596"/>
    <x v="4196"/>
    <n v="0.64"/>
    <x v="2"/>
  </r>
  <r>
    <x v="3"/>
    <x v="0"/>
    <x v="412"/>
    <x v="3"/>
    <x v="38"/>
    <x v="41"/>
    <x v="5"/>
    <n v="49"/>
    <n v="73"/>
    <n v="3577"/>
    <x v="4197"/>
    <n v="0.53"/>
    <x v="2"/>
  </r>
  <r>
    <x v="3"/>
    <x v="0"/>
    <x v="443"/>
    <x v="3"/>
    <x v="38"/>
    <x v="41"/>
    <x v="0"/>
    <n v="41"/>
    <n v="112"/>
    <n v="4592"/>
    <x v="4198"/>
    <n v="0.44"/>
    <x v="2"/>
  </r>
  <r>
    <x v="3"/>
    <x v="0"/>
    <x v="443"/>
    <x v="3"/>
    <x v="38"/>
    <x v="41"/>
    <x v="1"/>
    <n v="32"/>
    <n v="72"/>
    <n v="2304"/>
    <x v="4199"/>
    <n v="0.49"/>
    <x v="2"/>
  </r>
  <r>
    <x v="3"/>
    <x v="0"/>
    <x v="443"/>
    <x v="3"/>
    <x v="38"/>
    <x v="41"/>
    <x v="2"/>
    <n v="32"/>
    <n v="57"/>
    <n v="1824"/>
    <x v="4200"/>
    <n v="0.44"/>
    <x v="2"/>
  </r>
  <r>
    <x v="3"/>
    <x v="0"/>
    <x v="443"/>
    <x v="3"/>
    <x v="38"/>
    <x v="41"/>
    <x v="3"/>
    <n v="34"/>
    <n v="52"/>
    <n v="1768"/>
    <x v="4201"/>
    <n v="0.41"/>
    <x v="2"/>
  </r>
  <r>
    <x v="3"/>
    <x v="0"/>
    <x v="443"/>
    <x v="3"/>
    <x v="38"/>
    <x v="41"/>
    <x v="4"/>
    <n v="55"/>
    <n v="49"/>
    <n v="2695"/>
    <x v="4202"/>
    <n v="0.6"/>
    <x v="2"/>
  </r>
  <r>
    <x v="3"/>
    <x v="0"/>
    <x v="443"/>
    <x v="3"/>
    <x v="38"/>
    <x v="41"/>
    <x v="5"/>
    <n v="59"/>
    <n v="72"/>
    <n v="4248"/>
    <x v="4203"/>
    <n v="0.52"/>
    <x v="2"/>
  </r>
  <r>
    <x v="3"/>
    <x v="0"/>
    <x v="472"/>
    <x v="3"/>
    <x v="38"/>
    <x v="41"/>
    <x v="0"/>
    <n v="54"/>
    <n v="147"/>
    <n v="7938"/>
    <x v="4204"/>
    <n v="0.42"/>
    <x v="2"/>
  </r>
  <r>
    <x v="3"/>
    <x v="0"/>
    <x v="472"/>
    <x v="3"/>
    <x v="38"/>
    <x v="41"/>
    <x v="1"/>
    <n v="47"/>
    <n v="91"/>
    <n v="4277"/>
    <x v="4205"/>
    <n v="0.47"/>
    <x v="2"/>
  </r>
  <r>
    <x v="3"/>
    <x v="0"/>
    <x v="472"/>
    <x v="3"/>
    <x v="38"/>
    <x v="41"/>
    <x v="2"/>
    <n v="47"/>
    <n v="83"/>
    <n v="3901"/>
    <x v="4206"/>
    <n v="0.42"/>
    <x v="2"/>
  </r>
  <r>
    <x v="3"/>
    <x v="0"/>
    <x v="472"/>
    <x v="3"/>
    <x v="38"/>
    <x v="41"/>
    <x v="3"/>
    <n v="49"/>
    <n v="61"/>
    <n v="2989"/>
    <x v="4207"/>
    <n v="0.43"/>
    <x v="2"/>
  </r>
  <r>
    <x v="3"/>
    <x v="0"/>
    <x v="472"/>
    <x v="3"/>
    <x v="38"/>
    <x v="41"/>
    <x v="4"/>
    <n v="59"/>
    <n v="59"/>
    <n v="3481"/>
    <x v="4208"/>
    <n v="0.61"/>
    <x v="2"/>
  </r>
  <r>
    <x v="3"/>
    <x v="0"/>
    <x v="472"/>
    <x v="3"/>
    <x v="38"/>
    <x v="41"/>
    <x v="5"/>
    <n v="59"/>
    <n v="88"/>
    <n v="5192"/>
    <x v="4209"/>
    <n v="0.55000000000000004"/>
    <x v="2"/>
  </r>
  <r>
    <x v="3"/>
    <x v="0"/>
    <x v="167"/>
    <x v="3"/>
    <x v="38"/>
    <x v="41"/>
    <x v="0"/>
    <n v="28"/>
    <n v="126"/>
    <n v="3528"/>
    <x v="4210"/>
    <n v="0.44999999999999996"/>
    <x v="2"/>
  </r>
  <r>
    <x v="3"/>
    <x v="0"/>
    <x v="167"/>
    <x v="3"/>
    <x v="38"/>
    <x v="41"/>
    <x v="1"/>
    <n v="29"/>
    <n v="70"/>
    <n v="2030"/>
    <x v="4146"/>
    <n v="0.45999999999999996"/>
    <x v="2"/>
  </r>
  <r>
    <x v="3"/>
    <x v="0"/>
    <x v="167"/>
    <x v="3"/>
    <x v="38"/>
    <x v="41"/>
    <x v="2"/>
    <n v="18"/>
    <n v="65"/>
    <n v="1170"/>
    <x v="4211"/>
    <n v="0.41"/>
    <x v="2"/>
  </r>
  <r>
    <x v="3"/>
    <x v="0"/>
    <x v="167"/>
    <x v="3"/>
    <x v="38"/>
    <x v="41"/>
    <x v="3"/>
    <n v="23"/>
    <n v="29"/>
    <n v="667"/>
    <x v="4212"/>
    <n v="0.44999999999999996"/>
    <x v="2"/>
  </r>
  <r>
    <x v="3"/>
    <x v="0"/>
    <x v="167"/>
    <x v="3"/>
    <x v="38"/>
    <x v="41"/>
    <x v="4"/>
    <n v="38"/>
    <n v="45"/>
    <n v="1710"/>
    <x v="4213"/>
    <n v="0.62"/>
    <x v="2"/>
  </r>
  <r>
    <x v="3"/>
    <x v="0"/>
    <x v="167"/>
    <x v="3"/>
    <x v="38"/>
    <x v="41"/>
    <x v="5"/>
    <n v="28"/>
    <n v="73"/>
    <n v="2044"/>
    <x v="4214"/>
    <n v="0.55000000000000004"/>
    <x v="2"/>
  </r>
  <r>
    <x v="3"/>
    <x v="0"/>
    <x v="198"/>
    <x v="3"/>
    <x v="38"/>
    <x v="41"/>
    <x v="0"/>
    <n v="29"/>
    <n v="140"/>
    <n v="4060"/>
    <x v="4215"/>
    <n v="0.41"/>
    <x v="2"/>
  </r>
  <r>
    <x v="3"/>
    <x v="0"/>
    <x v="198"/>
    <x v="3"/>
    <x v="38"/>
    <x v="41"/>
    <x v="1"/>
    <n v="29"/>
    <n v="39"/>
    <n v="1131"/>
    <x v="4216"/>
    <n v="0.49"/>
    <x v="2"/>
  </r>
  <r>
    <x v="3"/>
    <x v="0"/>
    <x v="198"/>
    <x v="3"/>
    <x v="38"/>
    <x v="41"/>
    <x v="2"/>
    <n v="20"/>
    <n v="60"/>
    <n v="1200"/>
    <x v="4217"/>
    <n v="0.43"/>
    <x v="2"/>
  </r>
  <r>
    <x v="3"/>
    <x v="0"/>
    <x v="198"/>
    <x v="3"/>
    <x v="39"/>
    <x v="42"/>
    <x v="3"/>
    <n v="23"/>
    <n v="20"/>
    <n v="460"/>
    <x v="4218"/>
    <n v="0.43"/>
    <x v="2"/>
  </r>
  <r>
    <x v="3"/>
    <x v="0"/>
    <x v="198"/>
    <x v="3"/>
    <x v="39"/>
    <x v="42"/>
    <x v="4"/>
    <n v="38"/>
    <n v="38"/>
    <n v="1444"/>
    <x v="4219"/>
    <n v="0.61"/>
    <x v="2"/>
  </r>
  <r>
    <x v="3"/>
    <x v="0"/>
    <x v="198"/>
    <x v="3"/>
    <x v="39"/>
    <x v="42"/>
    <x v="5"/>
    <n v="14"/>
    <n v="65"/>
    <n v="910"/>
    <x v="4220"/>
    <n v="0.51"/>
    <x v="2"/>
  </r>
  <r>
    <x v="3"/>
    <x v="0"/>
    <x v="704"/>
    <x v="3"/>
    <x v="39"/>
    <x v="42"/>
    <x v="0"/>
    <n v="19"/>
    <n v="141"/>
    <n v="2679"/>
    <x v="4221"/>
    <n v="0.41"/>
    <x v="2"/>
  </r>
  <r>
    <x v="3"/>
    <x v="0"/>
    <x v="704"/>
    <x v="3"/>
    <x v="39"/>
    <x v="42"/>
    <x v="1"/>
    <n v="19"/>
    <n v="44"/>
    <n v="836"/>
    <x v="4222"/>
    <n v="0.5"/>
    <x v="2"/>
  </r>
  <r>
    <x v="3"/>
    <x v="0"/>
    <x v="704"/>
    <x v="3"/>
    <x v="39"/>
    <x v="42"/>
    <x v="2"/>
    <n v="9"/>
    <n v="59"/>
    <n v="531"/>
    <x v="4223"/>
    <n v="0.44"/>
    <x v="2"/>
  </r>
  <r>
    <x v="3"/>
    <x v="0"/>
    <x v="704"/>
    <x v="3"/>
    <x v="39"/>
    <x v="42"/>
    <x v="3"/>
    <n v="14"/>
    <n v="20"/>
    <n v="280"/>
    <x v="4224"/>
    <n v="0.41"/>
    <x v="2"/>
  </r>
  <r>
    <x v="3"/>
    <x v="0"/>
    <x v="704"/>
    <x v="3"/>
    <x v="39"/>
    <x v="42"/>
    <x v="4"/>
    <n v="29"/>
    <n v="34"/>
    <n v="986"/>
    <x v="4225"/>
    <n v="0.61"/>
    <x v="2"/>
  </r>
  <r>
    <x v="3"/>
    <x v="0"/>
    <x v="704"/>
    <x v="3"/>
    <x v="39"/>
    <x v="42"/>
    <x v="5"/>
    <n v="18"/>
    <n v="63"/>
    <n v="1134"/>
    <x v="4226"/>
    <n v="0.54"/>
    <x v="2"/>
  </r>
  <r>
    <x v="3"/>
    <x v="0"/>
    <x v="721"/>
    <x v="3"/>
    <x v="39"/>
    <x v="42"/>
    <x v="0"/>
    <n v="18"/>
    <n v="122"/>
    <n v="2196"/>
    <x v="4227"/>
    <n v="0.41"/>
    <x v="2"/>
  </r>
  <r>
    <x v="3"/>
    <x v="0"/>
    <x v="721"/>
    <x v="3"/>
    <x v="39"/>
    <x v="42"/>
    <x v="1"/>
    <n v="20"/>
    <n v="39"/>
    <n v="780"/>
    <x v="4228"/>
    <n v="0.45999999999999996"/>
    <x v="2"/>
  </r>
  <r>
    <x v="3"/>
    <x v="0"/>
    <x v="721"/>
    <x v="3"/>
    <x v="39"/>
    <x v="42"/>
    <x v="2"/>
    <n v="9"/>
    <n v="41"/>
    <n v="369"/>
    <x v="4229"/>
    <n v="0.43"/>
    <x v="2"/>
  </r>
  <r>
    <x v="3"/>
    <x v="0"/>
    <x v="721"/>
    <x v="3"/>
    <x v="39"/>
    <x v="42"/>
    <x v="3"/>
    <n v="15"/>
    <n v="22"/>
    <n v="330"/>
    <x v="4230"/>
    <n v="0.41"/>
    <x v="2"/>
  </r>
  <r>
    <x v="3"/>
    <x v="0"/>
    <x v="721"/>
    <x v="3"/>
    <x v="39"/>
    <x v="42"/>
    <x v="4"/>
    <n v="55"/>
    <n v="26"/>
    <n v="1430"/>
    <x v="4231"/>
    <n v="0.62"/>
    <x v="2"/>
  </r>
  <r>
    <x v="3"/>
    <x v="0"/>
    <x v="721"/>
    <x v="3"/>
    <x v="39"/>
    <x v="42"/>
    <x v="5"/>
    <n v="49"/>
    <n v="61"/>
    <n v="2989"/>
    <x v="4232"/>
    <n v="0.55000000000000004"/>
    <x v="2"/>
  </r>
  <r>
    <x v="3"/>
    <x v="0"/>
    <x v="257"/>
    <x v="3"/>
    <x v="39"/>
    <x v="42"/>
    <x v="0"/>
    <n v="58"/>
    <n v="134"/>
    <n v="7772"/>
    <x v="4233"/>
    <n v="0.41"/>
    <x v="2"/>
  </r>
  <r>
    <x v="3"/>
    <x v="0"/>
    <x v="257"/>
    <x v="3"/>
    <x v="39"/>
    <x v="42"/>
    <x v="1"/>
    <n v="39"/>
    <n v="50"/>
    <n v="1950"/>
    <x v="4234"/>
    <n v="0.49"/>
    <x v="2"/>
  </r>
  <r>
    <x v="3"/>
    <x v="0"/>
    <x v="257"/>
    <x v="3"/>
    <x v="39"/>
    <x v="42"/>
    <x v="2"/>
    <n v="33"/>
    <n v="49"/>
    <n v="1617"/>
    <x v="4235"/>
    <n v="0.44999999999999996"/>
    <x v="2"/>
  </r>
  <r>
    <x v="3"/>
    <x v="0"/>
    <x v="257"/>
    <x v="3"/>
    <x v="39"/>
    <x v="42"/>
    <x v="3"/>
    <n v="32"/>
    <n v="38"/>
    <n v="1216"/>
    <x v="4236"/>
    <n v="0.44"/>
    <x v="2"/>
  </r>
  <r>
    <x v="3"/>
    <x v="0"/>
    <x v="257"/>
    <x v="3"/>
    <x v="39"/>
    <x v="42"/>
    <x v="4"/>
    <n v="44"/>
    <n v="53"/>
    <n v="2332"/>
    <x v="4237"/>
    <n v="0.61"/>
    <x v="2"/>
  </r>
  <r>
    <x v="3"/>
    <x v="0"/>
    <x v="257"/>
    <x v="3"/>
    <x v="39"/>
    <x v="42"/>
    <x v="5"/>
    <n v="47"/>
    <n v="90"/>
    <n v="4230"/>
    <x v="4238"/>
    <n v="0.51"/>
    <x v="2"/>
  </r>
  <r>
    <x v="3"/>
    <x v="0"/>
    <x v="287"/>
    <x v="3"/>
    <x v="39"/>
    <x v="42"/>
    <x v="0"/>
    <n v="32"/>
    <n v="160"/>
    <n v="5120"/>
    <x v="4239"/>
    <n v="0.44"/>
    <x v="2"/>
  </r>
  <r>
    <x v="3"/>
    <x v="0"/>
    <x v="287"/>
    <x v="3"/>
    <x v="39"/>
    <x v="42"/>
    <x v="1"/>
    <n v="27"/>
    <n v="90"/>
    <n v="2430"/>
    <x v="2906"/>
    <n v="0.49"/>
    <x v="2"/>
  </r>
  <r>
    <x v="3"/>
    <x v="0"/>
    <x v="287"/>
    <x v="3"/>
    <x v="39"/>
    <x v="42"/>
    <x v="2"/>
    <n v="24"/>
    <n v="52"/>
    <n v="1248"/>
    <x v="4240"/>
    <n v="0.44"/>
    <x v="2"/>
  </r>
  <r>
    <x v="3"/>
    <x v="0"/>
    <x v="287"/>
    <x v="3"/>
    <x v="39"/>
    <x v="42"/>
    <x v="3"/>
    <n v="24"/>
    <n v="47"/>
    <n v="1128"/>
    <x v="4241"/>
    <n v="0.41"/>
    <x v="2"/>
  </r>
  <r>
    <x v="3"/>
    <x v="0"/>
    <x v="287"/>
    <x v="3"/>
    <x v="39"/>
    <x v="42"/>
    <x v="4"/>
    <n v="34"/>
    <n v="46"/>
    <n v="1564"/>
    <x v="4242"/>
    <n v="0.6"/>
    <x v="2"/>
  </r>
  <r>
    <x v="3"/>
    <x v="0"/>
    <x v="287"/>
    <x v="3"/>
    <x v="39"/>
    <x v="42"/>
    <x v="5"/>
    <n v="51"/>
    <n v="98"/>
    <n v="4998"/>
    <x v="4243"/>
    <n v="0.55000000000000004"/>
    <x v="2"/>
  </r>
  <r>
    <x v="3"/>
    <x v="0"/>
    <x v="316"/>
    <x v="3"/>
    <x v="39"/>
    <x v="42"/>
    <x v="0"/>
    <n v="45"/>
    <n v="149"/>
    <n v="6705"/>
    <x v="4244"/>
    <n v="0.42"/>
    <x v="2"/>
  </r>
  <r>
    <x v="3"/>
    <x v="0"/>
    <x v="316"/>
    <x v="3"/>
    <x v="39"/>
    <x v="42"/>
    <x v="1"/>
    <n v="42"/>
    <n v="87"/>
    <n v="3654"/>
    <x v="3142"/>
    <n v="0.49"/>
    <x v="2"/>
  </r>
  <r>
    <x v="3"/>
    <x v="0"/>
    <x v="316"/>
    <x v="3"/>
    <x v="39"/>
    <x v="42"/>
    <x v="2"/>
    <n v="38"/>
    <n v="61"/>
    <n v="2318"/>
    <x v="4245"/>
    <n v="0.43"/>
    <x v="2"/>
  </r>
  <r>
    <x v="3"/>
    <x v="0"/>
    <x v="316"/>
    <x v="3"/>
    <x v="39"/>
    <x v="42"/>
    <x v="3"/>
    <n v="38"/>
    <n v="51"/>
    <n v="1938"/>
    <x v="4246"/>
    <n v="0.42"/>
    <x v="2"/>
  </r>
  <r>
    <x v="3"/>
    <x v="0"/>
    <x v="316"/>
    <x v="3"/>
    <x v="39"/>
    <x v="42"/>
    <x v="4"/>
    <n v="48"/>
    <n v="50"/>
    <n v="2400"/>
    <x v="2574"/>
    <n v="0.62"/>
    <x v="2"/>
  </r>
  <r>
    <x v="3"/>
    <x v="0"/>
    <x v="316"/>
    <x v="3"/>
    <x v="39"/>
    <x v="42"/>
    <x v="5"/>
    <n v="52"/>
    <n v="94"/>
    <n v="4888"/>
    <x v="1422"/>
    <n v="0.54"/>
    <x v="2"/>
  </r>
  <r>
    <x v="3"/>
    <x v="0"/>
    <x v="348"/>
    <x v="3"/>
    <x v="39"/>
    <x v="42"/>
    <x v="0"/>
    <n v="46"/>
    <n v="158"/>
    <n v="7268"/>
    <x v="4247"/>
    <n v="0.42"/>
    <x v="2"/>
  </r>
  <r>
    <x v="3"/>
    <x v="0"/>
    <x v="348"/>
    <x v="3"/>
    <x v="39"/>
    <x v="42"/>
    <x v="1"/>
    <n v="43"/>
    <n v="84"/>
    <n v="3612"/>
    <x v="4248"/>
    <n v="0.47"/>
    <x v="2"/>
  </r>
  <r>
    <x v="3"/>
    <x v="0"/>
    <x v="348"/>
    <x v="3"/>
    <x v="39"/>
    <x v="42"/>
    <x v="2"/>
    <n v="39"/>
    <n v="56"/>
    <n v="2184"/>
    <x v="3001"/>
    <n v="0.4"/>
    <x v="2"/>
  </r>
  <r>
    <x v="3"/>
    <x v="0"/>
    <x v="348"/>
    <x v="3"/>
    <x v="39"/>
    <x v="42"/>
    <x v="3"/>
    <n v="39"/>
    <n v="50"/>
    <n v="1950"/>
    <x v="4249"/>
    <n v="0.44999999999999996"/>
    <x v="2"/>
  </r>
  <r>
    <x v="3"/>
    <x v="0"/>
    <x v="348"/>
    <x v="3"/>
    <x v="39"/>
    <x v="42"/>
    <x v="4"/>
    <n v="48"/>
    <n v="46"/>
    <n v="2208"/>
    <x v="4250"/>
    <n v="0.65"/>
    <x v="2"/>
  </r>
  <r>
    <x v="3"/>
    <x v="0"/>
    <x v="348"/>
    <x v="3"/>
    <x v="39"/>
    <x v="42"/>
    <x v="5"/>
    <n v="52"/>
    <n v="102"/>
    <n v="5304"/>
    <x v="4251"/>
    <n v="0.51"/>
    <x v="2"/>
  </r>
  <r>
    <x v="3"/>
    <x v="0"/>
    <x v="380"/>
    <x v="3"/>
    <x v="39"/>
    <x v="42"/>
    <x v="0"/>
    <n v="33"/>
    <n v="143"/>
    <n v="4719"/>
    <x v="4252"/>
    <n v="0.41"/>
    <x v="2"/>
  </r>
  <r>
    <x v="3"/>
    <x v="0"/>
    <x v="380"/>
    <x v="3"/>
    <x v="39"/>
    <x v="42"/>
    <x v="1"/>
    <n v="29"/>
    <n v="65"/>
    <n v="1885"/>
    <x v="4253"/>
    <n v="0.44999999999999996"/>
    <x v="2"/>
  </r>
  <r>
    <x v="3"/>
    <x v="0"/>
    <x v="380"/>
    <x v="3"/>
    <x v="39"/>
    <x v="42"/>
    <x v="2"/>
    <n v="24"/>
    <n v="44"/>
    <n v="1056"/>
    <x v="4254"/>
    <n v="0.44999999999999996"/>
    <x v="2"/>
  </r>
  <r>
    <x v="3"/>
    <x v="0"/>
    <x v="380"/>
    <x v="3"/>
    <x v="39"/>
    <x v="42"/>
    <x v="3"/>
    <n v="23"/>
    <n v="34"/>
    <n v="782"/>
    <x v="4255"/>
    <n v="0.44999999999999996"/>
    <x v="2"/>
  </r>
  <r>
    <x v="3"/>
    <x v="0"/>
    <x v="380"/>
    <x v="3"/>
    <x v="39"/>
    <x v="42"/>
    <x v="4"/>
    <n v="33"/>
    <n v="33"/>
    <n v="1089"/>
    <x v="4256"/>
    <n v="0.65"/>
    <x v="2"/>
  </r>
  <r>
    <x v="3"/>
    <x v="0"/>
    <x v="380"/>
    <x v="3"/>
    <x v="39"/>
    <x v="42"/>
    <x v="5"/>
    <n v="38"/>
    <n v="52"/>
    <n v="1976"/>
    <x v="4257"/>
    <n v="0.5"/>
    <x v="2"/>
  </r>
  <r>
    <x v="3"/>
    <x v="0"/>
    <x v="409"/>
    <x v="3"/>
    <x v="39"/>
    <x v="42"/>
    <x v="0"/>
    <n v="43"/>
    <n v="113"/>
    <n v="4859"/>
    <x v="4258"/>
    <n v="0.42"/>
    <x v="2"/>
  </r>
  <r>
    <x v="3"/>
    <x v="0"/>
    <x v="409"/>
    <x v="3"/>
    <x v="39"/>
    <x v="42"/>
    <x v="1"/>
    <n v="33"/>
    <n v="68"/>
    <n v="2244"/>
    <x v="4259"/>
    <n v="0.48"/>
    <x v="2"/>
  </r>
  <r>
    <x v="3"/>
    <x v="0"/>
    <x v="409"/>
    <x v="3"/>
    <x v="39"/>
    <x v="42"/>
    <x v="2"/>
    <n v="34"/>
    <n v="33"/>
    <n v="1122"/>
    <x v="4260"/>
    <n v="0.43"/>
    <x v="2"/>
  </r>
  <r>
    <x v="3"/>
    <x v="0"/>
    <x v="409"/>
    <x v="3"/>
    <x v="39"/>
    <x v="42"/>
    <x v="3"/>
    <n v="32"/>
    <n v="33"/>
    <n v="1056"/>
    <x v="4261"/>
    <n v="0.41"/>
    <x v="2"/>
  </r>
  <r>
    <x v="3"/>
    <x v="0"/>
    <x v="409"/>
    <x v="3"/>
    <x v="39"/>
    <x v="42"/>
    <x v="4"/>
    <n v="44"/>
    <n v="33"/>
    <n v="1452"/>
    <x v="4262"/>
    <n v="0.63"/>
    <x v="2"/>
  </r>
  <r>
    <x v="3"/>
    <x v="0"/>
    <x v="409"/>
    <x v="3"/>
    <x v="39"/>
    <x v="42"/>
    <x v="5"/>
    <n v="46"/>
    <n v="65"/>
    <n v="2990"/>
    <x v="4263"/>
    <n v="0.51"/>
    <x v="2"/>
  </r>
  <r>
    <x v="3"/>
    <x v="0"/>
    <x v="440"/>
    <x v="3"/>
    <x v="39"/>
    <x v="42"/>
    <x v="0"/>
    <n v="41"/>
    <n v="104"/>
    <n v="4264"/>
    <x v="4264"/>
    <n v="0.43"/>
    <x v="2"/>
  </r>
  <r>
    <x v="3"/>
    <x v="0"/>
    <x v="440"/>
    <x v="3"/>
    <x v="39"/>
    <x v="42"/>
    <x v="1"/>
    <n v="32"/>
    <n v="78"/>
    <n v="2496"/>
    <x v="4265"/>
    <n v="0.47"/>
    <x v="2"/>
  </r>
  <r>
    <x v="3"/>
    <x v="0"/>
    <x v="440"/>
    <x v="3"/>
    <x v="39"/>
    <x v="42"/>
    <x v="2"/>
    <n v="33"/>
    <n v="69"/>
    <n v="2277"/>
    <x v="4266"/>
    <n v="0.42"/>
    <x v="2"/>
  </r>
  <r>
    <x v="3"/>
    <x v="0"/>
    <x v="440"/>
    <x v="3"/>
    <x v="39"/>
    <x v="42"/>
    <x v="3"/>
    <n v="33"/>
    <n v="65"/>
    <n v="2145"/>
    <x v="4267"/>
    <n v="0.44999999999999996"/>
    <x v="2"/>
  </r>
  <r>
    <x v="3"/>
    <x v="0"/>
    <x v="440"/>
    <x v="3"/>
    <x v="39"/>
    <x v="42"/>
    <x v="4"/>
    <n v="58"/>
    <n v="56"/>
    <n v="3248"/>
    <x v="4268"/>
    <n v="0.62"/>
    <x v="2"/>
  </r>
  <r>
    <x v="3"/>
    <x v="0"/>
    <x v="440"/>
    <x v="3"/>
    <x v="39"/>
    <x v="42"/>
    <x v="5"/>
    <n v="61"/>
    <n v="75"/>
    <n v="4575"/>
    <x v="4269"/>
    <n v="0.51"/>
    <x v="2"/>
  </r>
  <r>
    <x v="3"/>
    <x v="0"/>
    <x v="469"/>
    <x v="3"/>
    <x v="39"/>
    <x v="42"/>
    <x v="0"/>
    <n v="58"/>
    <n v="138"/>
    <n v="8004"/>
    <x v="4270"/>
    <n v="0.41"/>
    <x v="2"/>
  </r>
  <r>
    <x v="3"/>
    <x v="0"/>
    <x v="469"/>
    <x v="3"/>
    <x v="39"/>
    <x v="42"/>
    <x v="1"/>
    <n v="49"/>
    <n v="102"/>
    <n v="4998"/>
    <x v="4271"/>
    <n v="0.47"/>
    <x v="2"/>
  </r>
  <r>
    <x v="3"/>
    <x v="0"/>
    <x v="469"/>
    <x v="3"/>
    <x v="39"/>
    <x v="42"/>
    <x v="2"/>
    <n v="45"/>
    <n v="87"/>
    <n v="3915"/>
    <x v="4272"/>
    <n v="0.44"/>
    <x v="2"/>
  </r>
  <r>
    <x v="3"/>
    <x v="0"/>
    <x v="469"/>
    <x v="3"/>
    <x v="39"/>
    <x v="42"/>
    <x v="3"/>
    <n v="48"/>
    <n v="73"/>
    <n v="3504"/>
    <x v="4141"/>
    <n v="0.44999999999999996"/>
    <x v="2"/>
  </r>
  <r>
    <x v="3"/>
    <x v="0"/>
    <x v="469"/>
    <x v="3"/>
    <x v="39"/>
    <x v="42"/>
    <x v="4"/>
    <n v="57"/>
    <n v="73"/>
    <n v="4161"/>
    <x v="4273"/>
    <n v="0.6"/>
    <x v="2"/>
  </r>
  <r>
    <x v="3"/>
    <x v="0"/>
    <x v="469"/>
    <x v="3"/>
    <x v="39"/>
    <x v="42"/>
    <x v="5"/>
    <n v="59"/>
    <n v="88"/>
    <n v="5192"/>
    <x v="4274"/>
    <n v="0.52"/>
    <x v="2"/>
  </r>
  <r>
    <x v="3"/>
    <x v="0"/>
    <x v="174"/>
    <x v="3"/>
    <x v="39"/>
    <x v="42"/>
    <x v="0"/>
    <n v="32"/>
    <n v="140"/>
    <n v="4480"/>
    <x v="4275"/>
    <n v="0.52"/>
    <x v="2"/>
  </r>
  <r>
    <x v="3"/>
    <x v="0"/>
    <x v="174"/>
    <x v="3"/>
    <x v="39"/>
    <x v="42"/>
    <x v="1"/>
    <n v="32"/>
    <n v="78"/>
    <n v="2496"/>
    <x v="3914"/>
    <n v="0.51"/>
    <x v="2"/>
  </r>
  <r>
    <x v="3"/>
    <x v="0"/>
    <x v="174"/>
    <x v="3"/>
    <x v="39"/>
    <x v="42"/>
    <x v="2"/>
    <n v="24"/>
    <n v="87"/>
    <n v="2088"/>
    <x v="4276"/>
    <n v="0.44999999999999996"/>
    <x v="2"/>
  </r>
  <r>
    <x v="3"/>
    <x v="0"/>
    <x v="174"/>
    <x v="3"/>
    <x v="39"/>
    <x v="42"/>
    <x v="3"/>
    <n v="28"/>
    <n v="44"/>
    <n v="1232"/>
    <x v="3960"/>
    <n v="0.48"/>
    <x v="2"/>
  </r>
  <r>
    <x v="3"/>
    <x v="0"/>
    <x v="174"/>
    <x v="3"/>
    <x v="39"/>
    <x v="42"/>
    <x v="4"/>
    <n v="41"/>
    <n v="58"/>
    <n v="2378"/>
    <x v="4277"/>
    <n v="0.44"/>
    <x v="2"/>
  </r>
  <r>
    <x v="3"/>
    <x v="0"/>
    <x v="174"/>
    <x v="3"/>
    <x v="39"/>
    <x v="42"/>
    <x v="5"/>
    <n v="32"/>
    <n v="84"/>
    <n v="2688"/>
    <x v="3474"/>
    <n v="0.5"/>
    <x v="2"/>
  </r>
  <r>
    <x v="3"/>
    <x v="0"/>
    <x v="205"/>
    <x v="3"/>
    <x v="39"/>
    <x v="42"/>
    <x v="0"/>
    <n v="34"/>
    <n v="160"/>
    <n v="5440"/>
    <x v="4278"/>
    <n v="0.55000000000000004"/>
    <x v="2"/>
  </r>
  <r>
    <x v="3"/>
    <x v="0"/>
    <x v="205"/>
    <x v="3"/>
    <x v="39"/>
    <x v="42"/>
    <x v="1"/>
    <n v="34"/>
    <n v="52"/>
    <n v="1768"/>
    <x v="4279"/>
    <n v="0.51"/>
    <x v="2"/>
  </r>
  <r>
    <x v="3"/>
    <x v="0"/>
    <x v="205"/>
    <x v="3"/>
    <x v="39"/>
    <x v="42"/>
    <x v="2"/>
    <n v="24"/>
    <n v="73"/>
    <n v="1752"/>
    <x v="4280"/>
    <n v="0.5"/>
    <x v="2"/>
  </r>
  <r>
    <x v="3"/>
    <x v="0"/>
    <x v="205"/>
    <x v="3"/>
    <x v="40"/>
    <x v="43"/>
    <x v="3"/>
    <n v="29"/>
    <n v="36"/>
    <n v="1044"/>
    <x v="4281"/>
    <n v="0.47"/>
    <x v="2"/>
  </r>
  <r>
    <x v="3"/>
    <x v="0"/>
    <x v="205"/>
    <x v="3"/>
    <x v="40"/>
    <x v="43"/>
    <x v="4"/>
    <n v="41"/>
    <n v="58"/>
    <n v="2378"/>
    <x v="4277"/>
    <n v="0.44"/>
    <x v="2"/>
  </r>
  <r>
    <x v="3"/>
    <x v="0"/>
    <x v="205"/>
    <x v="3"/>
    <x v="40"/>
    <x v="43"/>
    <x v="5"/>
    <n v="19"/>
    <n v="75"/>
    <n v="1425"/>
    <x v="4282"/>
    <n v="0.51"/>
    <x v="2"/>
  </r>
  <r>
    <x v="3"/>
    <x v="0"/>
    <x v="214"/>
    <x v="3"/>
    <x v="40"/>
    <x v="43"/>
    <x v="0"/>
    <n v="23"/>
    <n v="151"/>
    <n v="3473"/>
    <x v="4283"/>
    <n v="0.51"/>
    <x v="2"/>
  </r>
  <r>
    <x v="3"/>
    <x v="0"/>
    <x v="214"/>
    <x v="3"/>
    <x v="40"/>
    <x v="43"/>
    <x v="1"/>
    <n v="23"/>
    <n v="61"/>
    <n v="1403"/>
    <x v="4284"/>
    <n v="0.55000000000000004"/>
    <x v="2"/>
  </r>
  <r>
    <x v="3"/>
    <x v="0"/>
    <x v="214"/>
    <x v="3"/>
    <x v="40"/>
    <x v="43"/>
    <x v="2"/>
    <n v="14"/>
    <n v="72"/>
    <n v="1008"/>
    <x v="4010"/>
    <n v="0.5"/>
    <x v="2"/>
  </r>
  <r>
    <x v="3"/>
    <x v="0"/>
    <x v="214"/>
    <x v="3"/>
    <x v="40"/>
    <x v="43"/>
    <x v="3"/>
    <n v="19"/>
    <n v="31"/>
    <n v="589"/>
    <x v="4285"/>
    <n v="0.44999999999999996"/>
    <x v="2"/>
  </r>
  <r>
    <x v="3"/>
    <x v="0"/>
    <x v="214"/>
    <x v="3"/>
    <x v="40"/>
    <x v="43"/>
    <x v="4"/>
    <n v="32"/>
    <n v="44"/>
    <n v="1408"/>
    <x v="4286"/>
    <n v="0.43"/>
    <x v="2"/>
  </r>
  <r>
    <x v="3"/>
    <x v="0"/>
    <x v="214"/>
    <x v="3"/>
    <x v="40"/>
    <x v="43"/>
    <x v="5"/>
    <n v="24"/>
    <n v="74"/>
    <n v="1776"/>
    <x v="4287"/>
    <n v="0.52"/>
    <x v="2"/>
  </r>
  <r>
    <x v="3"/>
    <x v="0"/>
    <x v="233"/>
    <x v="3"/>
    <x v="40"/>
    <x v="43"/>
    <x v="0"/>
    <n v="23"/>
    <n v="125"/>
    <n v="2875"/>
    <x v="4288"/>
    <n v="0.55000000000000004"/>
    <x v="2"/>
  </r>
  <r>
    <x v="3"/>
    <x v="0"/>
    <x v="233"/>
    <x v="3"/>
    <x v="40"/>
    <x v="43"/>
    <x v="1"/>
    <n v="23"/>
    <n v="54"/>
    <n v="1242"/>
    <x v="4289"/>
    <n v="0.52"/>
    <x v="2"/>
  </r>
  <r>
    <x v="3"/>
    <x v="0"/>
    <x v="233"/>
    <x v="3"/>
    <x v="40"/>
    <x v="43"/>
    <x v="2"/>
    <n v="14"/>
    <n v="52"/>
    <n v="728"/>
    <x v="4290"/>
    <n v="0.5"/>
    <x v="2"/>
  </r>
  <r>
    <x v="3"/>
    <x v="0"/>
    <x v="233"/>
    <x v="3"/>
    <x v="40"/>
    <x v="43"/>
    <x v="3"/>
    <n v="19"/>
    <n v="36"/>
    <n v="684"/>
    <x v="4291"/>
    <n v="0.48"/>
    <x v="2"/>
  </r>
  <r>
    <x v="3"/>
    <x v="0"/>
    <x v="233"/>
    <x v="3"/>
    <x v="40"/>
    <x v="43"/>
    <x v="4"/>
    <n v="61"/>
    <n v="45"/>
    <n v="2745"/>
    <x v="4292"/>
    <n v="0.44"/>
    <x v="2"/>
  </r>
  <r>
    <x v="3"/>
    <x v="0"/>
    <x v="233"/>
    <x v="3"/>
    <x v="40"/>
    <x v="43"/>
    <x v="5"/>
    <n v="47"/>
    <n v="72"/>
    <n v="3384"/>
    <x v="4293"/>
    <n v="0.55000000000000004"/>
    <x v="2"/>
  </r>
  <r>
    <x v="3"/>
    <x v="0"/>
    <x v="264"/>
    <x v="3"/>
    <x v="40"/>
    <x v="43"/>
    <x v="0"/>
    <n v="54"/>
    <n v="164"/>
    <n v="8856"/>
    <x v="4294"/>
    <n v="0.5"/>
    <x v="2"/>
  </r>
  <r>
    <x v="3"/>
    <x v="0"/>
    <x v="264"/>
    <x v="3"/>
    <x v="40"/>
    <x v="43"/>
    <x v="1"/>
    <n v="37"/>
    <n v="73"/>
    <n v="2701"/>
    <x v="4295"/>
    <n v="0.55000000000000004"/>
    <x v="2"/>
  </r>
  <r>
    <x v="3"/>
    <x v="0"/>
    <x v="264"/>
    <x v="3"/>
    <x v="40"/>
    <x v="43"/>
    <x v="2"/>
    <n v="34"/>
    <n v="56"/>
    <n v="1904"/>
    <x v="4296"/>
    <n v="0.47"/>
    <x v="2"/>
  </r>
  <r>
    <x v="3"/>
    <x v="0"/>
    <x v="264"/>
    <x v="3"/>
    <x v="40"/>
    <x v="43"/>
    <x v="3"/>
    <n v="34"/>
    <n v="49"/>
    <n v="1666"/>
    <x v="4297"/>
    <n v="0.49"/>
    <x v="2"/>
  </r>
  <r>
    <x v="3"/>
    <x v="0"/>
    <x v="264"/>
    <x v="3"/>
    <x v="40"/>
    <x v="43"/>
    <x v="4"/>
    <n v="44"/>
    <n v="58"/>
    <n v="2552"/>
    <x v="4298"/>
    <n v="0.44999999999999996"/>
    <x v="2"/>
  </r>
  <r>
    <x v="3"/>
    <x v="0"/>
    <x v="264"/>
    <x v="3"/>
    <x v="40"/>
    <x v="43"/>
    <x v="5"/>
    <n v="53"/>
    <n v="91"/>
    <n v="4823"/>
    <x v="4299"/>
    <n v="0.52"/>
    <x v="2"/>
  </r>
  <r>
    <x v="3"/>
    <x v="0"/>
    <x v="294"/>
    <x v="3"/>
    <x v="40"/>
    <x v="43"/>
    <x v="0"/>
    <n v="36"/>
    <n v="155"/>
    <n v="5580"/>
    <x v="4300"/>
    <n v="0.55000000000000004"/>
    <x v="2"/>
  </r>
  <r>
    <x v="3"/>
    <x v="0"/>
    <x v="294"/>
    <x v="3"/>
    <x v="40"/>
    <x v="43"/>
    <x v="1"/>
    <n v="32"/>
    <n v="94"/>
    <n v="3008"/>
    <x v="4301"/>
    <n v="0.53"/>
    <x v="2"/>
  </r>
  <r>
    <x v="3"/>
    <x v="0"/>
    <x v="294"/>
    <x v="3"/>
    <x v="40"/>
    <x v="43"/>
    <x v="2"/>
    <n v="27"/>
    <n v="50"/>
    <n v="1350"/>
    <x v="4302"/>
    <n v="0.44999999999999996"/>
    <x v="2"/>
  </r>
  <r>
    <x v="3"/>
    <x v="0"/>
    <x v="294"/>
    <x v="3"/>
    <x v="40"/>
    <x v="43"/>
    <x v="3"/>
    <n v="29"/>
    <n v="46"/>
    <n v="1334"/>
    <x v="4303"/>
    <n v="0.47"/>
    <x v="2"/>
  </r>
  <r>
    <x v="3"/>
    <x v="0"/>
    <x v="294"/>
    <x v="3"/>
    <x v="40"/>
    <x v="43"/>
    <x v="4"/>
    <n v="36"/>
    <n v="53"/>
    <n v="1908"/>
    <x v="4304"/>
    <n v="0.44999999999999996"/>
    <x v="2"/>
  </r>
  <r>
    <x v="3"/>
    <x v="0"/>
    <x v="294"/>
    <x v="3"/>
    <x v="40"/>
    <x v="43"/>
    <x v="5"/>
    <n v="56"/>
    <n v="91"/>
    <n v="5096"/>
    <x v="3087"/>
    <n v="0.51"/>
    <x v="2"/>
  </r>
  <r>
    <x v="3"/>
    <x v="0"/>
    <x v="323"/>
    <x v="3"/>
    <x v="40"/>
    <x v="43"/>
    <x v="0"/>
    <n v="51"/>
    <n v="149"/>
    <n v="7599"/>
    <x v="4305"/>
    <n v="0.53"/>
    <x v="2"/>
  </r>
  <r>
    <x v="3"/>
    <x v="0"/>
    <x v="323"/>
    <x v="3"/>
    <x v="40"/>
    <x v="43"/>
    <x v="1"/>
    <n v="49"/>
    <n v="84"/>
    <n v="4116"/>
    <x v="4306"/>
    <n v="0.5"/>
    <x v="2"/>
  </r>
  <r>
    <x v="3"/>
    <x v="0"/>
    <x v="323"/>
    <x v="3"/>
    <x v="40"/>
    <x v="43"/>
    <x v="2"/>
    <n v="42"/>
    <n v="68"/>
    <n v="2856"/>
    <x v="4307"/>
    <n v="0.44999999999999996"/>
    <x v="2"/>
  </r>
  <r>
    <x v="3"/>
    <x v="0"/>
    <x v="323"/>
    <x v="3"/>
    <x v="40"/>
    <x v="43"/>
    <x v="3"/>
    <n v="42"/>
    <n v="49"/>
    <n v="2058"/>
    <x v="4308"/>
    <n v="0.47"/>
    <x v="2"/>
  </r>
  <r>
    <x v="3"/>
    <x v="0"/>
    <x v="323"/>
    <x v="3"/>
    <x v="40"/>
    <x v="43"/>
    <x v="4"/>
    <n v="51"/>
    <n v="50"/>
    <n v="2550"/>
    <x v="4309"/>
    <n v="0.42"/>
    <x v="2"/>
  </r>
  <r>
    <x v="3"/>
    <x v="0"/>
    <x v="323"/>
    <x v="3"/>
    <x v="40"/>
    <x v="43"/>
    <x v="5"/>
    <n v="54"/>
    <n v="101"/>
    <n v="5454"/>
    <x v="4310"/>
    <n v="0.51"/>
    <x v="2"/>
  </r>
  <r>
    <x v="3"/>
    <x v="0"/>
    <x v="355"/>
    <x v="3"/>
    <x v="40"/>
    <x v="43"/>
    <x v="0"/>
    <n v="47"/>
    <n v="152"/>
    <n v="7144"/>
    <x v="4311"/>
    <n v="0.55000000000000004"/>
    <x v="2"/>
  </r>
  <r>
    <x v="3"/>
    <x v="0"/>
    <x v="355"/>
    <x v="3"/>
    <x v="40"/>
    <x v="43"/>
    <x v="1"/>
    <n v="41"/>
    <n v="87"/>
    <n v="3567"/>
    <x v="4312"/>
    <n v="0.54"/>
    <x v="2"/>
  </r>
  <r>
    <x v="3"/>
    <x v="0"/>
    <x v="355"/>
    <x v="3"/>
    <x v="40"/>
    <x v="43"/>
    <x v="2"/>
    <n v="37"/>
    <n v="56"/>
    <n v="2072"/>
    <x v="4313"/>
    <n v="0.47"/>
    <x v="2"/>
  </r>
  <r>
    <x v="3"/>
    <x v="0"/>
    <x v="355"/>
    <x v="3"/>
    <x v="40"/>
    <x v="43"/>
    <x v="3"/>
    <n v="38"/>
    <n v="60"/>
    <n v="2280"/>
    <x v="4314"/>
    <n v="0.47"/>
    <x v="2"/>
  </r>
  <r>
    <x v="3"/>
    <x v="0"/>
    <x v="355"/>
    <x v="3"/>
    <x v="40"/>
    <x v="43"/>
    <x v="4"/>
    <n v="47"/>
    <n v="53"/>
    <n v="2491"/>
    <x v="4315"/>
    <n v="0.44999999999999996"/>
    <x v="2"/>
  </r>
  <r>
    <x v="3"/>
    <x v="0"/>
    <x v="355"/>
    <x v="3"/>
    <x v="40"/>
    <x v="43"/>
    <x v="5"/>
    <n v="54"/>
    <n v="91"/>
    <n v="4914"/>
    <x v="4144"/>
    <n v="0.53"/>
    <x v="2"/>
  </r>
  <r>
    <x v="3"/>
    <x v="0"/>
    <x v="387"/>
    <x v="3"/>
    <x v="40"/>
    <x v="43"/>
    <x v="0"/>
    <n v="33"/>
    <n v="133"/>
    <n v="4389"/>
    <x v="4316"/>
    <n v="0.54"/>
    <x v="2"/>
  </r>
  <r>
    <x v="3"/>
    <x v="0"/>
    <x v="387"/>
    <x v="3"/>
    <x v="40"/>
    <x v="43"/>
    <x v="1"/>
    <n v="29"/>
    <n v="74"/>
    <n v="2146"/>
    <x v="4317"/>
    <n v="0.5"/>
    <x v="2"/>
  </r>
  <r>
    <x v="3"/>
    <x v="0"/>
    <x v="387"/>
    <x v="3"/>
    <x v="40"/>
    <x v="43"/>
    <x v="2"/>
    <n v="23"/>
    <n v="49"/>
    <n v="1127"/>
    <x v="4318"/>
    <n v="0.47"/>
    <x v="2"/>
  </r>
  <r>
    <x v="3"/>
    <x v="0"/>
    <x v="387"/>
    <x v="3"/>
    <x v="40"/>
    <x v="43"/>
    <x v="3"/>
    <n v="24"/>
    <n v="41"/>
    <n v="984"/>
    <x v="4241"/>
    <n v="0.47"/>
    <x v="2"/>
  </r>
  <r>
    <x v="3"/>
    <x v="0"/>
    <x v="387"/>
    <x v="3"/>
    <x v="40"/>
    <x v="43"/>
    <x v="4"/>
    <n v="33"/>
    <n v="42"/>
    <n v="1386"/>
    <x v="4319"/>
    <n v="0.4"/>
    <x v="2"/>
  </r>
  <r>
    <x v="3"/>
    <x v="0"/>
    <x v="387"/>
    <x v="3"/>
    <x v="40"/>
    <x v="43"/>
    <x v="5"/>
    <n v="36"/>
    <n v="68"/>
    <n v="2448"/>
    <x v="3914"/>
    <n v="0.52"/>
    <x v="2"/>
  </r>
  <r>
    <x v="3"/>
    <x v="0"/>
    <x v="416"/>
    <x v="3"/>
    <x v="40"/>
    <x v="43"/>
    <x v="0"/>
    <n v="41"/>
    <n v="116"/>
    <n v="4756"/>
    <x v="4320"/>
    <n v="0.53"/>
    <x v="2"/>
  </r>
  <r>
    <x v="3"/>
    <x v="0"/>
    <x v="416"/>
    <x v="3"/>
    <x v="40"/>
    <x v="43"/>
    <x v="1"/>
    <n v="32"/>
    <n v="65"/>
    <n v="2080"/>
    <x v="1802"/>
    <n v="0.55000000000000004"/>
    <x v="2"/>
  </r>
  <r>
    <x v="3"/>
    <x v="0"/>
    <x v="416"/>
    <x v="3"/>
    <x v="40"/>
    <x v="43"/>
    <x v="2"/>
    <n v="32"/>
    <n v="38"/>
    <n v="1216"/>
    <x v="4321"/>
    <n v="0.47"/>
    <x v="2"/>
  </r>
  <r>
    <x v="3"/>
    <x v="0"/>
    <x v="416"/>
    <x v="3"/>
    <x v="40"/>
    <x v="43"/>
    <x v="3"/>
    <n v="33"/>
    <n v="44"/>
    <n v="1452"/>
    <x v="4322"/>
    <n v="0.45999999999999996"/>
    <x v="2"/>
  </r>
  <r>
    <x v="3"/>
    <x v="0"/>
    <x v="416"/>
    <x v="3"/>
    <x v="40"/>
    <x v="43"/>
    <x v="4"/>
    <n v="41"/>
    <n v="38"/>
    <n v="1558"/>
    <x v="4323"/>
    <n v="0.44"/>
    <x v="2"/>
  </r>
  <r>
    <x v="3"/>
    <x v="0"/>
    <x v="416"/>
    <x v="3"/>
    <x v="40"/>
    <x v="43"/>
    <x v="5"/>
    <n v="48"/>
    <n v="83"/>
    <n v="3984"/>
    <x v="4324"/>
    <n v="0.53"/>
    <x v="2"/>
  </r>
  <r>
    <x v="3"/>
    <x v="0"/>
    <x v="447"/>
    <x v="3"/>
    <x v="40"/>
    <x v="43"/>
    <x v="0"/>
    <n v="41"/>
    <n v="123"/>
    <n v="5043"/>
    <x v="4325"/>
    <n v="0.51"/>
    <x v="2"/>
  </r>
  <r>
    <x v="3"/>
    <x v="0"/>
    <x v="447"/>
    <x v="3"/>
    <x v="40"/>
    <x v="43"/>
    <x v="1"/>
    <n v="33"/>
    <n v="98"/>
    <n v="3234"/>
    <x v="4326"/>
    <n v="0.55000000000000004"/>
    <x v="2"/>
  </r>
  <r>
    <x v="3"/>
    <x v="0"/>
    <x v="447"/>
    <x v="3"/>
    <x v="40"/>
    <x v="43"/>
    <x v="2"/>
    <n v="32"/>
    <n v="81"/>
    <n v="2592"/>
    <x v="4327"/>
    <n v="0.48"/>
    <x v="2"/>
  </r>
  <r>
    <x v="3"/>
    <x v="0"/>
    <x v="447"/>
    <x v="3"/>
    <x v="40"/>
    <x v="43"/>
    <x v="3"/>
    <n v="34"/>
    <n v="83"/>
    <n v="2822"/>
    <x v="4328"/>
    <n v="0.5"/>
    <x v="2"/>
  </r>
  <r>
    <x v="3"/>
    <x v="0"/>
    <x v="447"/>
    <x v="3"/>
    <x v="40"/>
    <x v="43"/>
    <x v="4"/>
    <n v="55"/>
    <n v="75"/>
    <n v="4125"/>
    <x v="4329"/>
    <n v="0.4"/>
    <x v="2"/>
  </r>
  <r>
    <x v="3"/>
    <x v="0"/>
    <x v="447"/>
    <x v="3"/>
    <x v="40"/>
    <x v="43"/>
    <x v="5"/>
    <n v="61"/>
    <n v="91"/>
    <n v="5551"/>
    <x v="4330"/>
    <n v="0.54"/>
    <x v="2"/>
  </r>
  <r>
    <x v="3"/>
    <x v="0"/>
    <x v="476"/>
    <x v="3"/>
    <x v="40"/>
    <x v="43"/>
    <x v="0"/>
    <n v="58"/>
    <n v="150"/>
    <n v="8700"/>
    <x v="4331"/>
    <n v="0.51"/>
    <x v="2"/>
  </r>
  <r>
    <x v="3"/>
    <x v="0"/>
    <x v="476"/>
    <x v="3"/>
    <x v="40"/>
    <x v="43"/>
    <x v="1"/>
    <n v="49"/>
    <n v="108"/>
    <n v="5292"/>
    <x v="2154"/>
    <n v="0.55000000000000004"/>
    <x v="2"/>
  </r>
  <r>
    <x v="3"/>
    <x v="0"/>
    <x v="476"/>
    <x v="3"/>
    <x v="40"/>
    <x v="43"/>
    <x v="2"/>
    <n v="49"/>
    <n v="105"/>
    <n v="5145"/>
    <x v="4332"/>
    <n v="0.45999999999999996"/>
    <x v="2"/>
  </r>
  <r>
    <x v="3"/>
    <x v="0"/>
    <x v="476"/>
    <x v="3"/>
    <x v="40"/>
    <x v="43"/>
    <x v="3"/>
    <n v="45"/>
    <n v="87"/>
    <n v="3915"/>
    <x v="4333"/>
    <n v="0.5"/>
    <x v="2"/>
  </r>
  <r>
    <x v="3"/>
    <x v="0"/>
    <x v="476"/>
    <x v="3"/>
    <x v="40"/>
    <x v="43"/>
    <x v="4"/>
    <n v="54"/>
    <n v="84"/>
    <n v="4536"/>
    <x v="4334"/>
    <n v="0.43"/>
    <x v="2"/>
  </r>
  <r>
    <x v="3"/>
    <x v="0"/>
    <x v="476"/>
    <x v="3"/>
    <x v="40"/>
    <x v="43"/>
    <x v="5"/>
    <n v="62"/>
    <n v="120"/>
    <n v="7440"/>
    <x v="1593"/>
    <n v="0.5"/>
    <x v="2"/>
  </r>
  <r>
    <x v="3"/>
    <x v="0"/>
    <x v="181"/>
    <x v="3"/>
    <x v="40"/>
    <x v="43"/>
    <x v="0"/>
    <n v="32"/>
    <n v="125"/>
    <n v="4000"/>
    <x v="4335"/>
    <n v="0.52"/>
    <x v="2"/>
  </r>
  <r>
    <x v="3"/>
    <x v="0"/>
    <x v="181"/>
    <x v="3"/>
    <x v="40"/>
    <x v="43"/>
    <x v="1"/>
    <n v="32"/>
    <n v="75"/>
    <n v="2400"/>
    <x v="3893"/>
    <n v="0.55000000000000004"/>
    <x v="2"/>
  </r>
  <r>
    <x v="3"/>
    <x v="0"/>
    <x v="181"/>
    <x v="3"/>
    <x v="40"/>
    <x v="43"/>
    <x v="2"/>
    <n v="25"/>
    <n v="87"/>
    <n v="2175"/>
    <x v="4336"/>
    <n v="0.55000000000000004"/>
    <x v="2"/>
  </r>
  <r>
    <x v="3"/>
    <x v="0"/>
    <x v="181"/>
    <x v="3"/>
    <x v="40"/>
    <x v="43"/>
    <x v="3"/>
    <n v="29"/>
    <n v="45"/>
    <n v="1305"/>
    <x v="4337"/>
    <n v="0.54"/>
    <x v="2"/>
  </r>
  <r>
    <x v="3"/>
    <x v="0"/>
    <x v="181"/>
    <x v="3"/>
    <x v="40"/>
    <x v="43"/>
    <x v="4"/>
    <n v="41"/>
    <n v="54"/>
    <n v="2214"/>
    <x v="4338"/>
    <n v="0.51"/>
    <x v="2"/>
  </r>
  <r>
    <x v="3"/>
    <x v="0"/>
    <x v="181"/>
    <x v="3"/>
    <x v="40"/>
    <x v="43"/>
    <x v="5"/>
    <n v="34"/>
    <n v="75"/>
    <n v="2550"/>
    <x v="4339"/>
    <n v="0.5"/>
    <x v="2"/>
  </r>
  <r>
    <x v="3"/>
    <x v="0"/>
    <x v="212"/>
    <x v="3"/>
    <x v="40"/>
    <x v="43"/>
    <x v="0"/>
    <n v="33"/>
    <n v="149"/>
    <n v="4917"/>
    <x v="4340"/>
    <n v="0.54"/>
    <x v="2"/>
  </r>
  <r>
    <x v="3"/>
    <x v="0"/>
    <x v="212"/>
    <x v="3"/>
    <x v="40"/>
    <x v="43"/>
    <x v="1"/>
    <n v="38"/>
    <n v="50"/>
    <n v="1900"/>
    <x v="3815"/>
    <n v="0.55000000000000004"/>
    <x v="2"/>
  </r>
  <r>
    <x v="3"/>
    <x v="0"/>
    <x v="212"/>
    <x v="3"/>
    <x v="40"/>
    <x v="43"/>
    <x v="2"/>
    <n v="27"/>
    <n v="75"/>
    <n v="2025"/>
    <x v="4341"/>
    <n v="0.51"/>
    <x v="2"/>
  </r>
  <r>
    <x v="3"/>
    <x v="0"/>
    <x v="212"/>
    <x v="0"/>
    <x v="41"/>
    <x v="31"/>
    <x v="3"/>
    <n v="34"/>
    <n v="49"/>
    <n v="1666"/>
    <x v="4342"/>
    <n v="0.53"/>
    <x v="2"/>
  </r>
  <r>
    <x v="3"/>
    <x v="0"/>
    <x v="212"/>
    <x v="0"/>
    <x v="41"/>
    <x v="31"/>
    <x v="4"/>
    <n v="48"/>
    <n v="65"/>
    <n v="3120"/>
    <x v="2533"/>
    <n v="0.53"/>
    <x v="2"/>
  </r>
  <r>
    <x v="3"/>
    <x v="0"/>
    <x v="212"/>
    <x v="0"/>
    <x v="41"/>
    <x v="31"/>
    <x v="5"/>
    <n v="24"/>
    <n v="105"/>
    <n v="2520"/>
    <x v="4343"/>
    <n v="0.54"/>
    <x v="2"/>
  </r>
  <r>
    <x v="3"/>
    <x v="0"/>
    <x v="221"/>
    <x v="0"/>
    <x v="41"/>
    <x v="31"/>
    <x v="0"/>
    <n v="28"/>
    <n v="165"/>
    <n v="4620"/>
    <x v="4344"/>
    <n v="0.51"/>
    <x v="2"/>
  </r>
  <r>
    <x v="3"/>
    <x v="0"/>
    <x v="221"/>
    <x v="0"/>
    <x v="41"/>
    <x v="31"/>
    <x v="1"/>
    <n v="27"/>
    <n v="69"/>
    <n v="1863"/>
    <x v="4345"/>
    <n v="0.54"/>
    <x v="2"/>
  </r>
  <r>
    <x v="3"/>
    <x v="0"/>
    <x v="221"/>
    <x v="0"/>
    <x v="41"/>
    <x v="31"/>
    <x v="2"/>
    <n v="19"/>
    <n v="91"/>
    <n v="1729"/>
    <x v="4346"/>
    <n v="0.54"/>
    <x v="2"/>
  </r>
  <r>
    <x v="3"/>
    <x v="0"/>
    <x v="221"/>
    <x v="0"/>
    <x v="41"/>
    <x v="31"/>
    <x v="3"/>
    <n v="23"/>
    <n v="49"/>
    <n v="1127"/>
    <x v="4347"/>
    <n v="0.53"/>
    <x v="2"/>
  </r>
  <r>
    <x v="3"/>
    <x v="0"/>
    <x v="221"/>
    <x v="0"/>
    <x v="41"/>
    <x v="31"/>
    <x v="4"/>
    <n v="37"/>
    <n v="59"/>
    <n v="2183"/>
    <x v="4348"/>
    <n v="0.5"/>
    <x v="2"/>
  </r>
  <r>
    <x v="3"/>
    <x v="0"/>
    <x v="221"/>
    <x v="0"/>
    <x v="41"/>
    <x v="31"/>
    <x v="5"/>
    <n v="29"/>
    <n v="81"/>
    <n v="2349"/>
    <x v="4349"/>
    <n v="0.54"/>
    <x v="2"/>
  </r>
  <r>
    <x v="3"/>
    <x v="0"/>
    <x v="240"/>
    <x v="0"/>
    <x v="41"/>
    <x v="31"/>
    <x v="0"/>
    <n v="27"/>
    <n v="143"/>
    <n v="3861"/>
    <x v="4350"/>
    <n v="0.51"/>
    <x v="2"/>
  </r>
  <r>
    <x v="3"/>
    <x v="0"/>
    <x v="240"/>
    <x v="0"/>
    <x v="41"/>
    <x v="31"/>
    <x v="1"/>
    <n v="28"/>
    <n v="75"/>
    <n v="2100"/>
    <x v="4351"/>
    <n v="0.55000000000000004"/>
    <x v="2"/>
  </r>
  <r>
    <x v="3"/>
    <x v="0"/>
    <x v="240"/>
    <x v="0"/>
    <x v="41"/>
    <x v="31"/>
    <x v="2"/>
    <n v="19"/>
    <n v="68"/>
    <n v="1292"/>
    <x v="4352"/>
    <n v="0.54"/>
    <x v="2"/>
  </r>
  <r>
    <x v="3"/>
    <x v="0"/>
    <x v="240"/>
    <x v="0"/>
    <x v="41"/>
    <x v="31"/>
    <x v="3"/>
    <n v="25"/>
    <n v="47"/>
    <n v="1175"/>
    <x v="4353"/>
    <n v="0.52"/>
    <x v="2"/>
  </r>
  <r>
    <x v="3"/>
    <x v="0"/>
    <x v="240"/>
    <x v="0"/>
    <x v="41"/>
    <x v="31"/>
    <x v="4"/>
    <n v="60"/>
    <n v="56"/>
    <n v="3360"/>
    <x v="4354"/>
    <n v="0.55000000000000004"/>
    <x v="2"/>
  </r>
  <r>
    <x v="3"/>
    <x v="0"/>
    <x v="240"/>
    <x v="0"/>
    <x v="41"/>
    <x v="31"/>
    <x v="5"/>
    <n v="47"/>
    <n v="94"/>
    <n v="4418"/>
    <x v="4355"/>
    <n v="0.51"/>
    <x v="2"/>
  </r>
  <r>
    <x v="3"/>
    <x v="0"/>
    <x v="271"/>
    <x v="0"/>
    <x v="41"/>
    <x v="31"/>
    <x v="0"/>
    <n v="58"/>
    <n v="179"/>
    <n v="10382"/>
    <x v="4356"/>
    <n v="0.52"/>
    <x v="2"/>
  </r>
  <r>
    <x v="3"/>
    <x v="0"/>
    <x v="271"/>
    <x v="0"/>
    <x v="41"/>
    <x v="31"/>
    <x v="1"/>
    <n v="37"/>
    <n v="87"/>
    <n v="3219"/>
    <x v="4357"/>
    <n v="0.51"/>
    <x v="2"/>
  </r>
  <r>
    <x v="3"/>
    <x v="0"/>
    <x v="271"/>
    <x v="0"/>
    <x v="41"/>
    <x v="31"/>
    <x v="2"/>
    <n v="32"/>
    <n v="77"/>
    <n v="2464"/>
    <x v="4358"/>
    <n v="0.55000000000000004"/>
    <x v="2"/>
  </r>
  <r>
    <x v="3"/>
    <x v="0"/>
    <x v="271"/>
    <x v="0"/>
    <x v="41"/>
    <x v="31"/>
    <x v="3"/>
    <n v="33"/>
    <n v="50"/>
    <n v="1650"/>
    <x v="4359"/>
    <n v="0.55000000000000004"/>
    <x v="2"/>
  </r>
  <r>
    <x v="3"/>
    <x v="0"/>
    <x v="271"/>
    <x v="0"/>
    <x v="41"/>
    <x v="31"/>
    <x v="4"/>
    <n v="42"/>
    <n v="68"/>
    <n v="2856"/>
    <x v="3124"/>
    <n v="0.54"/>
    <x v="2"/>
  </r>
  <r>
    <x v="3"/>
    <x v="0"/>
    <x v="271"/>
    <x v="0"/>
    <x v="41"/>
    <x v="31"/>
    <x v="5"/>
    <n v="52"/>
    <n v="95"/>
    <n v="4940"/>
    <x v="4360"/>
    <n v="0.55000000000000004"/>
    <x v="2"/>
  </r>
  <r>
    <x v="3"/>
    <x v="0"/>
    <x v="301"/>
    <x v="0"/>
    <x v="41"/>
    <x v="31"/>
    <x v="0"/>
    <n v="43"/>
    <n v="150"/>
    <n v="6450"/>
    <x v="1567"/>
    <n v="0.52"/>
    <x v="2"/>
  </r>
  <r>
    <x v="3"/>
    <x v="0"/>
    <x v="301"/>
    <x v="0"/>
    <x v="41"/>
    <x v="31"/>
    <x v="1"/>
    <n v="37"/>
    <n v="119"/>
    <n v="4403"/>
    <x v="4361"/>
    <n v="0.5"/>
    <x v="2"/>
  </r>
  <r>
    <x v="3"/>
    <x v="0"/>
    <x v="301"/>
    <x v="0"/>
    <x v="41"/>
    <x v="31"/>
    <x v="2"/>
    <n v="33"/>
    <n v="81"/>
    <n v="2673"/>
    <x v="4362"/>
    <n v="0.54"/>
    <x v="2"/>
  </r>
  <r>
    <x v="3"/>
    <x v="0"/>
    <x v="301"/>
    <x v="0"/>
    <x v="41"/>
    <x v="31"/>
    <x v="3"/>
    <n v="33"/>
    <n v="69"/>
    <n v="2277"/>
    <x v="4363"/>
    <n v="0.52"/>
    <x v="2"/>
  </r>
  <r>
    <x v="3"/>
    <x v="0"/>
    <x v="301"/>
    <x v="0"/>
    <x v="41"/>
    <x v="31"/>
    <x v="4"/>
    <n v="41"/>
    <n v="74"/>
    <n v="3034"/>
    <x v="4364"/>
    <n v="0.55000000000000004"/>
    <x v="2"/>
  </r>
  <r>
    <x v="3"/>
    <x v="0"/>
    <x v="301"/>
    <x v="0"/>
    <x v="41"/>
    <x v="31"/>
    <x v="5"/>
    <n v="59"/>
    <n v="115"/>
    <n v="6785"/>
    <x v="4365"/>
    <n v="0.52"/>
    <x v="2"/>
  </r>
  <r>
    <x v="3"/>
    <x v="0"/>
    <x v="330"/>
    <x v="0"/>
    <x v="41"/>
    <x v="31"/>
    <x v="0"/>
    <n v="55"/>
    <n v="182"/>
    <n v="10010"/>
    <x v="4366"/>
    <n v="0.52"/>
    <x v="2"/>
  </r>
  <r>
    <x v="3"/>
    <x v="0"/>
    <x v="330"/>
    <x v="0"/>
    <x v="41"/>
    <x v="31"/>
    <x v="1"/>
    <n v="50"/>
    <n v="116"/>
    <n v="5800"/>
    <x v="4367"/>
    <n v="0.53"/>
    <x v="2"/>
  </r>
  <r>
    <x v="3"/>
    <x v="0"/>
    <x v="330"/>
    <x v="0"/>
    <x v="41"/>
    <x v="31"/>
    <x v="2"/>
    <n v="49"/>
    <n v="98"/>
    <n v="4802"/>
    <x v="4368"/>
    <n v="0.53"/>
    <x v="2"/>
  </r>
  <r>
    <x v="3"/>
    <x v="0"/>
    <x v="330"/>
    <x v="0"/>
    <x v="41"/>
    <x v="31"/>
    <x v="3"/>
    <n v="48"/>
    <n v="77"/>
    <n v="3696"/>
    <x v="4369"/>
    <n v="0.51"/>
    <x v="2"/>
  </r>
  <r>
    <x v="3"/>
    <x v="0"/>
    <x v="330"/>
    <x v="0"/>
    <x v="41"/>
    <x v="31"/>
    <x v="4"/>
    <n v="54"/>
    <n v="87"/>
    <n v="4698"/>
    <x v="4370"/>
    <n v="0.54"/>
    <x v="2"/>
  </r>
  <r>
    <x v="3"/>
    <x v="0"/>
    <x v="330"/>
    <x v="0"/>
    <x v="41"/>
    <x v="31"/>
    <x v="5"/>
    <n v="63"/>
    <n v="133"/>
    <n v="8379"/>
    <x v="4371"/>
    <n v="0.54"/>
    <x v="2"/>
  </r>
  <r>
    <x v="3"/>
    <x v="0"/>
    <x v="362"/>
    <x v="0"/>
    <x v="41"/>
    <x v="31"/>
    <x v="0"/>
    <n v="46"/>
    <n v="131"/>
    <n v="6026"/>
    <x v="4372"/>
    <n v="0.52"/>
    <x v="2"/>
  </r>
  <r>
    <x v="3"/>
    <x v="0"/>
    <x v="362"/>
    <x v="0"/>
    <x v="41"/>
    <x v="31"/>
    <x v="1"/>
    <n v="42"/>
    <n v="90"/>
    <n v="3780"/>
    <x v="2001"/>
    <n v="0.55000000000000004"/>
    <x v="2"/>
  </r>
  <r>
    <x v="3"/>
    <x v="0"/>
    <x v="362"/>
    <x v="0"/>
    <x v="41"/>
    <x v="31"/>
    <x v="2"/>
    <n v="38"/>
    <n v="87"/>
    <n v="3306"/>
    <x v="4373"/>
    <n v="0.52"/>
    <x v="2"/>
  </r>
  <r>
    <x v="3"/>
    <x v="0"/>
    <x v="362"/>
    <x v="0"/>
    <x v="41"/>
    <x v="31"/>
    <x v="3"/>
    <n v="36"/>
    <n v="72"/>
    <n v="2592"/>
    <x v="4374"/>
    <n v="0.51"/>
    <x v="2"/>
  </r>
  <r>
    <x v="3"/>
    <x v="0"/>
    <x v="362"/>
    <x v="0"/>
    <x v="41"/>
    <x v="31"/>
    <x v="4"/>
    <n v="49"/>
    <n v="68"/>
    <n v="3332"/>
    <x v="4375"/>
    <n v="0.54"/>
    <x v="2"/>
  </r>
  <r>
    <x v="3"/>
    <x v="0"/>
    <x v="362"/>
    <x v="0"/>
    <x v="41"/>
    <x v="31"/>
    <x v="5"/>
    <n v="54"/>
    <n v="115"/>
    <n v="6210"/>
    <x v="4376"/>
    <n v="0.54"/>
    <x v="2"/>
  </r>
  <r>
    <x v="3"/>
    <x v="0"/>
    <x v="394"/>
    <x v="0"/>
    <x v="41"/>
    <x v="31"/>
    <x v="0"/>
    <n v="34"/>
    <n v="154"/>
    <n v="5236"/>
    <x v="2928"/>
    <n v="0.51"/>
    <x v="2"/>
  </r>
  <r>
    <x v="3"/>
    <x v="0"/>
    <x v="394"/>
    <x v="0"/>
    <x v="41"/>
    <x v="31"/>
    <x v="1"/>
    <n v="29"/>
    <n v="91"/>
    <n v="2639"/>
    <x v="4377"/>
    <n v="0.53"/>
    <x v="2"/>
  </r>
  <r>
    <x v="3"/>
    <x v="0"/>
    <x v="394"/>
    <x v="0"/>
    <x v="41"/>
    <x v="31"/>
    <x v="2"/>
    <n v="24"/>
    <n v="68"/>
    <n v="1632"/>
    <x v="4378"/>
    <n v="0.54"/>
    <x v="2"/>
  </r>
  <r>
    <x v="3"/>
    <x v="0"/>
    <x v="394"/>
    <x v="0"/>
    <x v="41"/>
    <x v="31"/>
    <x v="3"/>
    <n v="23"/>
    <n v="59"/>
    <n v="1357"/>
    <x v="3045"/>
    <n v="0.5"/>
    <x v="2"/>
  </r>
  <r>
    <x v="3"/>
    <x v="0"/>
    <x v="394"/>
    <x v="0"/>
    <x v="41"/>
    <x v="31"/>
    <x v="4"/>
    <n v="32"/>
    <n v="61"/>
    <n v="1952"/>
    <x v="4379"/>
    <n v="0.52"/>
    <x v="2"/>
  </r>
  <r>
    <x v="3"/>
    <x v="0"/>
    <x v="394"/>
    <x v="0"/>
    <x v="41"/>
    <x v="31"/>
    <x v="5"/>
    <n v="36"/>
    <n v="75"/>
    <n v="2700"/>
    <x v="4380"/>
    <n v="0.51"/>
    <x v="2"/>
  </r>
  <r>
    <x v="3"/>
    <x v="0"/>
    <x v="423"/>
    <x v="0"/>
    <x v="41"/>
    <x v="31"/>
    <x v="0"/>
    <n v="41"/>
    <n v="115"/>
    <n v="4715"/>
    <x v="4381"/>
    <n v="0.54"/>
    <x v="2"/>
  </r>
  <r>
    <x v="3"/>
    <x v="0"/>
    <x v="423"/>
    <x v="0"/>
    <x v="41"/>
    <x v="31"/>
    <x v="1"/>
    <n v="32"/>
    <n v="80"/>
    <n v="2560"/>
    <x v="4382"/>
    <n v="0.52"/>
    <x v="2"/>
  </r>
  <r>
    <x v="3"/>
    <x v="0"/>
    <x v="423"/>
    <x v="0"/>
    <x v="41"/>
    <x v="31"/>
    <x v="2"/>
    <n v="33"/>
    <n v="44"/>
    <n v="1452"/>
    <x v="4383"/>
    <n v="0.53"/>
    <x v="2"/>
  </r>
  <r>
    <x v="3"/>
    <x v="0"/>
    <x v="423"/>
    <x v="0"/>
    <x v="41"/>
    <x v="31"/>
    <x v="3"/>
    <n v="32"/>
    <n v="47"/>
    <n v="1504"/>
    <x v="4384"/>
    <n v="0.53"/>
    <x v="2"/>
  </r>
  <r>
    <x v="3"/>
    <x v="0"/>
    <x v="423"/>
    <x v="0"/>
    <x v="41"/>
    <x v="31"/>
    <x v="4"/>
    <n v="41"/>
    <n v="53"/>
    <n v="2173"/>
    <x v="4385"/>
    <n v="0.55000000000000004"/>
    <x v="2"/>
  </r>
  <r>
    <x v="0"/>
    <x v="0"/>
    <x v="423"/>
    <x v="0"/>
    <x v="41"/>
    <x v="31"/>
    <x v="5"/>
    <n v="47"/>
    <n v="84"/>
    <n v="3948"/>
    <x v="1725"/>
    <n v="0.5"/>
    <x v="2"/>
  </r>
  <r>
    <x v="0"/>
    <x v="0"/>
    <x v="454"/>
    <x v="0"/>
    <x v="41"/>
    <x v="31"/>
    <x v="0"/>
    <n v="44"/>
    <n v="117"/>
    <n v="5148"/>
    <x v="4386"/>
    <n v="0.52"/>
    <x v="2"/>
  </r>
  <r>
    <x v="0"/>
    <x v="0"/>
    <x v="454"/>
    <x v="0"/>
    <x v="41"/>
    <x v="31"/>
    <x v="1"/>
    <n v="33"/>
    <n v="95"/>
    <n v="3135"/>
    <x v="4387"/>
    <n v="0.53"/>
    <x v="2"/>
  </r>
  <r>
    <x v="0"/>
    <x v="0"/>
    <x v="454"/>
    <x v="0"/>
    <x v="41"/>
    <x v="31"/>
    <x v="2"/>
    <n v="32"/>
    <n v="77"/>
    <n v="2464"/>
    <x v="4388"/>
    <n v="0.5"/>
    <x v="2"/>
  </r>
  <r>
    <x v="0"/>
    <x v="0"/>
    <x v="454"/>
    <x v="0"/>
    <x v="41"/>
    <x v="31"/>
    <x v="3"/>
    <n v="38"/>
    <n v="91"/>
    <n v="3458"/>
    <x v="4389"/>
    <n v="0.55000000000000004"/>
    <x v="2"/>
  </r>
  <r>
    <x v="0"/>
    <x v="0"/>
    <x v="454"/>
    <x v="0"/>
    <x v="41"/>
    <x v="31"/>
    <x v="4"/>
    <n v="62"/>
    <n v="78"/>
    <n v="4836"/>
    <x v="4390"/>
    <n v="0.53"/>
    <x v="2"/>
  </r>
  <r>
    <x v="0"/>
    <x v="0"/>
    <x v="454"/>
    <x v="0"/>
    <x v="41"/>
    <x v="31"/>
    <x v="5"/>
    <n v="64"/>
    <n v="100"/>
    <n v="6400"/>
    <x v="3510"/>
    <n v="0.51"/>
    <x v="2"/>
  </r>
  <r>
    <x v="0"/>
    <x v="0"/>
    <x v="483"/>
    <x v="0"/>
    <x v="41"/>
    <x v="31"/>
    <x v="0"/>
    <n v="60"/>
    <n v="176"/>
    <n v="10560"/>
    <x v="2070"/>
    <n v="0.52"/>
    <x v="2"/>
  </r>
  <r>
    <x v="0"/>
    <x v="0"/>
    <x v="483"/>
    <x v="0"/>
    <x v="41"/>
    <x v="31"/>
    <x v="1"/>
    <n v="52"/>
    <n v="135"/>
    <n v="7020"/>
    <x v="4391"/>
    <n v="0.52"/>
    <x v="2"/>
  </r>
  <r>
    <x v="3"/>
    <x v="0"/>
    <x v="483"/>
    <x v="0"/>
    <x v="41"/>
    <x v="31"/>
    <x v="2"/>
    <n v="50"/>
    <n v="112"/>
    <n v="5600"/>
    <x v="4392"/>
    <n v="0.53"/>
    <x v="2"/>
  </r>
  <r>
    <x v="0"/>
    <x v="0"/>
    <x v="483"/>
    <x v="0"/>
    <x v="41"/>
    <x v="31"/>
    <x v="3"/>
    <n v="53"/>
    <n v="102"/>
    <n v="5406"/>
    <x v="4393"/>
    <n v="0.51"/>
    <x v="2"/>
  </r>
  <r>
    <x v="0"/>
    <x v="0"/>
    <x v="483"/>
    <x v="0"/>
    <x v="41"/>
    <x v="31"/>
    <x v="4"/>
    <n v="61"/>
    <n v="95"/>
    <n v="5795"/>
    <x v="4394"/>
    <n v="0.5"/>
    <x v="2"/>
  </r>
  <r>
    <x v="0"/>
    <x v="0"/>
    <x v="483"/>
    <x v="0"/>
    <x v="41"/>
    <x v="31"/>
    <x v="5"/>
    <n v="68"/>
    <n v="122"/>
    <n v="8296"/>
    <x v="4395"/>
    <n v="0.55000000000000004"/>
    <x v="2"/>
  </r>
  <r>
    <x v="0"/>
    <x v="0"/>
    <x v="188"/>
    <x v="0"/>
    <x v="41"/>
    <x v="31"/>
    <x v="0"/>
    <n v="33"/>
    <n v="106"/>
    <n v="3498"/>
    <x v="4396"/>
    <n v="0.5"/>
    <x v="2"/>
  </r>
  <r>
    <x v="0"/>
    <x v="0"/>
    <x v="188"/>
    <x v="0"/>
    <x v="41"/>
    <x v="31"/>
    <x v="1"/>
    <n v="34"/>
    <n v="68"/>
    <n v="2312"/>
    <x v="4397"/>
    <n v="0.47"/>
    <x v="2"/>
  </r>
  <r>
    <x v="0"/>
    <x v="0"/>
    <x v="188"/>
    <x v="0"/>
    <x v="41"/>
    <x v="31"/>
    <x v="2"/>
    <n v="24"/>
    <n v="63"/>
    <n v="1512"/>
    <x v="4398"/>
    <n v="0.45999999999999996"/>
    <x v="2"/>
  </r>
  <r>
    <x v="0"/>
    <x v="0"/>
    <x v="188"/>
    <x v="0"/>
    <x v="41"/>
    <x v="31"/>
    <x v="3"/>
    <n v="28"/>
    <n v="20"/>
    <n v="560"/>
    <x v="4399"/>
    <n v="0.5"/>
    <x v="2"/>
  </r>
  <r>
    <x v="0"/>
    <x v="0"/>
    <x v="188"/>
    <x v="0"/>
    <x v="41"/>
    <x v="31"/>
    <x v="4"/>
    <n v="42"/>
    <n v="33"/>
    <n v="1386"/>
    <x v="4400"/>
    <n v="0.43"/>
    <x v="2"/>
  </r>
  <r>
    <x v="0"/>
    <x v="0"/>
    <x v="188"/>
    <x v="0"/>
    <x v="41"/>
    <x v="31"/>
    <x v="5"/>
    <n v="33"/>
    <n v="59"/>
    <n v="1947"/>
    <x v="4401"/>
    <n v="0.4"/>
    <x v="2"/>
  </r>
  <r>
    <x v="0"/>
    <x v="0"/>
    <x v="696"/>
    <x v="0"/>
    <x v="41"/>
    <x v="31"/>
    <x v="0"/>
    <n v="32"/>
    <n v="138"/>
    <n v="4416"/>
    <x v="4402"/>
    <n v="0.53"/>
    <x v="2"/>
  </r>
  <r>
    <x v="3"/>
    <x v="0"/>
    <x v="696"/>
    <x v="0"/>
    <x v="41"/>
    <x v="31"/>
    <x v="1"/>
    <n v="34"/>
    <n v="38"/>
    <n v="1292"/>
    <x v="4403"/>
    <n v="0.45999999999999996"/>
    <x v="2"/>
  </r>
  <r>
    <x v="3"/>
    <x v="0"/>
    <x v="696"/>
    <x v="0"/>
    <x v="41"/>
    <x v="31"/>
    <x v="2"/>
    <n v="24"/>
    <n v="46"/>
    <n v="1104"/>
    <x v="4404"/>
    <n v="0.47"/>
    <x v="2"/>
  </r>
  <r>
    <x v="3"/>
    <x v="0"/>
    <x v="696"/>
    <x v="0"/>
    <x v="42"/>
    <x v="44"/>
    <x v="3"/>
    <n v="28"/>
    <n v="14"/>
    <n v="392"/>
    <x v="4405"/>
    <n v="0.5"/>
    <x v="2"/>
  </r>
  <r>
    <x v="3"/>
    <x v="0"/>
    <x v="696"/>
    <x v="0"/>
    <x v="42"/>
    <x v="44"/>
    <x v="4"/>
    <n v="41"/>
    <n v="31"/>
    <n v="1271"/>
    <x v="4406"/>
    <n v="0.44999999999999996"/>
    <x v="2"/>
  </r>
  <r>
    <x v="3"/>
    <x v="0"/>
    <x v="696"/>
    <x v="0"/>
    <x v="42"/>
    <x v="44"/>
    <x v="5"/>
    <n v="34"/>
    <n v="63"/>
    <n v="2142"/>
    <x v="4407"/>
    <n v="0.43"/>
    <x v="2"/>
  </r>
  <r>
    <x v="3"/>
    <x v="0"/>
    <x v="225"/>
    <x v="0"/>
    <x v="42"/>
    <x v="44"/>
    <x v="0"/>
    <n v="32"/>
    <n v="125"/>
    <n v="4000"/>
    <x v="4408"/>
    <n v="0.53"/>
    <x v="2"/>
  </r>
  <r>
    <x v="3"/>
    <x v="0"/>
    <x v="225"/>
    <x v="0"/>
    <x v="42"/>
    <x v="44"/>
    <x v="1"/>
    <n v="34"/>
    <n v="39"/>
    <n v="1326"/>
    <x v="4409"/>
    <n v="0.47"/>
    <x v="2"/>
  </r>
  <r>
    <x v="3"/>
    <x v="0"/>
    <x v="225"/>
    <x v="0"/>
    <x v="42"/>
    <x v="44"/>
    <x v="2"/>
    <n v="24"/>
    <n v="53"/>
    <n v="1272"/>
    <x v="4410"/>
    <n v="0.49"/>
    <x v="2"/>
  </r>
  <r>
    <x v="3"/>
    <x v="0"/>
    <x v="225"/>
    <x v="0"/>
    <x v="42"/>
    <x v="44"/>
    <x v="3"/>
    <n v="29"/>
    <n v="7"/>
    <n v="203"/>
    <x v="4411"/>
    <n v="0.45999999999999996"/>
    <x v="2"/>
  </r>
  <r>
    <x v="3"/>
    <x v="0"/>
    <x v="225"/>
    <x v="0"/>
    <x v="42"/>
    <x v="44"/>
    <x v="4"/>
    <n v="43"/>
    <n v="22"/>
    <n v="946"/>
    <x v="4412"/>
    <n v="0.43"/>
    <x v="2"/>
  </r>
  <r>
    <x v="3"/>
    <x v="0"/>
    <x v="225"/>
    <x v="0"/>
    <x v="42"/>
    <x v="44"/>
    <x v="5"/>
    <n v="33"/>
    <n v="49"/>
    <n v="1617"/>
    <x v="4235"/>
    <n v="0.44999999999999996"/>
    <x v="2"/>
  </r>
  <r>
    <x v="3"/>
    <x v="0"/>
    <x v="244"/>
    <x v="0"/>
    <x v="42"/>
    <x v="44"/>
    <x v="0"/>
    <n v="33"/>
    <n v="128"/>
    <n v="4224"/>
    <x v="2273"/>
    <n v="0.51"/>
    <x v="2"/>
  </r>
  <r>
    <x v="3"/>
    <x v="0"/>
    <x v="244"/>
    <x v="0"/>
    <x v="42"/>
    <x v="44"/>
    <x v="1"/>
    <n v="32"/>
    <n v="31"/>
    <n v="992"/>
    <x v="4413"/>
    <n v="0.47"/>
    <x v="2"/>
  </r>
  <r>
    <x v="3"/>
    <x v="0"/>
    <x v="244"/>
    <x v="0"/>
    <x v="42"/>
    <x v="44"/>
    <x v="2"/>
    <n v="24"/>
    <n v="33"/>
    <n v="792"/>
    <x v="4414"/>
    <n v="0.49"/>
    <x v="2"/>
  </r>
  <r>
    <x v="3"/>
    <x v="0"/>
    <x v="244"/>
    <x v="0"/>
    <x v="42"/>
    <x v="44"/>
    <x v="3"/>
    <n v="27"/>
    <n v="13"/>
    <n v="351"/>
    <x v="4415"/>
    <n v="0.47"/>
    <x v="2"/>
  </r>
  <r>
    <x v="3"/>
    <x v="0"/>
    <x v="244"/>
    <x v="0"/>
    <x v="42"/>
    <x v="44"/>
    <x v="4"/>
    <n v="41"/>
    <n v="15"/>
    <n v="615"/>
    <x v="4416"/>
    <n v="0.44999999999999996"/>
    <x v="2"/>
  </r>
  <r>
    <x v="3"/>
    <x v="0"/>
    <x v="244"/>
    <x v="0"/>
    <x v="42"/>
    <x v="44"/>
    <x v="5"/>
    <n v="32"/>
    <n v="52"/>
    <n v="1664"/>
    <x v="4417"/>
    <n v="0.44"/>
    <x v="2"/>
  </r>
  <r>
    <x v="3"/>
    <x v="0"/>
    <x v="273"/>
    <x v="0"/>
    <x v="42"/>
    <x v="44"/>
    <x v="0"/>
    <n v="49"/>
    <n v="118"/>
    <n v="5782"/>
    <x v="4418"/>
    <n v="0.52"/>
    <x v="2"/>
  </r>
  <r>
    <x v="3"/>
    <x v="0"/>
    <x v="273"/>
    <x v="0"/>
    <x v="42"/>
    <x v="44"/>
    <x v="1"/>
    <n v="42"/>
    <n v="47"/>
    <n v="1974"/>
    <x v="4419"/>
    <n v="0.45999999999999996"/>
    <x v="2"/>
  </r>
  <r>
    <x v="3"/>
    <x v="0"/>
    <x v="273"/>
    <x v="0"/>
    <x v="42"/>
    <x v="44"/>
    <x v="2"/>
    <n v="36"/>
    <n v="38"/>
    <n v="1368"/>
    <x v="4420"/>
    <n v="0.48"/>
    <x v="2"/>
  </r>
  <r>
    <x v="3"/>
    <x v="0"/>
    <x v="273"/>
    <x v="0"/>
    <x v="42"/>
    <x v="44"/>
    <x v="3"/>
    <n v="37"/>
    <n v="30"/>
    <n v="1110"/>
    <x v="4421"/>
    <n v="0.48"/>
    <x v="2"/>
  </r>
  <r>
    <x v="3"/>
    <x v="0"/>
    <x v="273"/>
    <x v="0"/>
    <x v="42"/>
    <x v="44"/>
    <x v="4"/>
    <n v="49"/>
    <n v="36"/>
    <n v="1764"/>
    <x v="4126"/>
    <n v="0.42"/>
    <x v="2"/>
  </r>
  <r>
    <x v="3"/>
    <x v="0"/>
    <x v="273"/>
    <x v="0"/>
    <x v="42"/>
    <x v="44"/>
    <x v="5"/>
    <n v="52"/>
    <n v="63"/>
    <n v="3276"/>
    <x v="4422"/>
    <n v="0.41"/>
    <x v="2"/>
  </r>
  <r>
    <x v="3"/>
    <x v="0"/>
    <x v="306"/>
    <x v="0"/>
    <x v="42"/>
    <x v="44"/>
    <x v="0"/>
    <n v="47"/>
    <n v="125"/>
    <n v="5875"/>
    <x v="4423"/>
    <n v="0.5"/>
    <x v="2"/>
  </r>
  <r>
    <x v="3"/>
    <x v="0"/>
    <x v="306"/>
    <x v="0"/>
    <x v="42"/>
    <x v="44"/>
    <x v="1"/>
    <n v="41"/>
    <n v="75"/>
    <n v="3075"/>
    <x v="4424"/>
    <n v="0.47"/>
    <x v="2"/>
  </r>
  <r>
    <x v="0"/>
    <x v="0"/>
    <x v="306"/>
    <x v="0"/>
    <x v="42"/>
    <x v="44"/>
    <x v="2"/>
    <n v="37"/>
    <n v="47"/>
    <n v="1739"/>
    <x v="4425"/>
    <n v="0.5"/>
    <x v="2"/>
  </r>
  <r>
    <x v="0"/>
    <x v="0"/>
    <x v="306"/>
    <x v="0"/>
    <x v="42"/>
    <x v="44"/>
    <x v="3"/>
    <n v="37"/>
    <n v="44"/>
    <n v="1628"/>
    <x v="4426"/>
    <n v="0.5"/>
    <x v="2"/>
  </r>
  <r>
    <x v="0"/>
    <x v="0"/>
    <x v="306"/>
    <x v="0"/>
    <x v="42"/>
    <x v="44"/>
    <x v="4"/>
    <n v="49"/>
    <n v="42"/>
    <n v="2058"/>
    <x v="4427"/>
    <n v="0.44"/>
    <x v="2"/>
  </r>
  <r>
    <x v="0"/>
    <x v="0"/>
    <x v="306"/>
    <x v="0"/>
    <x v="42"/>
    <x v="44"/>
    <x v="5"/>
    <n v="53"/>
    <n v="84"/>
    <n v="4452"/>
    <x v="4428"/>
    <n v="0.44999999999999996"/>
    <x v="2"/>
  </r>
  <r>
    <x v="0"/>
    <x v="0"/>
    <x v="334"/>
    <x v="0"/>
    <x v="42"/>
    <x v="44"/>
    <x v="0"/>
    <n v="49"/>
    <n v="131"/>
    <n v="6419"/>
    <x v="4429"/>
    <n v="0.52"/>
    <x v="2"/>
  </r>
  <r>
    <x v="2"/>
    <x v="0"/>
    <x v="334"/>
    <x v="0"/>
    <x v="42"/>
    <x v="44"/>
    <x v="1"/>
    <n v="42"/>
    <n v="72"/>
    <n v="3024"/>
    <x v="4430"/>
    <n v="0.48"/>
    <x v="2"/>
  </r>
  <r>
    <x v="2"/>
    <x v="0"/>
    <x v="334"/>
    <x v="0"/>
    <x v="42"/>
    <x v="44"/>
    <x v="2"/>
    <n v="37"/>
    <n v="60"/>
    <n v="2220"/>
    <x v="4431"/>
    <n v="0.49"/>
    <x v="2"/>
  </r>
  <r>
    <x v="2"/>
    <x v="0"/>
    <x v="334"/>
    <x v="0"/>
    <x v="42"/>
    <x v="44"/>
    <x v="3"/>
    <n v="36"/>
    <n v="45"/>
    <n v="1620"/>
    <x v="4432"/>
    <n v="0.47"/>
    <x v="2"/>
  </r>
  <r>
    <x v="2"/>
    <x v="0"/>
    <x v="334"/>
    <x v="0"/>
    <x v="42"/>
    <x v="44"/>
    <x v="4"/>
    <n v="46"/>
    <n v="51"/>
    <n v="2346"/>
    <x v="4433"/>
    <n v="0.44999999999999996"/>
    <x v="2"/>
  </r>
  <r>
    <x v="2"/>
    <x v="0"/>
    <x v="334"/>
    <x v="0"/>
    <x v="42"/>
    <x v="44"/>
    <x v="5"/>
    <n v="54"/>
    <n v="102"/>
    <n v="5508"/>
    <x v="3838"/>
    <n v="0.42"/>
    <x v="2"/>
  </r>
  <r>
    <x v="2"/>
    <x v="0"/>
    <x v="366"/>
    <x v="0"/>
    <x v="42"/>
    <x v="44"/>
    <x v="0"/>
    <n v="48"/>
    <n v="135"/>
    <n v="6480"/>
    <x v="4434"/>
    <n v="0.53"/>
    <x v="2"/>
  </r>
  <r>
    <x v="2"/>
    <x v="0"/>
    <x v="366"/>
    <x v="0"/>
    <x v="42"/>
    <x v="44"/>
    <x v="1"/>
    <n v="41"/>
    <n v="83"/>
    <n v="3403"/>
    <x v="3755"/>
    <n v="0.5"/>
    <x v="2"/>
  </r>
  <r>
    <x v="2"/>
    <x v="0"/>
    <x v="366"/>
    <x v="0"/>
    <x v="42"/>
    <x v="44"/>
    <x v="2"/>
    <n v="39"/>
    <n v="60"/>
    <n v="2340"/>
    <x v="4435"/>
    <n v="0.5"/>
    <x v="2"/>
  </r>
  <r>
    <x v="2"/>
    <x v="0"/>
    <x v="366"/>
    <x v="0"/>
    <x v="42"/>
    <x v="44"/>
    <x v="3"/>
    <n v="37"/>
    <n v="44"/>
    <n v="1628"/>
    <x v="4436"/>
    <n v="0.45999999999999996"/>
    <x v="2"/>
  </r>
  <r>
    <x v="2"/>
    <x v="0"/>
    <x v="366"/>
    <x v="0"/>
    <x v="42"/>
    <x v="44"/>
    <x v="4"/>
    <n v="47"/>
    <n v="38"/>
    <n v="1786"/>
    <x v="2465"/>
    <n v="0.44999999999999996"/>
    <x v="2"/>
  </r>
  <r>
    <x v="2"/>
    <x v="0"/>
    <x v="366"/>
    <x v="0"/>
    <x v="42"/>
    <x v="44"/>
    <x v="5"/>
    <n v="53"/>
    <n v="81"/>
    <n v="4293"/>
    <x v="4437"/>
    <n v="0.43"/>
    <x v="2"/>
  </r>
  <r>
    <x v="2"/>
    <x v="0"/>
    <x v="396"/>
    <x v="0"/>
    <x v="42"/>
    <x v="44"/>
    <x v="0"/>
    <n v="49"/>
    <n v="128"/>
    <n v="6272"/>
    <x v="4438"/>
    <n v="0.51"/>
    <x v="2"/>
  </r>
  <r>
    <x v="2"/>
    <x v="0"/>
    <x v="396"/>
    <x v="0"/>
    <x v="42"/>
    <x v="44"/>
    <x v="1"/>
    <n v="44"/>
    <n v="63"/>
    <n v="2772"/>
    <x v="4439"/>
    <n v="0.44999999999999996"/>
    <x v="2"/>
  </r>
  <r>
    <x v="2"/>
    <x v="0"/>
    <x v="396"/>
    <x v="0"/>
    <x v="42"/>
    <x v="44"/>
    <x v="2"/>
    <n v="38"/>
    <n v="36"/>
    <n v="1368"/>
    <x v="4440"/>
    <n v="0.5"/>
    <x v="2"/>
  </r>
  <r>
    <x v="2"/>
    <x v="0"/>
    <x v="396"/>
    <x v="0"/>
    <x v="42"/>
    <x v="44"/>
    <x v="3"/>
    <n v="36"/>
    <n v="25"/>
    <n v="900"/>
    <x v="4441"/>
    <n v="0.44999999999999996"/>
    <x v="2"/>
  </r>
  <r>
    <x v="2"/>
    <x v="0"/>
    <x v="396"/>
    <x v="0"/>
    <x v="42"/>
    <x v="44"/>
    <x v="4"/>
    <n v="48"/>
    <n v="30"/>
    <n v="1440"/>
    <x v="4442"/>
    <n v="0.43"/>
    <x v="2"/>
  </r>
  <r>
    <x v="2"/>
    <x v="0"/>
    <x v="396"/>
    <x v="0"/>
    <x v="42"/>
    <x v="44"/>
    <x v="5"/>
    <n v="54"/>
    <n v="50"/>
    <n v="2700"/>
    <x v="4443"/>
    <n v="0.4"/>
    <x v="2"/>
  </r>
  <r>
    <x v="2"/>
    <x v="0"/>
    <x v="428"/>
    <x v="0"/>
    <x v="42"/>
    <x v="44"/>
    <x v="0"/>
    <n v="52"/>
    <n v="113"/>
    <n v="5876"/>
    <x v="4444"/>
    <n v="0.54"/>
    <x v="2"/>
  </r>
  <r>
    <x v="2"/>
    <x v="0"/>
    <x v="428"/>
    <x v="0"/>
    <x v="42"/>
    <x v="44"/>
    <x v="1"/>
    <n v="48"/>
    <n v="58"/>
    <n v="2784"/>
    <x v="4445"/>
    <n v="0.45999999999999996"/>
    <x v="2"/>
  </r>
  <r>
    <x v="2"/>
    <x v="0"/>
    <x v="428"/>
    <x v="0"/>
    <x v="42"/>
    <x v="44"/>
    <x v="2"/>
    <n v="49"/>
    <n v="25"/>
    <n v="1225"/>
    <x v="4446"/>
    <n v="0.45999999999999996"/>
    <x v="2"/>
  </r>
  <r>
    <x v="0"/>
    <x v="0"/>
    <x v="428"/>
    <x v="0"/>
    <x v="42"/>
    <x v="44"/>
    <x v="3"/>
    <n v="49"/>
    <n v="21"/>
    <n v="1029"/>
    <x v="3039"/>
    <n v="0.5"/>
    <x v="2"/>
  </r>
  <r>
    <x v="0"/>
    <x v="0"/>
    <x v="428"/>
    <x v="0"/>
    <x v="42"/>
    <x v="44"/>
    <x v="4"/>
    <n v="56"/>
    <n v="20"/>
    <n v="1120"/>
    <x v="4447"/>
    <n v="0.4"/>
    <x v="2"/>
  </r>
  <r>
    <x v="0"/>
    <x v="0"/>
    <x v="428"/>
    <x v="0"/>
    <x v="42"/>
    <x v="44"/>
    <x v="5"/>
    <n v="60"/>
    <n v="52"/>
    <n v="3120"/>
    <x v="4062"/>
    <n v="0.4"/>
    <x v="2"/>
  </r>
  <r>
    <x v="0"/>
    <x v="0"/>
    <x v="458"/>
    <x v="0"/>
    <x v="42"/>
    <x v="44"/>
    <x v="0"/>
    <n v="58"/>
    <n v="88"/>
    <n v="5104"/>
    <x v="4448"/>
    <n v="0.55000000000000004"/>
    <x v="2"/>
  </r>
  <r>
    <x v="0"/>
    <x v="0"/>
    <x v="458"/>
    <x v="0"/>
    <x v="42"/>
    <x v="44"/>
    <x v="1"/>
    <n v="45"/>
    <n v="51"/>
    <n v="2295"/>
    <x v="4449"/>
    <n v="0.47"/>
    <x v="2"/>
  </r>
  <r>
    <x v="0"/>
    <x v="0"/>
    <x v="458"/>
    <x v="0"/>
    <x v="42"/>
    <x v="44"/>
    <x v="2"/>
    <n v="49"/>
    <n v="48"/>
    <n v="2352"/>
    <x v="4450"/>
    <n v="0.5"/>
    <x v="2"/>
  </r>
  <r>
    <x v="0"/>
    <x v="0"/>
    <x v="458"/>
    <x v="0"/>
    <x v="42"/>
    <x v="44"/>
    <x v="3"/>
    <n v="48"/>
    <n v="41"/>
    <n v="1968"/>
    <x v="4451"/>
    <n v="0.45999999999999996"/>
    <x v="2"/>
  </r>
  <r>
    <x v="0"/>
    <x v="0"/>
    <x v="458"/>
    <x v="0"/>
    <x v="42"/>
    <x v="44"/>
    <x v="4"/>
    <n v="56"/>
    <n v="31"/>
    <n v="1736"/>
    <x v="4452"/>
    <n v="0.44"/>
    <x v="2"/>
  </r>
  <r>
    <x v="0"/>
    <x v="0"/>
    <x v="458"/>
    <x v="0"/>
    <x v="42"/>
    <x v="44"/>
    <x v="5"/>
    <n v="62"/>
    <n v="63"/>
    <n v="3906"/>
    <x v="4453"/>
    <n v="0.43"/>
    <x v="2"/>
  </r>
  <r>
    <x v="0"/>
    <x v="0"/>
    <x v="487"/>
    <x v="0"/>
    <x v="42"/>
    <x v="44"/>
    <x v="0"/>
    <n v="57"/>
    <n v="122"/>
    <n v="6954"/>
    <x v="4454"/>
    <n v="0.5"/>
    <x v="2"/>
  </r>
  <r>
    <x v="0"/>
    <x v="0"/>
    <x v="487"/>
    <x v="0"/>
    <x v="42"/>
    <x v="44"/>
    <x v="1"/>
    <n v="46"/>
    <n v="65"/>
    <n v="2990"/>
    <x v="4066"/>
    <n v="0.5"/>
    <x v="2"/>
  </r>
  <r>
    <x v="0"/>
    <x v="0"/>
    <x v="487"/>
    <x v="0"/>
    <x v="42"/>
    <x v="44"/>
    <x v="2"/>
    <n v="45"/>
    <n v="65"/>
    <n v="2925"/>
    <x v="4455"/>
    <n v="0.47"/>
    <x v="2"/>
  </r>
  <r>
    <x v="0"/>
    <x v="0"/>
    <x v="487"/>
    <x v="0"/>
    <x v="42"/>
    <x v="44"/>
    <x v="3"/>
    <n v="49"/>
    <n v="44"/>
    <n v="2156"/>
    <x v="4456"/>
    <n v="0.47"/>
    <x v="2"/>
  </r>
  <r>
    <x v="0"/>
    <x v="0"/>
    <x v="487"/>
    <x v="0"/>
    <x v="42"/>
    <x v="44"/>
    <x v="4"/>
    <n v="54"/>
    <n v="51"/>
    <n v="2754"/>
    <x v="4457"/>
    <n v="0.41"/>
    <x v="2"/>
  </r>
  <r>
    <x v="0"/>
    <x v="0"/>
    <x v="487"/>
    <x v="0"/>
    <x v="42"/>
    <x v="44"/>
    <x v="5"/>
    <n v="61"/>
    <n v="72"/>
    <n v="4392"/>
    <x v="4458"/>
    <n v="0.42"/>
    <x v="2"/>
  </r>
  <r>
    <x v="0"/>
    <x v="0"/>
    <x v="181"/>
    <x v="0"/>
    <x v="42"/>
    <x v="44"/>
    <x v="0"/>
    <n v="36"/>
    <n v="137"/>
    <n v="4932"/>
    <x v="4459"/>
    <n v="0.44999999999999996"/>
    <x v="2"/>
  </r>
  <r>
    <x v="0"/>
    <x v="0"/>
    <x v="181"/>
    <x v="0"/>
    <x v="42"/>
    <x v="44"/>
    <x v="1"/>
    <n v="38"/>
    <n v="81"/>
    <n v="3078"/>
    <x v="4460"/>
    <n v="0.5"/>
    <x v="2"/>
  </r>
  <r>
    <x v="0"/>
    <x v="0"/>
    <x v="181"/>
    <x v="0"/>
    <x v="42"/>
    <x v="44"/>
    <x v="2"/>
    <n v="29"/>
    <n v="91"/>
    <n v="2639"/>
    <x v="4377"/>
    <n v="0.53"/>
    <x v="2"/>
  </r>
  <r>
    <x v="0"/>
    <x v="0"/>
    <x v="181"/>
    <x v="0"/>
    <x v="42"/>
    <x v="44"/>
    <x v="3"/>
    <n v="32"/>
    <n v="47"/>
    <n v="1504"/>
    <x v="4461"/>
    <n v="0.55000000000000004"/>
    <x v="2"/>
  </r>
  <r>
    <x v="0"/>
    <x v="0"/>
    <x v="181"/>
    <x v="0"/>
    <x v="42"/>
    <x v="44"/>
    <x v="4"/>
    <n v="49"/>
    <n v="59"/>
    <n v="2891"/>
    <x v="4462"/>
    <n v="0.42"/>
    <x v="2"/>
  </r>
  <r>
    <x v="0"/>
    <x v="0"/>
    <x v="181"/>
    <x v="0"/>
    <x v="42"/>
    <x v="44"/>
    <x v="5"/>
    <n v="36"/>
    <n v="81"/>
    <n v="2916"/>
    <x v="4463"/>
    <n v="0.51"/>
    <x v="2"/>
  </r>
  <r>
    <x v="0"/>
    <x v="0"/>
    <x v="210"/>
    <x v="0"/>
    <x v="42"/>
    <x v="44"/>
    <x v="0"/>
    <n v="39"/>
    <n v="144"/>
    <n v="5616"/>
    <x v="4464"/>
    <n v="0.5"/>
    <x v="2"/>
  </r>
  <r>
    <x v="0"/>
    <x v="0"/>
    <x v="210"/>
    <x v="0"/>
    <x v="42"/>
    <x v="44"/>
    <x v="1"/>
    <n v="37"/>
    <n v="61"/>
    <n v="2257"/>
    <x v="4465"/>
    <n v="0.45999999999999996"/>
    <x v="2"/>
  </r>
  <r>
    <x v="0"/>
    <x v="0"/>
    <x v="210"/>
    <x v="0"/>
    <x v="42"/>
    <x v="44"/>
    <x v="2"/>
    <n v="27"/>
    <n v="69"/>
    <n v="1863"/>
    <x v="4466"/>
    <n v="0.51"/>
    <x v="2"/>
  </r>
  <r>
    <x v="0"/>
    <x v="0"/>
    <x v="210"/>
    <x v="0"/>
    <x v="43"/>
    <x v="45"/>
    <x v="3"/>
    <n v="33"/>
    <n v="45"/>
    <n v="1485"/>
    <x v="4467"/>
    <n v="0.55000000000000004"/>
    <x v="2"/>
  </r>
  <r>
    <x v="0"/>
    <x v="0"/>
    <x v="210"/>
    <x v="0"/>
    <x v="43"/>
    <x v="45"/>
    <x v="4"/>
    <n v="45"/>
    <n v="65"/>
    <n v="2925"/>
    <x v="4468"/>
    <n v="0.41"/>
    <x v="2"/>
  </r>
  <r>
    <x v="0"/>
    <x v="0"/>
    <x v="210"/>
    <x v="0"/>
    <x v="43"/>
    <x v="45"/>
    <x v="5"/>
    <n v="39"/>
    <n v="98"/>
    <n v="3822"/>
    <x v="4469"/>
    <n v="0.53"/>
    <x v="2"/>
  </r>
  <r>
    <x v="0"/>
    <x v="0"/>
    <x v="218"/>
    <x v="0"/>
    <x v="43"/>
    <x v="45"/>
    <x v="0"/>
    <n v="36"/>
    <n v="158"/>
    <n v="5688"/>
    <x v="4470"/>
    <n v="0.45999999999999996"/>
    <x v="2"/>
  </r>
  <r>
    <x v="0"/>
    <x v="0"/>
    <x v="218"/>
    <x v="0"/>
    <x v="43"/>
    <x v="45"/>
    <x v="1"/>
    <n v="39"/>
    <n v="68"/>
    <n v="2652"/>
    <x v="4471"/>
    <n v="0.44999999999999996"/>
    <x v="2"/>
  </r>
  <r>
    <x v="0"/>
    <x v="0"/>
    <x v="218"/>
    <x v="0"/>
    <x v="43"/>
    <x v="45"/>
    <x v="2"/>
    <n v="29"/>
    <n v="69"/>
    <n v="2001"/>
    <x v="4472"/>
    <n v="0.54"/>
    <x v="2"/>
  </r>
  <r>
    <x v="0"/>
    <x v="0"/>
    <x v="218"/>
    <x v="0"/>
    <x v="43"/>
    <x v="45"/>
    <x v="3"/>
    <n v="32"/>
    <n v="31"/>
    <n v="992"/>
    <x v="4473"/>
    <n v="0.53"/>
    <x v="2"/>
  </r>
  <r>
    <x v="0"/>
    <x v="0"/>
    <x v="218"/>
    <x v="0"/>
    <x v="43"/>
    <x v="45"/>
    <x v="4"/>
    <n v="46"/>
    <n v="49"/>
    <n v="2254"/>
    <x v="4474"/>
    <n v="0.41"/>
    <x v="2"/>
  </r>
  <r>
    <x v="0"/>
    <x v="0"/>
    <x v="218"/>
    <x v="0"/>
    <x v="43"/>
    <x v="45"/>
    <x v="5"/>
    <n v="39"/>
    <n v="72"/>
    <n v="2808"/>
    <x v="2205"/>
    <n v="0.5"/>
    <x v="2"/>
  </r>
  <r>
    <x v="0"/>
    <x v="0"/>
    <x v="237"/>
    <x v="0"/>
    <x v="43"/>
    <x v="45"/>
    <x v="0"/>
    <n v="36"/>
    <n v="131"/>
    <n v="4716"/>
    <x v="4475"/>
    <n v="0.5"/>
    <x v="2"/>
  </r>
  <r>
    <x v="0"/>
    <x v="0"/>
    <x v="237"/>
    <x v="0"/>
    <x v="43"/>
    <x v="45"/>
    <x v="1"/>
    <n v="38"/>
    <n v="61"/>
    <n v="2318"/>
    <x v="4476"/>
    <n v="0.47"/>
    <x v="2"/>
  </r>
  <r>
    <x v="0"/>
    <x v="0"/>
    <x v="237"/>
    <x v="0"/>
    <x v="43"/>
    <x v="45"/>
    <x v="2"/>
    <n v="27"/>
    <n v="59"/>
    <n v="1593"/>
    <x v="4477"/>
    <n v="0.55000000000000004"/>
    <x v="2"/>
  </r>
  <r>
    <x v="0"/>
    <x v="0"/>
    <x v="237"/>
    <x v="0"/>
    <x v="43"/>
    <x v="45"/>
    <x v="3"/>
    <n v="32"/>
    <n v="44"/>
    <n v="1408"/>
    <x v="4478"/>
    <n v="0.51"/>
    <x v="2"/>
  </r>
  <r>
    <x v="0"/>
    <x v="0"/>
    <x v="237"/>
    <x v="0"/>
    <x v="43"/>
    <x v="45"/>
    <x v="4"/>
    <n v="47"/>
    <n v="45"/>
    <n v="2115"/>
    <x v="4479"/>
    <n v="0.44999999999999996"/>
    <x v="2"/>
  </r>
  <r>
    <x v="0"/>
    <x v="0"/>
    <x v="237"/>
    <x v="0"/>
    <x v="43"/>
    <x v="45"/>
    <x v="5"/>
    <n v="38"/>
    <n v="78"/>
    <n v="2964"/>
    <x v="4480"/>
    <n v="0.54"/>
    <x v="2"/>
  </r>
  <r>
    <x v="0"/>
    <x v="0"/>
    <x v="266"/>
    <x v="0"/>
    <x v="43"/>
    <x v="45"/>
    <x v="0"/>
    <n v="51"/>
    <n v="160"/>
    <n v="8160"/>
    <x v="4481"/>
    <n v="0.48"/>
    <x v="2"/>
  </r>
  <r>
    <x v="0"/>
    <x v="0"/>
    <x v="266"/>
    <x v="0"/>
    <x v="43"/>
    <x v="45"/>
    <x v="1"/>
    <n v="47"/>
    <n v="69"/>
    <n v="3243"/>
    <x v="4482"/>
    <n v="0.44999999999999996"/>
    <x v="2"/>
  </r>
  <r>
    <x v="0"/>
    <x v="0"/>
    <x v="266"/>
    <x v="0"/>
    <x v="43"/>
    <x v="45"/>
    <x v="2"/>
    <n v="41"/>
    <n v="81"/>
    <n v="3321"/>
    <x v="4483"/>
    <n v="0.52"/>
    <x v="2"/>
  </r>
  <r>
    <x v="0"/>
    <x v="0"/>
    <x v="266"/>
    <x v="0"/>
    <x v="43"/>
    <x v="45"/>
    <x v="3"/>
    <n v="41"/>
    <n v="65"/>
    <n v="2665"/>
    <x v="4484"/>
    <n v="0.52"/>
    <x v="2"/>
  </r>
  <r>
    <x v="0"/>
    <x v="0"/>
    <x v="266"/>
    <x v="0"/>
    <x v="43"/>
    <x v="45"/>
    <x v="4"/>
    <n v="50"/>
    <n v="74"/>
    <n v="3700"/>
    <x v="4485"/>
    <n v="0.42"/>
    <x v="2"/>
  </r>
  <r>
    <x v="0"/>
    <x v="0"/>
    <x v="266"/>
    <x v="0"/>
    <x v="43"/>
    <x v="45"/>
    <x v="5"/>
    <n v="54"/>
    <n v="104"/>
    <n v="5616"/>
    <x v="4486"/>
    <n v="0.55000000000000004"/>
    <x v="2"/>
  </r>
  <r>
    <x v="0"/>
    <x v="0"/>
    <x v="299"/>
    <x v="0"/>
    <x v="43"/>
    <x v="45"/>
    <x v="0"/>
    <n v="51"/>
    <n v="189"/>
    <n v="9639"/>
    <x v="4487"/>
    <n v="0.45999999999999996"/>
    <x v="2"/>
  </r>
  <r>
    <x v="0"/>
    <x v="0"/>
    <x v="299"/>
    <x v="0"/>
    <x v="43"/>
    <x v="45"/>
    <x v="1"/>
    <n v="48"/>
    <n v="120"/>
    <n v="5760"/>
    <x v="4488"/>
    <n v="0.44999999999999996"/>
    <x v="2"/>
  </r>
  <r>
    <x v="0"/>
    <x v="0"/>
    <x v="299"/>
    <x v="0"/>
    <x v="43"/>
    <x v="45"/>
    <x v="2"/>
    <n v="43"/>
    <n v="85"/>
    <n v="3655"/>
    <x v="4489"/>
    <n v="0.53"/>
    <x v="2"/>
  </r>
  <r>
    <x v="0"/>
    <x v="0"/>
    <x v="299"/>
    <x v="0"/>
    <x v="43"/>
    <x v="45"/>
    <x v="3"/>
    <n v="41"/>
    <n v="75"/>
    <n v="3075"/>
    <x v="4490"/>
    <n v="0.55000000000000004"/>
    <x v="2"/>
  </r>
  <r>
    <x v="0"/>
    <x v="0"/>
    <x v="299"/>
    <x v="0"/>
    <x v="43"/>
    <x v="45"/>
    <x v="4"/>
    <n v="50"/>
    <n v="75"/>
    <n v="3750"/>
    <x v="465"/>
    <n v="0.4"/>
    <x v="2"/>
  </r>
  <r>
    <x v="0"/>
    <x v="0"/>
    <x v="299"/>
    <x v="0"/>
    <x v="43"/>
    <x v="45"/>
    <x v="5"/>
    <n v="56"/>
    <n v="135"/>
    <n v="7560"/>
    <x v="4491"/>
    <n v="0.53"/>
    <x v="2"/>
  </r>
  <r>
    <x v="0"/>
    <x v="0"/>
    <x v="327"/>
    <x v="0"/>
    <x v="43"/>
    <x v="45"/>
    <x v="0"/>
    <n v="53"/>
    <n v="182"/>
    <n v="9646"/>
    <x v="4492"/>
    <n v="0.5"/>
    <x v="2"/>
  </r>
  <r>
    <x v="0"/>
    <x v="0"/>
    <x v="327"/>
    <x v="0"/>
    <x v="43"/>
    <x v="45"/>
    <x v="1"/>
    <n v="47"/>
    <n v="119"/>
    <n v="5593"/>
    <x v="4493"/>
    <n v="0.44999999999999996"/>
    <x v="2"/>
  </r>
  <r>
    <x v="0"/>
    <x v="0"/>
    <x v="327"/>
    <x v="0"/>
    <x v="43"/>
    <x v="45"/>
    <x v="2"/>
    <n v="41"/>
    <n v="102"/>
    <n v="4182"/>
    <x v="4494"/>
    <n v="0.54"/>
    <x v="2"/>
  </r>
  <r>
    <x v="0"/>
    <x v="0"/>
    <x v="327"/>
    <x v="0"/>
    <x v="43"/>
    <x v="45"/>
    <x v="3"/>
    <n v="43"/>
    <n v="90"/>
    <n v="3870"/>
    <x v="4495"/>
    <n v="0.53"/>
    <x v="2"/>
  </r>
  <r>
    <x v="0"/>
    <x v="0"/>
    <x v="327"/>
    <x v="0"/>
    <x v="43"/>
    <x v="45"/>
    <x v="4"/>
    <n v="51"/>
    <n v="94"/>
    <n v="4794"/>
    <x v="4496"/>
    <n v="0.41"/>
    <x v="2"/>
  </r>
  <r>
    <x v="0"/>
    <x v="0"/>
    <x v="327"/>
    <x v="0"/>
    <x v="43"/>
    <x v="45"/>
    <x v="5"/>
    <n v="55"/>
    <n v="145"/>
    <n v="7975"/>
    <x v="4497"/>
    <n v="0.5"/>
    <x v="2"/>
  </r>
  <r>
    <x v="0"/>
    <x v="0"/>
    <x v="359"/>
    <x v="0"/>
    <x v="43"/>
    <x v="45"/>
    <x v="0"/>
    <n v="50"/>
    <n v="163"/>
    <n v="8150"/>
    <x v="4498"/>
    <n v="0.49"/>
    <x v="2"/>
  </r>
  <r>
    <x v="0"/>
    <x v="0"/>
    <x v="359"/>
    <x v="0"/>
    <x v="43"/>
    <x v="45"/>
    <x v="1"/>
    <n v="47"/>
    <n v="128"/>
    <n v="6016"/>
    <x v="4499"/>
    <n v="0.45999999999999996"/>
    <x v="2"/>
  </r>
  <r>
    <x v="0"/>
    <x v="0"/>
    <x v="359"/>
    <x v="0"/>
    <x v="43"/>
    <x v="45"/>
    <x v="2"/>
    <n v="42"/>
    <n v="105"/>
    <n v="4410"/>
    <x v="3349"/>
    <n v="0.5"/>
    <x v="2"/>
  </r>
  <r>
    <x v="0"/>
    <x v="0"/>
    <x v="359"/>
    <x v="0"/>
    <x v="43"/>
    <x v="45"/>
    <x v="3"/>
    <n v="41"/>
    <n v="63"/>
    <n v="2583"/>
    <x v="3146"/>
    <n v="0.5"/>
    <x v="2"/>
  </r>
  <r>
    <x v="0"/>
    <x v="0"/>
    <x v="359"/>
    <x v="0"/>
    <x v="43"/>
    <x v="45"/>
    <x v="4"/>
    <n v="50"/>
    <n v="63"/>
    <n v="3150"/>
    <x v="2150"/>
    <n v="0.44999999999999996"/>
    <x v="2"/>
  </r>
  <r>
    <x v="0"/>
    <x v="0"/>
    <x v="359"/>
    <x v="0"/>
    <x v="43"/>
    <x v="45"/>
    <x v="5"/>
    <n v="59"/>
    <n v="120"/>
    <n v="7080"/>
    <x v="4500"/>
    <n v="0.52"/>
    <x v="2"/>
  </r>
  <r>
    <x v="0"/>
    <x v="0"/>
    <x v="389"/>
    <x v="0"/>
    <x v="43"/>
    <x v="45"/>
    <x v="0"/>
    <n v="50"/>
    <n v="142"/>
    <n v="7100"/>
    <x v="4501"/>
    <n v="0.49"/>
    <x v="2"/>
  </r>
  <r>
    <x v="0"/>
    <x v="0"/>
    <x v="389"/>
    <x v="0"/>
    <x v="43"/>
    <x v="45"/>
    <x v="1"/>
    <n v="47"/>
    <n v="85"/>
    <n v="3995"/>
    <x v="4502"/>
    <n v="0.44999999999999996"/>
    <x v="2"/>
  </r>
  <r>
    <x v="0"/>
    <x v="0"/>
    <x v="389"/>
    <x v="0"/>
    <x v="43"/>
    <x v="45"/>
    <x v="2"/>
    <n v="43"/>
    <n v="61"/>
    <n v="2623"/>
    <x v="4503"/>
    <n v="0.51"/>
    <x v="2"/>
  </r>
  <r>
    <x v="0"/>
    <x v="0"/>
    <x v="389"/>
    <x v="0"/>
    <x v="43"/>
    <x v="45"/>
    <x v="3"/>
    <n v="41"/>
    <n v="60"/>
    <n v="2460"/>
    <x v="4504"/>
    <n v="0.51"/>
    <x v="2"/>
  </r>
  <r>
    <x v="0"/>
    <x v="0"/>
    <x v="389"/>
    <x v="0"/>
    <x v="43"/>
    <x v="45"/>
    <x v="4"/>
    <n v="50"/>
    <n v="60"/>
    <n v="3000"/>
    <x v="3893"/>
    <n v="0.44"/>
    <x v="2"/>
  </r>
  <r>
    <x v="0"/>
    <x v="0"/>
    <x v="389"/>
    <x v="0"/>
    <x v="43"/>
    <x v="45"/>
    <x v="5"/>
    <n v="58"/>
    <n v="84"/>
    <n v="4872"/>
    <x v="4505"/>
    <n v="0.54"/>
    <x v="2"/>
  </r>
  <r>
    <x v="0"/>
    <x v="0"/>
    <x v="421"/>
    <x v="0"/>
    <x v="43"/>
    <x v="45"/>
    <x v="0"/>
    <n v="56"/>
    <n v="128"/>
    <n v="7168"/>
    <x v="4506"/>
    <n v="0.44999999999999996"/>
    <x v="2"/>
  </r>
  <r>
    <x v="0"/>
    <x v="0"/>
    <x v="421"/>
    <x v="0"/>
    <x v="43"/>
    <x v="45"/>
    <x v="1"/>
    <n v="51"/>
    <n v="90"/>
    <n v="4590"/>
    <x v="4507"/>
    <n v="0.45999999999999996"/>
    <x v="2"/>
  </r>
  <r>
    <x v="0"/>
    <x v="0"/>
    <x v="421"/>
    <x v="0"/>
    <x v="43"/>
    <x v="45"/>
    <x v="2"/>
    <n v="50"/>
    <n v="52"/>
    <n v="2600"/>
    <x v="4508"/>
    <n v="0.55000000000000004"/>
    <x v="2"/>
  </r>
  <r>
    <x v="0"/>
    <x v="0"/>
    <x v="421"/>
    <x v="0"/>
    <x v="43"/>
    <x v="45"/>
    <x v="3"/>
    <n v="52"/>
    <n v="44"/>
    <n v="2288"/>
    <x v="1802"/>
    <n v="0.5"/>
    <x v="2"/>
  </r>
  <r>
    <x v="0"/>
    <x v="0"/>
    <x v="421"/>
    <x v="0"/>
    <x v="43"/>
    <x v="45"/>
    <x v="4"/>
    <n v="62"/>
    <n v="49"/>
    <n v="3038"/>
    <x v="4509"/>
    <n v="0.4"/>
    <x v="2"/>
  </r>
  <r>
    <x v="4"/>
    <x v="0"/>
    <x v="421"/>
    <x v="0"/>
    <x v="43"/>
    <x v="45"/>
    <x v="5"/>
    <n v="63"/>
    <n v="78"/>
    <n v="4914"/>
    <x v="4510"/>
    <n v="0.55000000000000004"/>
    <x v="2"/>
  </r>
  <r>
    <x v="4"/>
    <x v="0"/>
    <x v="451"/>
    <x v="0"/>
    <x v="43"/>
    <x v="45"/>
    <x v="0"/>
    <n v="60"/>
    <n v="135"/>
    <n v="8100"/>
    <x v="4511"/>
    <n v="0.47"/>
    <x v="2"/>
  </r>
  <r>
    <x v="4"/>
    <x v="0"/>
    <x v="451"/>
    <x v="0"/>
    <x v="43"/>
    <x v="45"/>
    <x v="1"/>
    <n v="53"/>
    <n v="85"/>
    <n v="4505"/>
    <x v="1967"/>
    <n v="0.45999999999999996"/>
    <x v="2"/>
  </r>
  <r>
    <x v="4"/>
    <x v="0"/>
    <x v="451"/>
    <x v="0"/>
    <x v="43"/>
    <x v="45"/>
    <x v="2"/>
    <n v="52"/>
    <n v="86"/>
    <n v="4472"/>
    <x v="4512"/>
    <n v="0.51"/>
    <x v="2"/>
  </r>
  <r>
    <x v="4"/>
    <x v="0"/>
    <x v="451"/>
    <x v="0"/>
    <x v="43"/>
    <x v="45"/>
    <x v="3"/>
    <n v="51"/>
    <n v="84"/>
    <n v="4284"/>
    <x v="4513"/>
    <n v="0.53"/>
    <x v="2"/>
  </r>
  <r>
    <x v="4"/>
    <x v="0"/>
    <x v="451"/>
    <x v="0"/>
    <x v="43"/>
    <x v="45"/>
    <x v="4"/>
    <n v="60"/>
    <n v="72"/>
    <n v="4320"/>
    <x v="4514"/>
    <n v="0.4"/>
    <x v="2"/>
  </r>
  <r>
    <x v="4"/>
    <x v="0"/>
    <x v="451"/>
    <x v="0"/>
    <x v="43"/>
    <x v="45"/>
    <x v="5"/>
    <n v="64"/>
    <n v="98"/>
    <n v="6272"/>
    <x v="4515"/>
    <n v="0.55000000000000004"/>
    <x v="2"/>
  </r>
  <r>
    <x v="4"/>
    <x v="0"/>
    <x v="480"/>
    <x v="0"/>
    <x v="43"/>
    <x v="45"/>
    <x v="0"/>
    <n v="62"/>
    <n v="168"/>
    <n v="10416"/>
    <x v="4516"/>
    <n v="0.47"/>
    <x v="2"/>
  </r>
  <r>
    <x v="4"/>
    <x v="0"/>
    <x v="480"/>
    <x v="0"/>
    <x v="43"/>
    <x v="45"/>
    <x v="1"/>
    <n v="50"/>
    <n v="100"/>
    <n v="5000"/>
    <x v="497"/>
    <n v="0.48"/>
    <x v="2"/>
  </r>
  <r>
    <x v="4"/>
    <x v="0"/>
    <x v="480"/>
    <x v="0"/>
    <x v="43"/>
    <x v="45"/>
    <x v="2"/>
    <n v="50"/>
    <n v="109"/>
    <n v="5450"/>
    <x v="4517"/>
    <n v="0.54"/>
    <x v="2"/>
  </r>
  <r>
    <x v="4"/>
    <x v="0"/>
    <x v="480"/>
    <x v="0"/>
    <x v="43"/>
    <x v="45"/>
    <x v="3"/>
    <n v="53"/>
    <n v="98"/>
    <n v="5194"/>
    <x v="4518"/>
    <n v="0.54"/>
    <x v="2"/>
  </r>
  <r>
    <x v="4"/>
    <x v="0"/>
    <x v="480"/>
    <x v="0"/>
    <x v="43"/>
    <x v="45"/>
    <x v="4"/>
    <n v="61"/>
    <n v="91"/>
    <n v="5551"/>
    <x v="4519"/>
    <n v="0.4"/>
    <x v="2"/>
  </r>
  <r>
    <x v="4"/>
    <x v="0"/>
    <x v="480"/>
    <x v="0"/>
    <x v="43"/>
    <x v="45"/>
    <x v="5"/>
    <n v="65"/>
    <n v="123"/>
    <n v="7995"/>
    <x v="4520"/>
    <n v="0.5"/>
    <x v="2"/>
  </r>
  <r>
    <x v="4"/>
    <x v="0"/>
    <x v="174"/>
    <x v="0"/>
    <x v="43"/>
    <x v="45"/>
    <x v="0"/>
    <n v="32"/>
    <n v="138"/>
    <n v="4416"/>
    <x v="4521"/>
    <n v="0.5"/>
    <x v="2"/>
  </r>
  <r>
    <x v="4"/>
    <x v="0"/>
    <x v="174"/>
    <x v="0"/>
    <x v="43"/>
    <x v="45"/>
    <x v="1"/>
    <n v="33"/>
    <n v="77"/>
    <n v="2541"/>
    <x v="4522"/>
    <n v="0.47"/>
    <x v="2"/>
  </r>
  <r>
    <x v="4"/>
    <x v="0"/>
    <x v="174"/>
    <x v="0"/>
    <x v="43"/>
    <x v="45"/>
    <x v="2"/>
    <n v="24"/>
    <n v="72"/>
    <n v="1728"/>
    <x v="3751"/>
    <n v="0.51"/>
    <x v="2"/>
  </r>
  <r>
    <x v="4"/>
    <x v="0"/>
    <x v="174"/>
    <x v="0"/>
    <x v="43"/>
    <x v="45"/>
    <x v="3"/>
    <n v="27"/>
    <n v="38"/>
    <n v="1026"/>
    <x v="4523"/>
    <n v="0.5"/>
    <x v="2"/>
  </r>
  <r>
    <x v="4"/>
    <x v="0"/>
    <x v="174"/>
    <x v="0"/>
    <x v="43"/>
    <x v="45"/>
    <x v="4"/>
    <n v="41"/>
    <n v="47"/>
    <n v="1927"/>
    <x v="4524"/>
    <n v="0.4"/>
    <x v="2"/>
  </r>
  <r>
    <x v="4"/>
    <x v="0"/>
    <x v="174"/>
    <x v="0"/>
    <x v="43"/>
    <x v="45"/>
    <x v="5"/>
    <n v="33"/>
    <n v="69"/>
    <n v="2277"/>
    <x v="4525"/>
    <n v="0.55000000000000004"/>
    <x v="2"/>
  </r>
  <r>
    <x v="4"/>
    <x v="0"/>
    <x v="203"/>
    <x v="0"/>
    <x v="43"/>
    <x v="45"/>
    <x v="0"/>
    <n v="34"/>
    <n v="147"/>
    <n v="4998"/>
    <x v="4526"/>
    <n v="0.48"/>
    <x v="2"/>
  </r>
  <r>
    <x v="4"/>
    <x v="0"/>
    <x v="203"/>
    <x v="0"/>
    <x v="43"/>
    <x v="45"/>
    <x v="1"/>
    <n v="32"/>
    <n v="53"/>
    <n v="1696"/>
    <x v="4527"/>
    <n v="0.5"/>
    <x v="2"/>
  </r>
  <r>
    <x v="4"/>
    <x v="0"/>
    <x v="203"/>
    <x v="0"/>
    <x v="43"/>
    <x v="45"/>
    <x v="2"/>
    <n v="24"/>
    <n v="63"/>
    <n v="1512"/>
    <x v="3007"/>
    <n v="0.51"/>
    <x v="2"/>
  </r>
  <r>
    <x v="4"/>
    <x v="0"/>
    <x v="203"/>
    <x v="0"/>
    <x v="44"/>
    <x v="46"/>
    <x v="3"/>
    <n v="29"/>
    <n v="30"/>
    <n v="870"/>
    <x v="4528"/>
    <n v="0.53"/>
    <x v="2"/>
  </r>
  <r>
    <x v="4"/>
    <x v="0"/>
    <x v="203"/>
    <x v="0"/>
    <x v="44"/>
    <x v="46"/>
    <x v="4"/>
    <n v="41"/>
    <n v="47"/>
    <n v="1927"/>
    <x v="4524"/>
    <n v="0.4"/>
    <x v="2"/>
  </r>
  <r>
    <x v="4"/>
    <x v="0"/>
    <x v="203"/>
    <x v="0"/>
    <x v="44"/>
    <x v="46"/>
    <x v="5"/>
    <n v="32"/>
    <n v="74"/>
    <n v="2368"/>
    <x v="4529"/>
    <n v="0.53"/>
    <x v="2"/>
  </r>
  <r>
    <x v="4"/>
    <x v="0"/>
    <x v="708"/>
    <x v="0"/>
    <x v="44"/>
    <x v="46"/>
    <x v="0"/>
    <n v="32"/>
    <n v="144"/>
    <n v="4608"/>
    <x v="3063"/>
    <n v="0.45999999999999996"/>
    <x v="2"/>
  </r>
  <r>
    <x v="4"/>
    <x v="0"/>
    <x v="708"/>
    <x v="0"/>
    <x v="44"/>
    <x v="46"/>
    <x v="1"/>
    <n v="32"/>
    <n v="58"/>
    <n v="1856"/>
    <x v="4530"/>
    <n v="0.49"/>
    <x v="2"/>
  </r>
  <r>
    <x v="4"/>
    <x v="0"/>
    <x v="708"/>
    <x v="0"/>
    <x v="44"/>
    <x v="46"/>
    <x v="2"/>
    <n v="24"/>
    <n v="59"/>
    <n v="1416"/>
    <x v="4531"/>
    <n v="0.53"/>
    <x v="2"/>
  </r>
  <r>
    <x v="4"/>
    <x v="0"/>
    <x v="708"/>
    <x v="0"/>
    <x v="44"/>
    <x v="46"/>
    <x v="3"/>
    <n v="27"/>
    <n v="22"/>
    <n v="594"/>
    <x v="4532"/>
    <n v="0.52"/>
    <x v="2"/>
  </r>
  <r>
    <x v="4"/>
    <x v="0"/>
    <x v="708"/>
    <x v="0"/>
    <x v="44"/>
    <x v="46"/>
    <x v="4"/>
    <n v="43"/>
    <n v="34"/>
    <n v="1462"/>
    <x v="4533"/>
    <n v="0.44999999999999996"/>
    <x v="2"/>
  </r>
  <r>
    <x v="4"/>
    <x v="0"/>
    <x v="708"/>
    <x v="0"/>
    <x v="44"/>
    <x v="46"/>
    <x v="5"/>
    <n v="32"/>
    <n v="61"/>
    <n v="1952"/>
    <x v="4534"/>
    <n v="0.5"/>
    <x v="2"/>
  </r>
  <r>
    <x v="4"/>
    <x v="0"/>
    <x v="230"/>
    <x v="0"/>
    <x v="44"/>
    <x v="46"/>
    <x v="0"/>
    <n v="34"/>
    <n v="133"/>
    <n v="4522"/>
    <x v="4535"/>
    <n v="0.5"/>
    <x v="2"/>
  </r>
  <r>
    <x v="4"/>
    <x v="0"/>
    <x v="230"/>
    <x v="0"/>
    <x v="44"/>
    <x v="46"/>
    <x v="1"/>
    <n v="33"/>
    <n v="51"/>
    <n v="1683"/>
    <x v="4536"/>
    <n v="0.45999999999999996"/>
    <x v="2"/>
  </r>
  <r>
    <x v="4"/>
    <x v="0"/>
    <x v="230"/>
    <x v="0"/>
    <x v="44"/>
    <x v="46"/>
    <x v="2"/>
    <n v="24"/>
    <n v="51"/>
    <n v="1224"/>
    <x v="4537"/>
    <n v="0.5"/>
    <x v="2"/>
  </r>
  <r>
    <x v="4"/>
    <x v="0"/>
    <x v="230"/>
    <x v="0"/>
    <x v="44"/>
    <x v="46"/>
    <x v="3"/>
    <n v="27"/>
    <n v="27"/>
    <n v="729"/>
    <x v="4538"/>
    <n v="0.51"/>
    <x v="2"/>
  </r>
  <r>
    <x v="4"/>
    <x v="0"/>
    <x v="230"/>
    <x v="0"/>
    <x v="44"/>
    <x v="46"/>
    <x v="4"/>
    <n v="44"/>
    <n v="27"/>
    <n v="1188"/>
    <x v="4539"/>
    <n v="0.44"/>
    <x v="2"/>
  </r>
  <r>
    <x v="4"/>
    <x v="0"/>
    <x v="230"/>
    <x v="0"/>
    <x v="44"/>
    <x v="46"/>
    <x v="5"/>
    <n v="33"/>
    <n v="68"/>
    <n v="2244"/>
    <x v="4088"/>
    <n v="0.54"/>
    <x v="2"/>
  </r>
  <r>
    <x v="4"/>
    <x v="0"/>
    <x v="259"/>
    <x v="0"/>
    <x v="44"/>
    <x v="46"/>
    <x v="0"/>
    <n v="48"/>
    <n v="130"/>
    <n v="6240"/>
    <x v="3639"/>
    <n v="0.47"/>
    <x v="2"/>
  </r>
  <r>
    <x v="4"/>
    <x v="0"/>
    <x v="259"/>
    <x v="0"/>
    <x v="44"/>
    <x v="46"/>
    <x v="1"/>
    <n v="41"/>
    <n v="68"/>
    <n v="2788"/>
    <x v="2502"/>
    <n v="0.5"/>
    <x v="2"/>
  </r>
  <r>
    <x v="4"/>
    <x v="0"/>
    <x v="259"/>
    <x v="0"/>
    <x v="44"/>
    <x v="46"/>
    <x v="2"/>
    <n v="38"/>
    <n v="75"/>
    <n v="2850"/>
    <x v="3074"/>
    <n v="0.5"/>
    <x v="2"/>
  </r>
  <r>
    <x v="4"/>
    <x v="0"/>
    <x v="259"/>
    <x v="0"/>
    <x v="44"/>
    <x v="46"/>
    <x v="3"/>
    <n v="38"/>
    <n v="56"/>
    <n v="2128"/>
    <x v="4540"/>
    <n v="0.5"/>
    <x v="2"/>
  </r>
  <r>
    <x v="4"/>
    <x v="0"/>
    <x v="259"/>
    <x v="0"/>
    <x v="44"/>
    <x v="46"/>
    <x v="4"/>
    <n v="47"/>
    <n v="68"/>
    <n v="3196"/>
    <x v="1771"/>
    <n v="0.41"/>
    <x v="2"/>
  </r>
  <r>
    <x v="4"/>
    <x v="0"/>
    <x v="259"/>
    <x v="0"/>
    <x v="44"/>
    <x v="46"/>
    <x v="5"/>
    <n v="51"/>
    <n v="102"/>
    <n v="5202"/>
    <x v="4251"/>
    <n v="0.52"/>
    <x v="2"/>
  </r>
  <r>
    <x v="4"/>
    <x v="0"/>
    <x v="292"/>
    <x v="0"/>
    <x v="44"/>
    <x v="46"/>
    <x v="0"/>
    <n v="45"/>
    <n v="156"/>
    <n v="7020"/>
    <x v="4541"/>
    <n v="0.45999999999999996"/>
    <x v="2"/>
  </r>
  <r>
    <x v="4"/>
    <x v="0"/>
    <x v="292"/>
    <x v="0"/>
    <x v="44"/>
    <x v="46"/>
    <x v="1"/>
    <n v="44"/>
    <n v="105"/>
    <n v="4620"/>
    <x v="2389"/>
    <n v="0.45999999999999996"/>
    <x v="2"/>
  </r>
  <r>
    <x v="4"/>
    <x v="0"/>
    <x v="292"/>
    <x v="0"/>
    <x v="44"/>
    <x v="46"/>
    <x v="2"/>
    <n v="38"/>
    <n v="69"/>
    <n v="2622"/>
    <x v="4542"/>
    <n v="0.53"/>
    <x v="2"/>
  </r>
  <r>
    <x v="4"/>
    <x v="0"/>
    <x v="292"/>
    <x v="0"/>
    <x v="44"/>
    <x v="46"/>
    <x v="3"/>
    <n v="39"/>
    <n v="65"/>
    <n v="2535"/>
    <x v="4543"/>
    <n v="0.54"/>
    <x v="2"/>
  </r>
  <r>
    <x v="4"/>
    <x v="0"/>
    <x v="292"/>
    <x v="0"/>
    <x v="44"/>
    <x v="46"/>
    <x v="4"/>
    <n v="46"/>
    <n v="65"/>
    <n v="2990"/>
    <x v="4544"/>
    <n v="0.44999999999999996"/>
    <x v="2"/>
  </r>
  <r>
    <x v="4"/>
    <x v="0"/>
    <x v="292"/>
    <x v="0"/>
    <x v="44"/>
    <x v="46"/>
    <x v="5"/>
    <n v="50"/>
    <n v="120"/>
    <n v="6000"/>
    <x v="225"/>
    <n v="0.5"/>
    <x v="2"/>
  </r>
  <r>
    <x v="4"/>
    <x v="0"/>
    <x v="320"/>
    <x v="0"/>
    <x v="44"/>
    <x v="46"/>
    <x v="0"/>
    <n v="47"/>
    <n v="188"/>
    <n v="8836"/>
    <x v="4545"/>
    <n v="0.47"/>
    <x v="2"/>
  </r>
  <r>
    <x v="4"/>
    <x v="0"/>
    <x v="320"/>
    <x v="0"/>
    <x v="44"/>
    <x v="46"/>
    <x v="1"/>
    <n v="42"/>
    <n v="98"/>
    <n v="4116"/>
    <x v="4306"/>
    <n v="0.5"/>
    <x v="2"/>
  </r>
  <r>
    <x v="4"/>
    <x v="0"/>
    <x v="320"/>
    <x v="0"/>
    <x v="44"/>
    <x v="46"/>
    <x v="2"/>
    <n v="37"/>
    <n v="81"/>
    <n v="2997"/>
    <x v="4546"/>
    <n v="0.52"/>
    <x v="2"/>
  </r>
  <r>
    <x v="4"/>
    <x v="0"/>
    <x v="320"/>
    <x v="0"/>
    <x v="44"/>
    <x v="46"/>
    <x v="3"/>
    <n v="36"/>
    <n v="63"/>
    <n v="2268"/>
    <x v="4547"/>
    <n v="0.54"/>
    <x v="2"/>
  </r>
  <r>
    <x v="4"/>
    <x v="0"/>
    <x v="320"/>
    <x v="0"/>
    <x v="44"/>
    <x v="46"/>
    <x v="4"/>
    <n v="48"/>
    <n v="74"/>
    <n v="3552"/>
    <x v="4548"/>
    <n v="0.43"/>
    <x v="2"/>
  </r>
  <r>
    <x v="4"/>
    <x v="0"/>
    <x v="320"/>
    <x v="0"/>
    <x v="44"/>
    <x v="46"/>
    <x v="5"/>
    <n v="54"/>
    <n v="131"/>
    <n v="7074"/>
    <x v="4549"/>
    <n v="0.53"/>
    <x v="2"/>
  </r>
  <r>
    <x v="4"/>
    <x v="0"/>
    <x v="352"/>
    <x v="0"/>
    <x v="44"/>
    <x v="46"/>
    <x v="0"/>
    <n v="47"/>
    <n v="180"/>
    <n v="8460"/>
    <x v="4550"/>
    <n v="0.48"/>
    <x v="2"/>
  </r>
  <r>
    <x v="4"/>
    <x v="0"/>
    <x v="352"/>
    <x v="0"/>
    <x v="44"/>
    <x v="46"/>
    <x v="1"/>
    <n v="42"/>
    <n v="101"/>
    <n v="4242"/>
    <x v="3668"/>
    <n v="0.47"/>
    <x v="2"/>
  </r>
  <r>
    <x v="4"/>
    <x v="0"/>
    <x v="352"/>
    <x v="0"/>
    <x v="44"/>
    <x v="46"/>
    <x v="2"/>
    <n v="37"/>
    <n v="75"/>
    <n v="2775"/>
    <x v="4551"/>
    <n v="0.54"/>
    <x v="2"/>
  </r>
  <r>
    <x v="4"/>
    <x v="0"/>
    <x v="352"/>
    <x v="0"/>
    <x v="44"/>
    <x v="46"/>
    <x v="3"/>
    <n v="36"/>
    <n v="52"/>
    <n v="1872"/>
    <x v="4552"/>
    <n v="0.51"/>
    <x v="2"/>
  </r>
  <r>
    <x v="4"/>
    <x v="0"/>
    <x v="352"/>
    <x v="0"/>
    <x v="44"/>
    <x v="46"/>
    <x v="4"/>
    <n v="46"/>
    <n v="46"/>
    <n v="2116"/>
    <x v="4553"/>
    <n v="0.43"/>
    <x v="2"/>
  </r>
  <r>
    <x v="4"/>
    <x v="0"/>
    <x v="352"/>
    <x v="0"/>
    <x v="44"/>
    <x v="46"/>
    <x v="5"/>
    <n v="52"/>
    <n v="105"/>
    <n v="5460"/>
    <x v="4554"/>
    <n v="0.53"/>
    <x v="2"/>
  </r>
  <r>
    <x v="4"/>
    <x v="0"/>
    <x v="382"/>
    <x v="0"/>
    <x v="44"/>
    <x v="46"/>
    <x v="0"/>
    <n v="46"/>
    <n v="124"/>
    <n v="5704"/>
    <x v="4555"/>
    <n v="0.49"/>
    <x v="2"/>
  </r>
  <r>
    <x v="4"/>
    <x v="0"/>
    <x v="382"/>
    <x v="0"/>
    <x v="44"/>
    <x v="46"/>
    <x v="1"/>
    <n v="41"/>
    <n v="72"/>
    <n v="2952"/>
    <x v="3392"/>
    <n v="0.5"/>
    <x v="2"/>
  </r>
  <r>
    <x v="4"/>
    <x v="0"/>
    <x v="382"/>
    <x v="0"/>
    <x v="44"/>
    <x v="46"/>
    <x v="2"/>
    <n v="39"/>
    <n v="51"/>
    <n v="1989"/>
    <x v="4556"/>
    <n v="0.53"/>
    <x v="2"/>
  </r>
  <r>
    <x v="4"/>
    <x v="0"/>
    <x v="382"/>
    <x v="0"/>
    <x v="44"/>
    <x v="46"/>
    <x v="3"/>
    <n v="37"/>
    <n v="38"/>
    <n v="1406"/>
    <x v="4557"/>
    <n v="0.53"/>
    <x v="2"/>
  </r>
  <r>
    <x v="4"/>
    <x v="0"/>
    <x v="382"/>
    <x v="0"/>
    <x v="44"/>
    <x v="46"/>
    <x v="4"/>
    <n v="47"/>
    <n v="41"/>
    <n v="1927"/>
    <x v="4558"/>
    <n v="0.41"/>
    <x v="2"/>
  </r>
  <r>
    <x v="4"/>
    <x v="0"/>
    <x v="382"/>
    <x v="0"/>
    <x v="44"/>
    <x v="46"/>
    <x v="5"/>
    <n v="50"/>
    <n v="73"/>
    <n v="3650"/>
    <x v="4559"/>
    <n v="0.53"/>
    <x v="2"/>
  </r>
  <r>
    <x v="4"/>
    <x v="0"/>
    <x v="414"/>
    <x v="0"/>
    <x v="44"/>
    <x v="46"/>
    <x v="0"/>
    <n v="53"/>
    <n v="119"/>
    <n v="6307"/>
    <x v="4560"/>
    <n v="0.45999999999999996"/>
    <x v="2"/>
  </r>
  <r>
    <x v="4"/>
    <x v="0"/>
    <x v="414"/>
    <x v="0"/>
    <x v="44"/>
    <x v="46"/>
    <x v="1"/>
    <n v="48"/>
    <n v="63"/>
    <n v="3024"/>
    <x v="1699"/>
    <n v="0.5"/>
    <x v="2"/>
  </r>
  <r>
    <x v="4"/>
    <x v="0"/>
    <x v="414"/>
    <x v="0"/>
    <x v="44"/>
    <x v="46"/>
    <x v="2"/>
    <n v="46"/>
    <n v="42"/>
    <n v="1932"/>
    <x v="4561"/>
    <n v="0.5"/>
    <x v="2"/>
  </r>
  <r>
    <x v="4"/>
    <x v="0"/>
    <x v="414"/>
    <x v="0"/>
    <x v="44"/>
    <x v="46"/>
    <x v="3"/>
    <n v="48"/>
    <n v="31"/>
    <n v="1488"/>
    <x v="4562"/>
    <n v="0.52"/>
    <x v="2"/>
  </r>
  <r>
    <x v="4"/>
    <x v="0"/>
    <x v="414"/>
    <x v="0"/>
    <x v="44"/>
    <x v="46"/>
    <x v="4"/>
    <n v="58"/>
    <n v="38"/>
    <n v="2204"/>
    <x v="4563"/>
    <n v="0.41"/>
    <x v="2"/>
  </r>
  <r>
    <x v="2"/>
    <x v="0"/>
    <x v="414"/>
    <x v="0"/>
    <x v="44"/>
    <x v="46"/>
    <x v="5"/>
    <n v="62"/>
    <n v="68"/>
    <n v="4216"/>
    <x v="4564"/>
    <n v="0.53"/>
    <x v="2"/>
  </r>
  <r>
    <x v="2"/>
    <x v="0"/>
    <x v="444"/>
    <x v="0"/>
    <x v="44"/>
    <x v="46"/>
    <x v="0"/>
    <n v="59"/>
    <n v="108"/>
    <n v="6372"/>
    <x v="4565"/>
    <n v="0.48"/>
    <x v="2"/>
  </r>
  <r>
    <x v="2"/>
    <x v="0"/>
    <x v="444"/>
    <x v="0"/>
    <x v="44"/>
    <x v="46"/>
    <x v="1"/>
    <n v="46"/>
    <n v="80"/>
    <n v="3680"/>
    <x v="4566"/>
    <n v="0.49"/>
    <x v="2"/>
  </r>
  <r>
    <x v="2"/>
    <x v="0"/>
    <x v="444"/>
    <x v="0"/>
    <x v="44"/>
    <x v="46"/>
    <x v="2"/>
    <n v="48"/>
    <n v="68"/>
    <n v="3264"/>
    <x v="4567"/>
    <n v="0.51"/>
    <x v="2"/>
  </r>
  <r>
    <x v="2"/>
    <x v="0"/>
    <x v="444"/>
    <x v="0"/>
    <x v="44"/>
    <x v="46"/>
    <x v="3"/>
    <n v="49"/>
    <n v="65"/>
    <n v="3185"/>
    <x v="4568"/>
    <n v="0.55000000000000004"/>
    <x v="2"/>
  </r>
  <r>
    <x v="2"/>
    <x v="0"/>
    <x v="444"/>
    <x v="0"/>
    <x v="44"/>
    <x v="46"/>
    <x v="4"/>
    <n v="55"/>
    <n v="59"/>
    <n v="3245"/>
    <x v="4569"/>
    <n v="0.44"/>
    <x v="2"/>
  </r>
  <r>
    <x v="2"/>
    <x v="0"/>
    <x v="444"/>
    <x v="0"/>
    <x v="44"/>
    <x v="46"/>
    <x v="5"/>
    <n v="59"/>
    <n v="91"/>
    <n v="5369"/>
    <x v="4570"/>
    <n v="0.53"/>
    <x v="2"/>
  </r>
  <r>
    <x v="2"/>
    <x v="0"/>
    <x v="473"/>
    <x v="0"/>
    <x v="44"/>
    <x v="46"/>
    <x v="0"/>
    <n v="55"/>
    <n v="149"/>
    <n v="8195"/>
    <x v="4571"/>
    <n v="0.48"/>
    <x v="2"/>
  </r>
  <r>
    <x v="2"/>
    <x v="0"/>
    <x v="473"/>
    <x v="0"/>
    <x v="44"/>
    <x v="46"/>
    <x v="1"/>
    <n v="49"/>
    <n v="105"/>
    <n v="5145"/>
    <x v="3255"/>
    <n v="0.48"/>
    <x v="2"/>
  </r>
  <r>
    <x v="2"/>
    <x v="0"/>
    <x v="473"/>
    <x v="0"/>
    <x v="44"/>
    <x v="46"/>
    <x v="2"/>
    <n v="49"/>
    <n v="91"/>
    <n v="4459"/>
    <x v="3336"/>
    <n v="0.5"/>
    <x v="2"/>
  </r>
  <r>
    <x v="2"/>
    <x v="0"/>
    <x v="473"/>
    <x v="0"/>
    <x v="44"/>
    <x v="46"/>
    <x v="3"/>
    <n v="47"/>
    <n v="83"/>
    <n v="3901"/>
    <x v="4572"/>
    <n v="0.51"/>
    <x v="2"/>
  </r>
  <r>
    <x v="2"/>
    <x v="0"/>
    <x v="473"/>
    <x v="0"/>
    <x v="44"/>
    <x v="46"/>
    <x v="4"/>
    <n v="55"/>
    <n v="83"/>
    <n v="4565"/>
    <x v="4573"/>
    <n v="0.44999999999999996"/>
    <x v="2"/>
  </r>
  <r>
    <x v="2"/>
    <x v="0"/>
    <x v="473"/>
    <x v="0"/>
    <x v="44"/>
    <x v="46"/>
    <x v="5"/>
    <n v="59"/>
    <n v="101"/>
    <n v="5959"/>
    <x v="4574"/>
    <n v="0.54"/>
    <x v="2"/>
  </r>
  <r>
    <x v="2"/>
    <x v="0"/>
    <x v="171"/>
    <x v="0"/>
    <x v="44"/>
    <x v="46"/>
    <x v="0"/>
    <n v="38"/>
    <n v="125"/>
    <n v="4750"/>
    <x v="4575"/>
    <n v="0.51"/>
    <x v="2"/>
  </r>
  <r>
    <x v="2"/>
    <x v="0"/>
    <x v="171"/>
    <x v="0"/>
    <x v="44"/>
    <x v="46"/>
    <x v="1"/>
    <n v="37"/>
    <n v="87"/>
    <n v="3219"/>
    <x v="4576"/>
    <n v="0.52"/>
    <x v="2"/>
  </r>
  <r>
    <x v="2"/>
    <x v="0"/>
    <x v="171"/>
    <x v="0"/>
    <x v="44"/>
    <x v="46"/>
    <x v="2"/>
    <n v="28"/>
    <n v="90"/>
    <n v="2520"/>
    <x v="3072"/>
    <n v="0.4"/>
    <x v="2"/>
  </r>
  <r>
    <x v="2"/>
    <x v="0"/>
    <x v="171"/>
    <x v="0"/>
    <x v="44"/>
    <x v="46"/>
    <x v="3"/>
    <n v="33"/>
    <n v="42"/>
    <n v="1386"/>
    <x v="4577"/>
    <n v="0.44"/>
    <x v="2"/>
  </r>
  <r>
    <x v="2"/>
    <x v="0"/>
    <x v="171"/>
    <x v="0"/>
    <x v="44"/>
    <x v="46"/>
    <x v="4"/>
    <n v="49"/>
    <n v="60"/>
    <n v="2940"/>
    <x v="4578"/>
    <n v="0.41"/>
    <x v="2"/>
  </r>
  <r>
    <x v="2"/>
    <x v="0"/>
    <x v="171"/>
    <x v="0"/>
    <x v="44"/>
    <x v="46"/>
    <x v="5"/>
    <n v="37"/>
    <n v="81"/>
    <n v="2997"/>
    <x v="4551"/>
    <n v="0.5"/>
    <x v="2"/>
  </r>
  <r>
    <x v="2"/>
    <x v="0"/>
    <x v="200"/>
    <x v="0"/>
    <x v="44"/>
    <x v="46"/>
    <x v="0"/>
    <n v="39"/>
    <n v="149"/>
    <n v="5811"/>
    <x v="4579"/>
    <n v="0.5"/>
    <x v="2"/>
  </r>
  <r>
    <x v="2"/>
    <x v="0"/>
    <x v="200"/>
    <x v="0"/>
    <x v="44"/>
    <x v="46"/>
    <x v="1"/>
    <n v="37"/>
    <n v="54"/>
    <n v="1998"/>
    <x v="4580"/>
    <n v="0.5"/>
    <x v="2"/>
  </r>
  <r>
    <x v="2"/>
    <x v="0"/>
    <x v="200"/>
    <x v="0"/>
    <x v="44"/>
    <x v="46"/>
    <x v="2"/>
    <n v="29"/>
    <n v="65"/>
    <n v="1885"/>
    <x v="4253"/>
    <n v="0.44999999999999996"/>
    <x v="2"/>
  </r>
  <r>
    <x v="2"/>
    <x v="0"/>
    <x v="200"/>
    <x v="0"/>
    <x v="45"/>
    <x v="47"/>
    <x v="3"/>
    <n v="32"/>
    <n v="34"/>
    <n v="1088"/>
    <x v="2165"/>
    <n v="0.44"/>
    <x v="2"/>
  </r>
  <r>
    <x v="2"/>
    <x v="0"/>
    <x v="200"/>
    <x v="0"/>
    <x v="45"/>
    <x v="47"/>
    <x v="4"/>
    <n v="49"/>
    <n v="60"/>
    <n v="2940"/>
    <x v="4581"/>
    <n v="0.44"/>
    <x v="2"/>
  </r>
  <r>
    <x v="2"/>
    <x v="0"/>
    <x v="200"/>
    <x v="0"/>
    <x v="45"/>
    <x v="47"/>
    <x v="5"/>
    <n v="39"/>
    <n v="84"/>
    <n v="3276"/>
    <x v="1717"/>
    <n v="0.44999999999999996"/>
    <x v="2"/>
  </r>
  <r>
    <x v="2"/>
    <x v="0"/>
    <x v="705"/>
    <x v="0"/>
    <x v="45"/>
    <x v="47"/>
    <x v="0"/>
    <n v="39"/>
    <n v="130"/>
    <n v="5070"/>
    <x v="4582"/>
    <n v="0.5"/>
    <x v="2"/>
  </r>
  <r>
    <x v="2"/>
    <x v="0"/>
    <x v="705"/>
    <x v="0"/>
    <x v="45"/>
    <x v="47"/>
    <x v="1"/>
    <n v="38"/>
    <n v="56"/>
    <n v="2128"/>
    <x v="4583"/>
    <n v="0.54"/>
    <x v="2"/>
  </r>
  <r>
    <x v="2"/>
    <x v="0"/>
    <x v="705"/>
    <x v="0"/>
    <x v="45"/>
    <x v="47"/>
    <x v="2"/>
    <n v="29"/>
    <n v="68"/>
    <n v="1972"/>
    <x v="4584"/>
    <n v="0.44999999999999996"/>
    <x v="2"/>
  </r>
  <r>
    <x v="2"/>
    <x v="0"/>
    <x v="705"/>
    <x v="0"/>
    <x v="45"/>
    <x v="47"/>
    <x v="3"/>
    <n v="32"/>
    <n v="30"/>
    <n v="960"/>
    <x v="4585"/>
    <n v="0.42"/>
    <x v="2"/>
  </r>
  <r>
    <x v="2"/>
    <x v="0"/>
    <x v="705"/>
    <x v="0"/>
    <x v="45"/>
    <x v="47"/>
    <x v="4"/>
    <n v="48"/>
    <n v="39"/>
    <n v="1872"/>
    <x v="4586"/>
    <n v="0.4"/>
    <x v="2"/>
  </r>
  <r>
    <x v="2"/>
    <x v="0"/>
    <x v="705"/>
    <x v="0"/>
    <x v="45"/>
    <x v="47"/>
    <x v="5"/>
    <n v="38"/>
    <n v="73"/>
    <n v="2774"/>
    <x v="4587"/>
    <n v="0.49"/>
    <x v="2"/>
  </r>
  <r>
    <x v="2"/>
    <x v="0"/>
    <x v="722"/>
    <x v="0"/>
    <x v="45"/>
    <x v="47"/>
    <x v="0"/>
    <n v="36"/>
    <n v="150"/>
    <n v="5400"/>
    <x v="483"/>
    <n v="0.5"/>
    <x v="2"/>
  </r>
  <r>
    <x v="2"/>
    <x v="0"/>
    <x v="722"/>
    <x v="0"/>
    <x v="45"/>
    <x v="47"/>
    <x v="1"/>
    <n v="38"/>
    <n v="58"/>
    <n v="2204"/>
    <x v="4588"/>
    <n v="0.55000000000000004"/>
    <x v="2"/>
  </r>
  <r>
    <x v="2"/>
    <x v="0"/>
    <x v="722"/>
    <x v="0"/>
    <x v="45"/>
    <x v="47"/>
    <x v="2"/>
    <n v="29"/>
    <n v="56"/>
    <n v="1624"/>
    <x v="4589"/>
    <n v="0.43"/>
    <x v="2"/>
  </r>
  <r>
    <x v="2"/>
    <x v="0"/>
    <x v="722"/>
    <x v="0"/>
    <x v="45"/>
    <x v="47"/>
    <x v="3"/>
    <n v="32"/>
    <n v="38"/>
    <n v="1216"/>
    <x v="4590"/>
    <n v="0.44999999999999996"/>
    <x v="2"/>
  </r>
  <r>
    <x v="2"/>
    <x v="0"/>
    <x v="722"/>
    <x v="0"/>
    <x v="45"/>
    <x v="47"/>
    <x v="4"/>
    <n v="46"/>
    <n v="35"/>
    <n v="1610"/>
    <x v="3066"/>
    <n v="0.44999999999999996"/>
    <x v="2"/>
  </r>
  <r>
    <x v="2"/>
    <x v="0"/>
    <x v="722"/>
    <x v="0"/>
    <x v="45"/>
    <x v="47"/>
    <x v="5"/>
    <n v="36"/>
    <n v="69"/>
    <n v="2484"/>
    <x v="1804"/>
    <n v="0.5"/>
    <x v="2"/>
  </r>
  <r>
    <x v="2"/>
    <x v="0"/>
    <x v="256"/>
    <x v="0"/>
    <x v="45"/>
    <x v="47"/>
    <x v="0"/>
    <n v="54"/>
    <n v="142"/>
    <n v="7668"/>
    <x v="4591"/>
    <n v="0.51"/>
    <x v="2"/>
  </r>
  <r>
    <x v="2"/>
    <x v="0"/>
    <x v="256"/>
    <x v="0"/>
    <x v="45"/>
    <x v="47"/>
    <x v="1"/>
    <n v="48"/>
    <n v="73"/>
    <n v="3504"/>
    <x v="4592"/>
    <n v="0.53"/>
    <x v="2"/>
  </r>
  <r>
    <x v="2"/>
    <x v="0"/>
    <x v="256"/>
    <x v="0"/>
    <x v="45"/>
    <x v="47"/>
    <x v="2"/>
    <n v="43"/>
    <n v="74"/>
    <n v="3182"/>
    <x v="4593"/>
    <n v="0.4"/>
    <x v="2"/>
  </r>
  <r>
    <x v="2"/>
    <x v="0"/>
    <x v="256"/>
    <x v="0"/>
    <x v="45"/>
    <x v="47"/>
    <x v="3"/>
    <n v="44"/>
    <n v="63"/>
    <n v="2772"/>
    <x v="4594"/>
    <n v="0.41"/>
    <x v="2"/>
  </r>
  <r>
    <x v="2"/>
    <x v="0"/>
    <x v="256"/>
    <x v="0"/>
    <x v="45"/>
    <x v="47"/>
    <x v="4"/>
    <n v="50"/>
    <n v="70"/>
    <n v="3500"/>
    <x v="4595"/>
    <n v="0.44"/>
    <x v="2"/>
  </r>
  <r>
    <x v="2"/>
    <x v="0"/>
    <x v="256"/>
    <x v="0"/>
    <x v="45"/>
    <x v="47"/>
    <x v="5"/>
    <n v="55"/>
    <n v="113"/>
    <n v="6215"/>
    <x v="4596"/>
    <n v="0.49"/>
    <x v="2"/>
  </r>
  <r>
    <x v="2"/>
    <x v="0"/>
    <x v="289"/>
    <x v="0"/>
    <x v="45"/>
    <x v="47"/>
    <x v="0"/>
    <n v="50"/>
    <n v="175"/>
    <n v="8750"/>
    <x v="658"/>
    <n v="0.55000000000000004"/>
    <x v="2"/>
  </r>
  <r>
    <x v="2"/>
    <x v="0"/>
    <x v="289"/>
    <x v="0"/>
    <x v="45"/>
    <x v="47"/>
    <x v="1"/>
    <n v="48"/>
    <n v="94"/>
    <n v="4512"/>
    <x v="3279"/>
    <n v="0.5"/>
    <x v="2"/>
  </r>
  <r>
    <x v="2"/>
    <x v="0"/>
    <x v="289"/>
    <x v="0"/>
    <x v="45"/>
    <x v="47"/>
    <x v="2"/>
    <n v="42"/>
    <n v="87"/>
    <n v="3654"/>
    <x v="4597"/>
    <n v="0.44999999999999996"/>
    <x v="2"/>
  </r>
  <r>
    <x v="2"/>
    <x v="0"/>
    <x v="289"/>
    <x v="0"/>
    <x v="45"/>
    <x v="47"/>
    <x v="3"/>
    <n v="42"/>
    <n v="80"/>
    <n v="3360"/>
    <x v="4598"/>
    <n v="0.42"/>
    <x v="2"/>
  </r>
  <r>
    <x v="2"/>
    <x v="0"/>
    <x v="289"/>
    <x v="0"/>
    <x v="45"/>
    <x v="47"/>
    <x v="4"/>
    <n v="53"/>
    <n v="74"/>
    <n v="3922"/>
    <x v="4599"/>
    <n v="0.44"/>
    <x v="2"/>
  </r>
  <r>
    <x v="2"/>
    <x v="0"/>
    <x v="289"/>
    <x v="0"/>
    <x v="45"/>
    <x v="47"/>
    <x v="5"/>
    <n v="56"/>
    <n v="123"/>
    <n v="6888"/>
    <x v="4600"/>
    <n v="0.49"/>
    <x v="2"/>
  </r>
  <r>
    <x v="2"/>
    <x v="0"/>
    <x v="317"/>
    <x v="0"/>
    <x v="45"/>
    <x v="47"/>
    <x v="0"/>
    <n v="54"/>
    <n v="189"/>
    <n v="10206"/>
    <x v="4601"/>
    <n v="0.54"/>
    <x v="2"/>
  </r>
  <r>
    <x v="2"/>
    <x v="0"/>
    <x v="317"/>
    <x v="0"/>
    <x v="45"/>
    <x v="47"/>
    <x v="1"/>
    <n v="48"/>
    <n v="112"/>
    <n v="5376"/>
    <x v="4602"/>
    <n v="0.53"/>
    <x v="2"/>
  </r>
  <r>
    <x v="2"/>
    <x v="0"/>
    <x v="317"/>
    <x v="0"/>
    <x v="45"/>
    <x v="47"/>
    <x v="2"/>
    <n v="44"/>
    <n v="81"/>
    <n v="3564"/>
    <x v="4603"/>
    <n v="0.44"/>
    <x v="2"/>
  </r>
  <r>
    <x v="2"/>
    <x v="0"/>
    <x v="317"/>
    <x v="0"/>
    <x v="45"/>
    <x v="47"/>
    <x v="3"/>
    <n v="42"/>
    <n v="80"/>
    <n v="3360"/>
    <x v="4604"/>
    <n v="0.44"/>
    <x v="2"/>
  </r>
  <r>
    <x v="2"/>
    <x v="0"/>
    <x v="317"/>
    <x v="0"/>
    <x v="45"/>
    <x v="47"/>
    <x v="4"/>
    <n v="53"/>
    <n v="81"/>
    <n v="4293"/>
    <x v="4605"/>
    <n v="0.44"/>
    <x v="2"/>
  </r>
  <r>
    <x v="2"/>
    <x v="0"/>
    <x v="317"/>
    <x v="0"/>
    <x v="45"/>
    <x v="47"/>
    <x v="5"/>
    <n v="56"/>
    <n v="143"/>
    <n v="8008"/>
    <x v="4606"/>
    <n v="0.48"/>
    <x v="2"/>
  </r>
  <r>
    <x v="2"/>
    <x v="0"/>
    <x v="349"/>
    <x v="0"/>
    <x v="45"/>
    <x v="47"/>
    <x v="0"/>
    <n v="51"/>
    <n v="163"/>
    <n v="8313"/>
    <x v="4607"/>
    <n v="0.55000000000000004"/>
    <x v="2"/>
  </r>
  <r>
    <x v="2"/>
    <x v="0"/>
    <x v="349"/>
    <x v="0"/>
    <x v="45"/>
    <x v="47"/>
    <x v="1"/>
    <n v="48"/>
    <n v="108"/>
    <n v="5184"/>
    <x v="3762"/>
    <n v="0.55000000000000004"/>
    <x v="2"/>
  </r>
  <r>
    <x v="2"/>
    <x v="0"/>
    <x v="349"/>
    <x v="0"/>
    <x v="45"/>
    <x v="47"/>
    <x v="2"/>
    <n v="41"/>
    <n v="85"/>
    <n v="3485"/>
    <x v="4608"/>
    <n v="0.42"/>
    <x v="2"/>
  </r>
  <r>
    <x v="2"/>
    <x v="0"/>
    <x v="349"/>
    <x v="0"/>
    <x v="45"/>
    <x v="47"/>
    <x v="3"/>
    <n v="41"/>
    <n v="68"/>
    <n v="2788"/>
    <x v="4609"/>
    <n v="0.41"/>
    <x v="2"/>
  </r>
  <r>
    <x v="2"/>
    <x v="0"/>
    <x v="349"/>
    <x v="0"/>
    <x v="45"/>
    <x v="47"/>
    <x v="4"/>
    <n v="51"/>
    <n v="52"/>
    <n v="2652"/>
    <x v="4610"/>
    <n v="0.44"/>
    <x v="2"/>
  </r>
  <r>
    <x v="2"/>
    <x v="0"/>
    <x v="349"/>
    <x v="0"/>
    <x v="45"/>
    <x v="47"/>
    <x v="5"/>
    <n v="55"/>
    <n v="105"/>
    <n v="5775"/>
    <x v="347"/>
    <n v="0.5"/>
    <x v="2"/>
  </r>
  <r>
    <x v="2"/>
    <x v="0"/>
    <x v="379"/>
    <x v="0"/>
    <x v="45"/>
    <x v="47"/>
    <x v="0"/>
    <n v="52"/>
    <n v="125"/>
    <n v="6500"/>
    <x v="4611"/>
    <n v="0.54"/>
    <x v="2"/>
  </r>
  <r>
    <x v="2"/>
    <x v="0"/>
    <x v="379"/>
    <x v="0"/>
    <x v="45"/>
    <x v="47"/>
    <x v="1"/>
    <n v="47"/>
    <n v="75"/>
    <n v="3525"/>
    <x v="4612"/>
    <n v="0.52"/>
    <x v="2"/>
  </r>
  <r>
    <x v="2"/>
    <x v="0"/>
    <x v="379"/>
    <x v="0"/>
    <x v="45"/>
    <x v="47"/>
    <x v="2"/>
    <n v="41"/>
    <n v="60"/>
    <n v="2460"/>
    <x v="4613"/>
    <n v="0.44"/>
    <x v="2"/>
  </r>
  <r>
    <x v="2"/>
    <x v="0"/>
    <x v="379"/>
    <x v="0"/>
    <x v="45"/>
    <x v="47"/>
    <x v="3"/>
    <n v="41"/>
    <n v="46"/>
    <n v="1886"/>
    <x v="4614"/>
    <n v="0.44999999999999996"/>
    <x v="2"/>
  </r>
  <r>
    <x v="2"/>
    <x v="0"/>
    <x v="379"/>
    <x v="0"/>
    <x v="45"/>
    <x v="47"/>
    <x v="4"/>
    <n v="50"/>
    <n v="51"/>
    <n v="2550"/>
    <x v="4309"/>
    <n v="0.42"/>
    <x v="2"/>
  </r>
  <r>
    <x v="2"/>
    <x v="0"/>
    <x v="379"/>
    <x v="0"/>
    <x v="45"/>
    <x v="47"/>
    <x v="5"/>
    <n v="54"/>
    <n v="83"/>
    <n v="4482"/>
    <x v="3144"/>
    <n v="0.49"/>
    <x v="2"/>
  </r>
  <r>
    <x v="2"/>
    <x v="0"/>
    <x v="411"/>
    <x v="0"/>
    <x v="45"/>
    <x v="47"/>
    <x v="0"/>
    <n v="59"/>
    <n v="113"/>
    <n v="6667"/>
    <x v="4615"/>
    <n v="0.55000000000000004"/>
    <x v="2"/>
  </r>
  <r>
    <x v="2"/>
    <x v="0"/>
    <x v="411"/>
    <x v="0"/>
    <x v="45"/>
    <x v="47"/>
    <x v="1"/>
    <n v="52"/>
    <n v="72"/>
    <n v="3744"/>
    <x v="4616"/>
    <n v="0.5"/>
    <x v="2"/>
  </r>
  <r>
    <x v="2"/>
    <x v="0"/>
    <x v="411"/>
    <x v="0"/>
    <x v="45"/>
    <x v="47"/>
    <x v="2"/>
    <n v="53"/>
    <n v="49"/>
    <n v="2597"/>
    <x v="4617"/>
    <n v="0.43"/>
    <x v="2"/>
  </r>
  <r>
    <x v="2"/>
    <x v="0"/>
    <x v="411"/>
    <x v="0"/>
    <x v="45"/>
    <x v="47"/>
    <x v="3"/>
    <n v="50"/>
    <n v="38"/>
    <n v="1900"/>
    <x v="4618"/>
    <n v="0.4"/>
    <x v="2"/>
  </r>
  <r>
    <x v="2"/>
    <x v="0"/>
    <x v="411"/>
    <x v="0"/>
    <x v="45"/>
    <x v="47"/>
    <x v="4"/>
    <n v="64"/>
    <n v="42"/>
    <n v="2688"/>
    <x v="4199"/>
    <n v="0.42"/>
    <x v="2"/>
  </r>
  <r>
    <x v="0"/>
    <x v="0"/>
    <x v="411"/>
    <x v="0"/>
    <x v="45"/>
    <x v="47"/>
    <x v="5"/>
    <n v="63"/>
    <n v="74"/>
    <n v="4662"/>
    <x v="4619"/>
    <n v="0.5"/>
    <x v="2"/>
  </r>
  <r>
    <x v="0"/>
    <x v="0"/>
    <x v="441"/>
    <x v="0"/>
    <x v="45"/>
    <x v="47"/>
    <x v="0"/>
    <n v="60"/>
    <n v="111"/>
    <n v="6660"/>
    <x v="4620"/>
    <n v="0.5"/>
    <x v="2"/>
  </r>
  <r>
    <x v="0"/>
    <x v="0"/>
    <x v="441"/>
    <x v="0"/>
    <x v="45"/>
    <x v="47"/>
    <x v="1"/>
    <n v="51"/>
    <n v="84"/>
    <n v="4284"/>
    <x v="4621"/>
    <n v="0.52"/>
    <x v="2"/>
  </r>
  <r>
    <x v="0"/>
    <x v="0"/>
    <x v="441"/>
    <x v="0"/>
    <x v="45"/>
    <x v="47"/>
    <x v="2"/>
    <n v="51"/>
    <n v="80"/>
    <n v="4080"/>
    <x v="4622"/>
    <n v="0.44999999999999996"/>
    <x v="2"/>
  </r>
  <r>
    <x v="0"/>
    <x v="0"/>
    <x v="441"/>
    <x v="0"/>
    <x v="45"/>
    <x v="47"/>
    <x v="3"/>
    <n v="50"/>
    <n v="80"/>
    <n v="4000"/>
    <x v="4623"/>
    <n v="0.42"/>
    <x v="2"/>
  </r>
  <r>
    <x v="0"/>
    <x v="0"/>
    <x v="441"/>
    <x v="0"/>
    <x v="45"/>
    <x v="47"/>
    <x v="4"/>
    <n v="60"/>
    <n v="68"/>
    <n v="4080"/>
    <x v="4624"/>
    <n v="0.44"/>
    <x v="2"/>
  </r>
  <r>
    <x v="0"/>
    <x v="0"/>
    <x v="441"/>
    <x v="0"/>
    <x v="45"/>
    <x v="47"/>
    <x v="5"/>
    <n v="67"/>
    <n v="95"/>
    <n v="6365"/>
    <x v="4625"/>
    <n v="0.47"/>
    <x v="2"/>
  </r>
  <r>
    <x v="0"/>
    <x v="0"/>
    <x v="470"/>
    <x v="0"/>
    <x v="45"/>
    <x v="47"/>
    <x v="0"/>
    <n v="59"/>
    <n v="150"/>
    <n v="8850"/>
    <x v="4626"/>
    <n v="0.51"/>
    <x v="2"/>
  </r>
  <r>
    <x v="0"/>
    <x v="0"/>
    <x v="470"/>
    <x v="0"/>
    <x v="45"/>
    <x v="47"/>
    <x v="1"/>
    <n v="51"/>
    <n v="101"/>
    <n v="5151"/>
    <x v="4627"/>
    <n v="0.51"/>
    <x v="2"/>
  </r>
  <r>
    <x v="0"/>
    <x v="0"/>
    <x v="470"/>
    <x v="0"/>
    <x v="45"/>
    <x v="47"/>
    <x v="2"/>
    <n v="50"/>
    <n v="88"/>
    <n v="4400"/>
    <x v="4628"/>
    <n v="0.44999999999999996"/>
    <x v="2"/>
  </r>
  <r>
    <x v="0"/>
    <x v="0"/>
    <x v="470"/>
    <x v="0"/>
    <x v="45"/>
    <x v="47"/>
    <x v="3"/>
    <n v="53"/>
    <n v="87"/>
    <n v="4611"/>
    <x v="4629"/>
    <n v="0.42"/>
    <x v="2"/>
  </r>
  <r>
    <x v="0"/>
    <x v="0"/>
    <x v="470"/>
    <x v="0"/>
    <x v="45"/>
    <x v="47"/>
    <x v="4"/>
    <n v="60"/>
    <n v="78"/>
    <n v="4680"/>
    <x v="2992"/>
    <n v="0.44999999999999996"/>
    <x v="2"/>
  </r>
  <r>
    <x v="0"/>
    <x v="0"/>
    <x v="470"/>
    <x v="0"/>
    <x v="45"/>
    <x v="47"/>
    <x v="5"/>
    <n v="67"/>
    <n v="112"/>
    <n v="7504"/>
    <x v="4630"/>
    <n v="0.45999999999999996"/>
    <x v="2"/>
  </r>
  <r>
    <x v="0"/>
    <x v="0"/>
    <x v="174"/>
    <x v="0"/>
    <x v="45"/>
    <x v="47"/>
    <x v="0"/>
    <n v="34"/>
    <n v="115"/>
    <n v="3910"/>
    <x v="4631"/>
    <n v="0.45999999999999996"/>
    <x v="2"/>
  </r>
  <r>
    <x v="0"/>
    <x v="0"/>
    <x v="174"/>
    <x v="0"/>
    <x v="45"/>
    <x v="47"/>
    <x v="1"/>
    <n v="34"/>
    <n v="63"/>
    <n v="2142"/>
    <x v="2356"/>
    <n v="0.44999999999999996"/>
    <x v="2"/>
  </r>
  <r>
    <x v="0"/>
    <x v="0"/>
    <x v="174"/>
    <x v="0"/>
    <x v="45"/>
    <x v="47"/>
    <x v="2"/>
    <n v="24"/>
    <n v="63"/>
    <n v="1512"/>
    <x v="4632"/>
    <n v="0.55000000000000004"/>
    <x v="2"/>
  </r>
  <r>
    <x v="0"/>
    <x v="0"/>
    <x v="174"/>
    <x v="0"/>
    <x v="45"/>
    <x v="47"/>
    <x v="3"/>
    <n v="29"/>
    <n v="20"/>
    <n v="580"/>
    <x v="4633"/>
    <n v="0.53"/>
    <x v="2"/>
  </r>
  <r>
    <x v="0"/>
    <x v="0"/>
    <x v="174"/>
    <x v="0"/>
    <x v="45"/>
    <x v="47"/>
    <x v="4"/>
    <n v="44"/>
    <n v="33"/>
    <n v="1452"/>
    <x v="4634"/>
    <n v="0.4"/>
    <x v="2"/>
  </r>
  <r>
    <x v="0"/>
    <x v="0"/>
    <x v="174"/>
    <x v="0"/>
    <x v="45"/>
    <x v="47"/>
    <x v="5"/>
    <n v="33"/>
    <n v="63"/>
    <n v="2079"/>
    <x v="4635"/>
    <n v="0.54"/>
    <x v="2"/>
  </r>
  <r>
    <x v="0"/>
    <x v="0"/>
    <x v="203"/>
    <x v="0"/>
    <x v="45"/>
    <x v="47"/>
    <x v="0"/>
    <n v="34"/>
    <n v="119"/>
    <n v="4046"/>
    <x v="4636"/>
    <n v="0.49"/>
    <x v="2"/>
  </r>
  <r>
    <x v="0"/>
    <x v="0"/>
    <x v="203"/>
    <x v="0"/>
    <x v="45"/>
    <x v="47"/>
    <x v="1"/>
    <n v="34"/>
    <n v="36"/>
    <n v="1224"/>
    <x v="4637"/>
    <n v="0.47"/>
    <x v="2"/>
  </r>
  <r>
    <x v="0"/>
    <x v="0"/>
    <x v="203"/>
    <x v="0"/>
    <x v="45"/>
    <x v="47"/>
    <x v="2"/>
    <n v="24"/>
    <n v="49"/>
    <n v="1176"/>
    <x v="2123"/>
    <n v="0.5"/>
    <x v="2"/>
  </r>
  <r>
    <x v="0"/>
    <x v="0"/>
    <x v="203"/>
    <x v="0"/>
    <x v="46"/>
    <x v="48"/>
    <x v="3"/>
    <n v="29"/>
    <n v="13"/>
    <n v="377"/>
    <x v="4638"/>
    <n v="0.54"/>
    <x v="2"/>
  </r>
  <r>
    <x v="0"/>
    <x v="0"/>
    <x v="203"/>
    <x v="0"/>
    <x v="46"/>
    <x v="48"/>
    <x v="4"/>
    <n v="41"/>
    <n v="35"/>
    <n v="1435"/>
    <x v="4639"/>
    <n v="0.41"/>
    <x v="2"/>
  </r>
  <r>
    <x v="0"/>
    <x v="0"/>
    <x v="203"/>
    <x v="0"/>
    <x v="46"/>
    <x v="48"/>
    <x v="5"/>
    <n v="33"/>
    <n v="65"/>
    <n v="2145"/>
    <x v="3750"/>
    <n v="0.53"/>
    <x v="2"/>
  </r>
  <r>
    <x v="0"/>
    <x v="0"/>
    <x v="708"/>
    <x v="0"/>
    <x v="46"/>
    <x v="48"/>
    <x v="0"/>
    <n v="34"/>
    <n v="111"/>
    <n v="3774"/>
    <x v="4640"/>
    <n v="0.5"/>
    <x v="2"/>
  </r>
  <r>
    <x v="0"/>
    <x v="0"/>
    <x v="708"/>
    <x v="0"/>
    <x v="46"/>
    <x v="48"/>
    <x v="1"/>
    <n v="34"/>
    <n v="44"/>
    <n v="1496"/>
    <x v="4641"/>
    <n v="0.44999999999999996"/>
    <x v="2"/>
  </r>
  <r>
    <x v="0"/>
    <x v="0"/>
    <x v="708"/>
    <x v="0"/>
    <x v="46"/>
    <x v="48"/>
    <x v="2"/>
    <n v="23"/>
    <n v="51"/>
    <n v="1173"/>
    <x v="4642"/>
    <n v="0.52"/>
    <x v="2"/>
  </r>
  <r>
    <x v="0"/>
    <x v="0"/>
    <x v="708"/>
    <x v="0"/>
    <x v="46"/>
    <x v="48"/>
    <x v="3"/>
    <n v="29"/>
    <n v="8"/>
    <n v="232"/>
    <x v="4643"/>
    <n v="0.5"/>
    <x v="2"/>
  </r>
  <r>
    <x v="0"/>
    <x v="0"/>
    <x v="708"/>
    <x v="0"/>
    <x v="46"/>
    <x v="48"/>
    <x v="4"/>
    <n v="44"/>
    <n v="20"/>
    <n v="880"/>
    <x v="4644"/>
    <n v="0.44999999999999996"/>
    <x v="2"/>
  </r>
  <r>
    <x v="0"/>
    <x v="0"/>
    <x v="708"/>
    <x v="0"/>
    <x v="46"/>
    <x v="48"/>
    <x v="5"/>
    <n v="32"/>
    <n v="51"/>
    <n v="1632"/>
    <x v="4378"/>
    <n v="0.54"/>
    <x v="2"/>
  </r>
  <r>
    <x v="0"/>
    <x v="0"/>
    <x v="230"/>
    <x v="0"/>
    <x v="46"/>
    <x v="48"/>
    <x v="0"/>
    <n v="32"/>
    <n v="111"/>
    <n v="3552"/>
    <x v="4645"/>
    <n v="0.49"/>
    <x v="2"/>
  </r>
  <r>
    <x v="0"/>
    <x v="0"/>
    <x v="230"/>
    <x v="0"/>
    <x v="46"/>
    <x v="48"/>
    <x v="1"/>
    <n v="32"/>
    <n v="33"/>
    <n v="1056"/>
    <x v="4646"/>
    <n v="0.5"/>
    <x v="2"/>
  </r>
  <r>
    <x v="0"/>
    <x v="0"/>
    <x v="230"/>
    <x v="0"/>
    <x v="46"/>
    <x v="48"/>
    <x v="2"/>
    <n v="24"/>
    <n v="36"/>
    <n v="864"/>
    <x v="4647"/>
    <n v="0.52"/>
    <x v="2"/>
  </r>
  <r>
    <x v="0"/>
    <x v="0"/>
    <x v="230"/>
    <x v="0"/>
    <x v="46"/>
    <x v="48"/>
    <x v="3"/>
    <n v="29"/>
    <n v="13"/>
    <n v="377"/>
    <x v="4648"/>
    <n v="0.53"/>
    <x v="2"/>
  </r>
  <r>
    <x v="0"/>
    <x v="0"/>
    <x v="230"/>
    <x v="0"/>
    <x v="46"/>
    <x v="48"/>
    <x v="4"/>
    <n v="44"/>
    <n v="15"/>
    <n v="660"/>
    <x v="4649"/>
    <n v="0.4"/>
    <x v="2"/>
  </r>
  <r>
    <x v="0"/>
    <x v="0"/>
    <x v="230"/>
    <x v="0"/>
    <x v="46"/>
    <x v="48"/>
    <x v="5"/>
    <n v="33"/>
    <n v="50"/>
    <n v="1650"/>
    <x v="2116"/>
    <n v="0.52"/>
    <x v="2"/>
  </r>
  <r>
    <x v="0"/>
    <x v="0"/>
    <x v="259"/>
    <x v="0"/>
    <x v="46"/>
    <x v="48"/>
    <x v="0"/>
    <n v="49"/>
    <n v="122"/>
    <n v="5978"/>
    <x v="4650"/>
    <n v="0.5"/>
    <x v="2"/>
  </r>
  <r>
    <x v="0"/>
    <x v="0"/>
    <x v="259"/>
    <x v="0"/>
    <x v="46"/>
    <x v="48"/>
    <x v="1"/>
    <n v="43"/>
    <n v="49"/>
    <n v="2107"/>
    <x v="4651"/>
    <n v="0.44999999999999996"/>
    <x v="2"/>
  </r>
  <r>
    <x v="0"/>
    <x v="0"/>
    <x v="259"/>
    <x v="0"/>
    <x v="46"/>
    <x v="48"/>
    <x v="2"/>
    <n v="39"/>
    <n v="60"/>
    <n v="2340"/>
    <x v="4652"/>
    <n v="0.54"/>
    <x v="2"/>
  </r>
  <r>
    <x v="0"/>
    <x v="0"/>
    <x v="259"/>
    <x v="0"/>
    <x v="46"/>
    <x v="48"/>
    <x v="3"/>
    <n v="39"/>
    <n v="44"/>
    <n v="1716"/>
    <x v="4653"/>
    <n v="0.52"/>
    <x v="2"/>
  </r>
  <r>
    <x v="0"/>
    <x v="0"/>
    <x v="259"/>
    <x v="0"/>
    <x v="46"/>
    <x v="48"/>
    <x v="4"/>
    <n v="49"/>
    <n v="46"/>
    <n v="2254"/>
    <x v="3049"/>
    <n v="0.4"/>
    <x v="2"/>
  </r>
  <r>
    <x v="0"/>
    <x v="0"/>
    <x v="259"/>
    <x v="0"/>
    <x v="46"/>
    <x v="48"/>
    <x v="5"/>
    <n v="52"/>
    <n v="81"/>
    <n v="4212"/>
    <x v="4654"/>
    <n v="0.53"/>
    <x v="2"/>
  </r>
  <r>
    <x v="0"/>
    <x v="0"/>
    <x v="292"/>
    <x v="0"/>
    <x v="46"/>
    <x v="48"/>
    <x v="0"/>
    <n v="47"/>
    <n v="138"/>
    <n v="6486"/>
    <x v="3503"/>
    <n v="0.44999999999999996"/>
    <x v="2"/>
  </r>
  <r>
    <x v="0"/>
    <x v="0"/>
    <x v="292"/>
    <x v="0"/>
    <x v="46"/>
    <x v="48"/>
    <x v="1"/>
    <n v="41"/>
    <n v="90"/>
    <n v="3690"/>
    <x v="4655"/>
    <n v="0.49"/>
    <x v="2"/>
  </r>
  <r>
    <x v="0"/>
    <x v="0"/>
    <x v="292"/>
    <x v="0"/>
    <x v="46"/>
    <x v="48"/>
    <x v="2"/>
    <n v="39"/>
    <n v="65"/>
    <n v="2535"/>
    <x v="4656"/>
    <n v="0.55000000000000004"/>
    <x v="2"/>
  </r>
  <r>
    <x v="0"/>
    <x v="0"/>
    <x v="292"/>
    <x v="0"/>
    <x v="46"/>
    <x v="48"/>
    <x v="3"/>
    <n v="39"/>
    <n v="60"/>
    <n v="2340"/>
    <x v="4652"/>
    <n v="0.54"/>
    <x v="2"/>
  </r>
  <r>
    <x v="0"/>
    <x v="0"/>
    <x v="292"/>
    <x v="0"/>
    <x v="46"/>
    <x v="48"/>
    <x v="4"/>
    <n v="48"/>
    <n v="58"/>
    <n v="2784"/>
    <x v="4657"/>
    <n v="0.41"/>
    <x v="2"/>
  </r>
  <r>
    <x v="0"/>
    <x v="0"/>
    <x v="292"/>
    <x v="0"/>
    <x v="46"/>
    <x v="48"/>
    <x v="5"/>
    <n v="51"/>
    <n v="88"/>
    <n v="4488"/>
    <x v="4658"/>
    <n v="0.51"/>
    <x v="2"/>
  </r>
  <r>
    <x v="0"/>
    <x v="0"/>
    <x v="320"/>
    <x v="0"/>
    <x v="46"/>
    <x v="48"/>
    <x v="0"/>
    <n v="46"/>
    <n v="167"/>
    <n v="7682"/>
    <x v="1992"/>
    <n v="0.44999999999999996"/>
    <x v="2"/>
  </r>
  <r>
    <x v="0"/>
    <x v="0"/>
    <x v="320"/>
    <x v="0"/>
    <x v="46"/>
    <x v="48"/>
    <x v="1"/>
    <n v="41"/>
    <n v="81"/>
    <n v="3321"/>
    <x v="4659"/>
    <n v="0.5"/>
    <x v="2"/>
  </r>
  <r>
    <x v="0"/>
    <x v="0"/>
    <x v="320"/>
    <x v="0"/>
    <x v="46"/>
    <x v="48"/>
    <x v="2"/>
    <n v="37"/>
    <n v="65"/>
    <n v="2405"/>
    <x v="4660"/>
    <n v="0.52"/>
    <x v="2"/>
  </r>
  <r>
    <x v="0"/>
    <x v="0"/>
    <x v="320"/>
    <x v="0"/>
    <x v="46"/>
    <x v="48"/>
    <x v="3"/>
    <n v="37"/>
    <n v="58"/>
    <n v="2146"/>
    <x v="4661"/>
    <n v="0.52"/>
    <x v="2"/>
  </r>
  <r>
    <x v="0"/>
    <x v="0"/>
    <x v="320"/>
    <x v="0"/>
    <x v="46"/>
    <x v="48"/>
    <x v="4"/>
    <n v="47"/>
    <n v="63"/>
    <n v="2961"/>
    <x v="4662"/>
    <n v="0.4"/>
    <x v="2"/>
  </r>
  <r>
    <x v="0"/>
    <x v="0"/>
    <x v="320"/>
    <x v="0"/>
    <x v="46"/>
    <x v="48"/>
    <x v="5"/>
    <n v="50"/>
    <n v="116"/>
    <n v="5800"/>
    <x v="4663"/>
    <n v="0.5"/>
    <x v="2"/>
  </r>
  <r>
    <x v="0"/>
    <x v="0"/>
    <x v="352"/>
    <x v="0"/>
    <x v="46"/>
    <x v="48"/>
    <x v="0"/>
    <n v="46"/>
    <n v="143"/>
    <n v="6578"/>
    <x v="4664"/>
    <n v="0.48"/>
    <x v="2"/>
  </r>
  <r>
    <x v="0"/>
    <x v="0"/>
    <x v="352"/>
    <x v="0"/>
    <x v="46"/>
    <x v="48"/>
    <x v="1"/>
    <n v="42"/>
    <n v="91"/>
    <n v="3822"/>
    <x v="4665"/>
    <n v="0.47"/>
    <x v="2"/>
  </r>
  <r>
    <x v="0"/>
    <x v="0"/>
    <x v="352"/>
    <x v="0"/>
    <x v="46"/>
    <x v="48"/>
    <x v="2"/>
    <n v="38"/>
    <n v="75"/>
    <n v="2850"/>
    <x v="4666"/>
    <n v="0.55000000000000004"/>
    <x v="2"/>
  </r>
  <r>
    <x v="0"/>
    <x v="0"/>
    <x v="352"/>
    <x v="0"/>
    <x v="46"/>
    <x v="48"/>
    <x v="3"/>
    <n v="37"/>
    <n v="39"/>
    <n v="1443"/>
    <x v="4667"/>
    <n v="0.53"/>
    <x v="2"/>
  </r>
  <r>
    <x v="0"/>
    <x v="0"/>
    <x v="352"/>
    <x v="0"/>
    <x v="46"/>
    <x v="48"/>
    <x v="4"/>
    <n v="45"/>
    <n v="31"/>
    <n v="1395"/>
    <x v="4668"/>
    <n v="0.4"/>
    <x v="2"/>
  </r>
  <r>
    <x v="0"/>
    <x v="0"/>
    <x v="352"/>
    <x v="0"/>
    <x v="46"/>
    <x v="48"/>
    <x v="5"/>
    <n v="52"/>
    <n v="87"/>
    <n v="4524"/>
    <x v="2242"/>
    <n v="0.54"/>
    <x v="2"/>
  </r>
  <r>
    <x v="0"/>
    <x v="0"/>
    <x v="382"/>
    <x v="0"/>
    <x v="46"/>
    <x v="48"/>
    <x v="0"/>
    <n v="45"/>
    <n v="111"/>
    <n v="4995"/>
    <x v="4669"/>
    <n v="0.44999999999999996"/>
    <x v="2"/>
  </r>
  <r>
    <x v="0"/>
    <x v="0"/>
    <x v="382"/>
    <x v="0"/>
    <x v="46"/>
    <x v="48"/>
    <x v="1"/>
    <n v="43"/>
    <n v="56"/>
    <n v="2408"/>
    <x v="4670"/>
    <n v="0.48"/>
    <x v="2"/>
  </r>
  <r>
    <x v="0"/>
    <x v="0"/>
    <x v="382"/>
    <x v="0"/>
    <x v="46"/>
    <x v="48"/>
    <x v="2"/>
    <n v="36"/>
    <n v="38"/>
    <n v="1368"/>
    <x v="4352"/>
    <n v="0.51"/>
    <x v="2"/>
  </r>
  <r>
    <x v="0"/>
    <x v="0"/>
    <x v="382"/>
    <x v="0"/>
    <x v="46"/>
    <x v="48"/>
    <x v="3"/>
    <n v="39"/>
    <n v="27"/>
    <n v="1053"/>
    <x v="2351"/>
    <n v="0.54"/>
    <x v="2"/>
  </r>
  <r>
    <x v="0"/>
    <x v="0"/>
    <x v="382"/>
    <x v="0"/>
    <x v="46"/>
    <x v="48"/>
    <x v="4"/>
    <n v="47"/>
    <n v="27"/>
    <n v="1269"/>
    <x v="4671"/>
    <n v="0.41"/>
    <x v="2"/>
  </r>
  <r>
    <x v="0"/>
    <x v="0"/>
    <x v="382"/>
    <x v="0"/>
    <x v="46"/>
    <x v="48"/>
    <x v="5"/>
    <n v="52"/>
    <n v="58"/>
    <n v="3016"/>
    <x v="4672"/>
    <n v="0.51"/>
    <x v="2"/>
  </r>
  <r>
    <x v="0"/>
    <x v="0"/>
    <x v="414"/>
    <x v="0"/>
    <x v="46"/>
    <x v="48"/>
    <x v="0"/>
    <n v="53"/>
    <n v="94"/>
    <n v="4982"/>
    <x v="4050"/>
    <n v="0.5"/>
    <x v="2"/>
  </r>
  <r>
    <x v="0"/>
    <x v="0"/>
    <x v="414"/>
    <x v="0"/>
    <x v="46"/>
    <x v="48"/>
    <x v="1"/>
    <n v="46"/>
    <n v="56"/>
    <n v="2576"/>
    <x v="4673"/>
    <n v="0.49"/>
    <x v="2"/>
  </r>
  <r>
    <x v="0"/>
    <x v="0"/>
    <x v="414"/>
    <x v="0"/>
    <x v="46"/>
    <x v="48"/>
    <x v="2"/>
    <n v="45"/>
    <n v="29"/>
    <n v="1305"/>
    <x v="4674"/>
    <n v="0.52"/>
    <x v="2"/>
  </r>
  <r>
    <x v="0"/>
    <x v="0"/>
    <x v="414"/>
    <x v="0"/>
    <x v="46"/>
    <x v="48"/>
    <x v="3"/>
    <n v="47"/>
    <n v="23"/>
    <n v="1081"/>
    <x v="2329"/>
    <n v="0.5"/>
    <x v="2"/>
  </r>
  <r>
    <x v="0"/>
    <x v="0"/>
    <x v="414"/>
    <x v="0"/>
    <x v="46"/>
    <x v="48"/>
    <x v="4"/>
    <n v="55"/>
    <n v="19"/>
    <n v="1045"/>
    <x v="4222"/>
    <n v="0.4"/>
    <x v="2"/>
  </r>
  <r>
    <x v="2"/>
    <x v="0"/>
    <x v="414"/>
    <x v="0"/>
    <x v="46"/>
    <x v="48"/>
    <x v="5"/>
    <n v="64"/>
    <n v="58"/>
    <n v="3712"/>
    <x v="4675"/>
    <n v="0.51"/>
    <x v="2"/>
  </r>
  <r>
    <x v="2"/>
    <x v="0"/>
    <x v="444"/>
    <x v="0"/>
    <x v="46"/>
    <x v="48"/>
    <x v="0"/>
    <n v="55"/>
    <n v="95"/>
    <n v="5225"/>
    <x v="4676"/>
    <n v="0.49"/>
    <x v="2"/>
  </r>
  <r>
    <x v="2"/>
    <x v="0"/>
    <x v="444"/>
    <x v="0"/>
    <x v="46"/>
    <x v="48"/>
    <x v="1"/>
    <n v="46"/>
    <n v="63"/>
    <n v="2898"/>
    <x v="4677"/>
    <n v="0.44999999999999996"/>
    <x v="2"/>
  </r>
  <r>
    <x v="2"/>
    <x v="0"/>
    <x v="444"/>
    <x v="0"/>
    <x v="46"/>
    <x v="48"/>
    <x v="2"/>
    <n v="48"/>
    <n v="64"/>
    <n v="3072"/>
    <x v="4678"/>
    <n v="0.54"/>
    <x v="2"/>
  </r>
  <r>
    <x v="2"/>
    <x v="0"/>
    <x v="444"/>
    <x v="0"/>
    <x v="46"/>
    <x v="48"/>
    <x v="3"/>
    <n v="48"/>
    <n v="58"/>
    <n v="2784"/>
    <x v="4679"/>
    <n v="0.55000000000000004"/>
    <x v="2"/>
  </r>
  <r>
    <x v="2"/>
    <x v="0"/>
    <x v="444"/>
    <x v="0"/>
    <x v="46"/>
    <x v="48"/>
    <x v="4"/>
    <n v="58"/>
    <n v="44"/>
    <n v="2552"/>
    <x v="4680"/>
    <n v="0.44"/>
    <x v="2"/>
  </r>
  <r>
    <x v="2"/>
    <x v="0"/>
    <x v="444"/>
    <x v="0"/>
    <x v="46"/>
    <x v="48"/>
    <x v="5"/>
    <n v="60"/>
    <n v="77"/>
    <n v="4620"/>
    <x v="2240"/>
    <n v="0.52"/>
    <x v="2"/>
  </r>
  <r>
    <x v="2"/>
    <x v="0"/>
    <x v="473"/>
    <x v="0"/>
    <x v="46"/>
    <x v="48"/>
    <x v="0"/>
    <n v="54"/>
    <n v="135"/>
    <n v="7290"/>
    <x v="4681"/>
    <n v="0.5"/>
    <x v="2"/>
  </r>
  <r>
    <x v="2"/>
    <x v="0"/>
    <x v="473"/>
    <x v="0"/>
    <x v="46"/>
    <x v="48"/>
    <x v="1"/>
    <n v="45"/>
    <n v="78"/>
    <n v="3510"/>
    <x v="4682"/>
    <n v="0.48"/>
    <x v="2"/>
  </r>
  <r>
    <x v="2"/>
    <x v="0"/>
    <x v="473"/>
    <x v="0"/>
    <x v="46"/>
    <x v="48"/>
    <x v="2"/>
    <n v="47"/>
    <n v="74"/>
    <n v="3478"/>
    <x v="4683"/>
    <n v="0.51"/>
    <x v="2"/>
  </r>
  <r>
    <x v="2"/>
    <x v="0"/>
    <x v="473"/>
    <x v="0"/>
    <x v="46"/>
    <x v="48"/>
    <x v="3"/>
    <n v="48"/>
    <n v="65"/>
    <n v="3120"/>
    <x v="4684"/>
    <n v="0.5"/>
    <x v="2"/>
  </r>
  <r>
    <x v="2"/>
    <x v="0"/>
    <x v="473"/>
    <x v="0"/>
    <x v="46"/>
    <x v="48"/>
    <x v="4"/>
    <n v="56"/>
    <n v="68"/>
    <n v="3808"/>
    <x v="4685"/>
    <n v="0.43"/>
    <x v="2"/>
  </r>
  <r>
    <x v="2"/>
    <x v="0"/>
    <x v="473"/>
    <x v="0"/>
    <x v="46"/>
    <x v="48"/>
    <x v="5"/>
    <n v="60"/>
    <n v="85"/>
    <n v="5100"/>
    <x v="4686"/>
    <n v="0.55000000000000004"/>
    <x v="2"/>
  </r>
  <r>
    <x v="2"/>
    <x v="0"/>
    <x v="181"/>
    <x v="0"/>
    <x v="46"/>
    <x v="48"/>
    <x v="0"/>
    <n v="38"/>
    <n v="126"/>
    <n v="4788"/>
    <x v="4687"/>
    <n v="0.43"/>
    <x v="2"/>
  </r>
  <r>
    <x v="2"/>
    <x v="0"/>
    <x v="181"/>
    <x v="0"/>
    <x v="46"/>
    <x v="48"/>
    <x v="1"/>
    <n v="38"/>
    <n v="68"/>
    <n v="2584"/>
    <x v="4688"/>
    <n v="0.44"/>
    <x v="2"/>
  </r>
  <r>
    <x v="2"/>
    <x v="0"/>
    <x v="181"/>
    <x v="0"/>
    <x v="46"/>
    <x v="48"/>
    <x v="2"/>
    <n v="27"/>
    <n v="73"/>
    <n v="1971"/>
    <x v="4689"/>
    <n v="0.36"/>
    <x v="2"/>
  </r>
  <r>
    <x v="2"/>
    <x v="0"/>
    <x v="181"/>
    <x v="0"/>
    <x v="46"/>
    <x v="48"/>
    <x v="3"/>
    <n v="34"/>
    <n v="26"/>
    <n v="884"/>
    <x v="4690"/>
    <n v="0.38"/>
    <x v="2"/>
  </r>
  <r>
    <x v="2"/>
    <x v="0"/>
    <x v="181"/>
    <x v="0"/>
    <x v="46"/>
    <x v="48"/>
    <x v="4"/>
    <n v="48"/>
    <n v="41"/>
    <n v="1968"/>
    <x v="4691"/>
    <n v="0.39"/>
    <x v="2"/>
  </r>
  <r>
    <x v="2"/>
    <x v="0"/>
    <x v="181"/>
    <x v="0"/>
    <x v="46"/>
    <x v="48"/>
    <x v="5"/>
    <n v="38"/>
    <n v="70"/>
    <n v="2660"/>
    <x v="4692"/>
    <n v="0.41"/>
    <x v="2"/>
  </r>
  <r>
    <x v="2"/>
    <x v="0"/>
    <x v="210"/>
    <x v="0"/>
    <x v="46"/>
    <x v="48"/>
    <x v="0"/>
    <n v="36"/>
    <n v="140"/>
    <n v="5040"/>
    <x v="2661"/>
    <n v="0.41"/>
    <x v="2"/>
  </r>
  <r>
    <x v="2"/>
    <x v="0"/>
    <x v="210"/>
    <x v="0"/>
    <x v="46"/>
    <x v="48"/>
    <x v="1"/>
    <n v="38"/>
    <n v="41"/>
    <n v="1558"/>
    <x v="4693"/>
    <n v="0.42"/>
    <x v="2"/>
  </r>
  <r>
    <x v="2"/>
    <x v="0"/>
    <x v="210"/>
    <x v="0"/>
    <x v="46"/>
    <x v="48"/>
    <x v="2"/>
    <n v="29"/>
    <n v="60"/>
    <n v="1740"/>
    <x v="4694"/>
    <n v="0.38"/>
    <x v="2"/>
  </r>
  <r>
    <x v="2"/>
    <x v="0"/>
    <x v="210"/>
    <x v="0"/>
    <x v="47"/>
    <x v="49"/>
    <x v="3"/>
    <n v="32"/>
    <n v="68"/>
    <n v="2176"/>
    <x v="4695"/>
    <n v="0.38"/>
    <x v="2"/>
  </r>
  <r>
    <x v="2"/>
    <x v="0"/>
    <x v="210"/>
    <x v="0"/>
    <x v="47"/>
    <x v="49"/>
    <x v="4"/>
    <n v="48"/>
    <n v="41"/>
    <n v="1968"/>
    <x v="4696"/>
    <n v="0.38"/>
    <x v="2"/>
  </r>
  <r>
    <x v="2"/>
    <x v="0"/>
    <x v="210"/>
    <x v="0"/>
    <x v="47"/>
    <x v="49"/>
    <x v="5"/>
    <n v="38"/>
    <n v="75"/>
    <n v="2850"/>
    <x v="4697"/>
    <n v="0.44"/>
    <x v="2"/>
  </r>
  <r>
    <x v="2"/>
    <x v="0"/>
    <x v="218"/>
    <x v="0"/>
    <x v="47"/>
    <x v="49"/>
    <x v="0"/>
    <n v="38"/>
    <n v="127"/>
    <n v="4826"/>
    <x v="4698"/>
    <n v="0.44"/>
    <x v="2"/>
  </r>
  <r>
    <x v="2"/>
    <x v="0"/>
    <x v="218"/>
    <x v="0"/>
    <x v="47"/>
    <x v="49"/>
    <x v="1"/>
    <n v="38"/>
    <n v="47"/>
    <n v="1786"/>
    <x v="2465"/>
    <n v="0.44999999999999996"/>
    <x v="2"/>
  </r>
  <r>
    <x v="2"/>
    <x v="0"/>
    <x v="218"/>
    <x v="0"/>
    <x v="47"/>
    <x v="49"/>
    <x v="2"/>
    <n v="28"/>
    <n v="50"/>
    <n v="1400"/>
    <x v="3849"/>
    <n v="0.39"/>
    <x v="2"/>
  </r>
  <r>
    <x v="2"/>
    <x v="0"/>
    <x v="218"/>
    <x v="0"/>
    <x v="47"/>
    <x v="49"/>
    <x v="3"/>
    <n v="34"/>
    <n v="87"/>
    <n v="2958"/>
    <x v="4699"/>
    <n v="0.36"/>
    <x v="2"/>
  </r>
  <r>
    <x v="2"/>
    <x v="0"/>
    <x v="218"/>
    <x v="0"/>
    <x v="47"/>
    <x v="49"/>
    <x v="4"/>
    <n v="46"/>
    <n v="29"/>
    <n v="1334"/>
    <x v="4700"/>
    <n v="0.39"/>
    <x v="2"/>
  </r>
  <r>
    <x v="2"/>
    <x v="0"/>
    <x v="218"/>
    <x v="0"/>
    <x v="47"/>
    <x v="49"/>
    <x v="5"/>
    <n v="39"/>
    <n v="54"/>
    <n v="2106"/>
    <x v="4701"/>
    <n v="0.41"/>
    <x v="2"/>
  </r>
  <r>
    <x v="2"/>
    <x v="0"/>
    <x v="237"/>
    <x v="0"/>
    <x v="47"/>
    <x v="49"/>
    <x v="0"/>
    <n v="38"/>
    <n v="117"/>
    <n v="4446"/>
    <x v="4702"/>
    <n v="0.44999999999999996"/>
    <x v="2"/>
  </r>
  <r>
    <x v="2"/>
    <x v="0"/>
    <x v="237"/>
    <x v="0"/>
    <x v="47"/>
    <x v="49"/>
    <x v="1"/>
    <n v="37"/>
    <n v="45"/>
    <n v="1665"/>
    <x v="4703"/>
    <n v="0.44"/>
    <x v="2"/>
  </r>
  <r>
    <x v="2"/>
    <x v="0"/>
    <x v="237"/>
    <x v="0"/>
    <x v="47"/>
    <x v="49"/>
    <x v="2"/>
    <n v="29"/>
    <n v="41"/>
    <n v="1189"/>
    <x v="4704"/>
    <n v="0.35"/>
    <x v="2"/>
  </r>
  <r>
    <x v="2"/>
    <x v="0"/>
    <x v="237"/>
    <x v="0"/>
    <x v="47"/>
    <x v="49"/>
    <x v="3"/>
    <n v="32"/>
    <n v="35"/>
    <n v="1120"/>
    <x v="4705"/>
    <n v="0.39"/>
    <x v="2"/>
  </r>
  <r>
    <x v="2"/>
    <x v="0"/>
    <x v="237"/>
    <x v="0"/>
    <x v="47"/>
    <x v="49"/>
    <x v="4"/>
    <n v="49"/>
    <n v="33"/>
    <n v="1617"/>
    <x v="4706"/>
    <n v="0.38"/>
    <x v="2"/>
  </r>
  <r>
    <x v="2"/>
    <x v="0"/>
    <x v="237"/>
    <x v="0"/>
    <x v="47"/>
    <x v="49"/>
    <x v="5"/>
    <n v="39"/>
    <n v="83"/>
    <n v="3237"/>
    <x v="4707"/>
    <n v="0.44"/>
    <x v="2"/>
  </r>
  <r>
    <x v="2"/>
    <x v="0"/>
    <x v="266"/>
    <x v="0"/>
    <x v="47"/>
    <x v="49"/>
    <x v="0"/>
    <n v="53"/>
    <n v="129"/>
    <n v="6837"/>
    <x v="4708"/>
    <n v="0.43"/>
    <x v="2"/>
  </r>
  <r>
    <x v="2"/>
    <x v="0"/>
    <x v="266"/>
    <x v="0"/>
    <x v="47"/>
    <x v="49"/>
    <x v="1"/>
    <n v="47"/>
    <n v="54"/>
    <n v="2538"/>
    <x v="4709"/>
    <n v="0.43"/>
    <x v="2"/>
  </r>
  <r>
    <x v="2"/>
    <x v="0"/>
    <x v="266"/>
    <x v="0"/>
    <x v="47"/>
    <x v="49"/>
    <x v="2"/>
    <n v="41"/>
    <n v="56"/>
    <n v="2296"/>
    <x v="4710"/>
    <n v="0.4"/>
    <x v="2"/>
  </r>
  <r>
    <x v="2"/>
    <x v="0"/>
    <x v="266"/>
    <x v="0"/>
    <x v="47"/>
    <x v="49"/>
    <x v="3"/>
    <n v="44"/>
    <n v="47"/>
    <n v="2068"/>
    <x v="4024"/>
    <n v="0.39"/>
    <x v="2"/>
  </r>
  <r>
    <x v="2"/>
    <x v="0"/>
    <x v="266"/>
    <x v="0"/>
    <x v="47"/>
    <x v="49"/>
    <x v="4"/>
    <n v="50"/>
    <n v="54"/>
    <n v="2700"/>
    <x v="4711"/>
    <n v="0.38"/>
    <x v="2"/>
  </r>
  <r>
    <x v="2"/>
    <x v="0"/>
    <x v="266"/>
    <x v="0"/>
    <x v="47"/>
    <x v="49"/>
    <x v="5"/>
    <n v="55"/>
    <n v="88"/>
    <n v="4840"/>
    <x v="4712"/>
    <n v="0.41"/>
    <x v="2"/>
  </r>
  <r>
    <x v="2"/>
    <x v="0"/>
    <x v="299"/>
    <x v="0"/>
    <x v="47"/>
    <x v="49"/>
    <x v="0"/>
    <n v="51"/>
    <n v="155"/>
    <n v="7905"/>
    <x v="4713"/>
    <n v="0.42"/>
    <x v="2"/>
  </r>
  <r>
    <x v="2"/>
    <x v="0"/>
    <x v="299"/>
    <x v="0"/>
    <x v="47"/>
    <x v="49"/>
    <x v="1"/>
    <n v="47"/>
    <n v="94"/>
    <n v="4418"/>
    <x v="4714"/>
    <n v="0.42"/>
    <x v="2"/>
  </r>
  <r>
    <x v="2"/>
    <x v="0"/>
    <x v="299"/>
    <x v="0"/>
    <x v="47"/>
    <x v="49"/>
    <x v="2"/>
    <n v="42"/>
    <n v="68"/>
    <n v="2856"/>
    <x v="4715"/>
    <n v="0.36"/>
    <x v="2"/>
  </r>
  <r>
    <x v="2"/>
    <x v="0"/>
    <x v="299"/>
    <x v="0"/>
    <x v="47"/>
    <x v="49"/>
    <x v="3"/>
    <n v="41"/>
    <n v="65"/>
    <n v="2665"/>
    <x v="4716"/>
    <n v="0.35"/>
    <x v="2"/>
  </r>
  <r>
    <x v="2"/>
    <x v="0"/>
    <x v="299"/>
    <x v="0"/>
    <x v="47"/>
    <x v="49"/>
    <x v="4"/>
    <n v="51"/>
    <n v="59"/>
    <n v="3009"/>
    <x v="4717"/>
    <n v="0.38"/>
    <x v="2"/>
  </r>
  <r>
    <x v="2"/>
    <x v="0"/>
    <x v="299"/>
    <x v="0"/>
    <x v="47"/>
    <x v="49"/>
    <x v="5"/>
    <n v="54"/>
    <n v="101"/>
    <n v="5454"/>
    <x v="3360"/>
    <n v="0.4"/>
    <x v="2"/>
  </r>
  <r>
    <x v="2"/>
    <x v="0"/>
    <x v="327"/>
    <x v="0"/>
    <x v="47"/>
    <x v="49"/>
    <x v="0"/>
    <n v="52"/>
    <n v="150"/>
    <n v="7800"/>
    <x v="3562"/>
    <n v="0.42"/>
    <x v="2"/>
  </r>
  <r>
    <x v="2"/>
    <x v="0"/>
    <x v="327"/>
    <x v="0"/>
    <x v="47"/>
    <x v="49"/>
    <x v="1"/>
    <n v="49"/>
    <n v="105"/>
    <n v="5145"/>
    <x v="4718"/>
    <n v="0.43"/>
    <x v="2"/>
  </r>
  <r>
    <x v="2"/>
    <x v="0"/>
    <x v="327"/>
    <x v="0"/>
    <x v="47"/>
    <x v="49"/>
    <x v="2"/>
    <n v="41"/>
    <n v="77"/>
    <n v="3157"/>
    <x v="4719"/>
    <n v="0.37"/>
    <x v="2"/>
  </r>
  <r>
    <x v="2"/>
    <x v="0"/>
    <x v="327"/>
    <x v="0"/>
    <x v="47"/>
    <x v="49"/>
    <x v="3"/>
    <n v="44"/>
    <n v="56"/>
    <n v="2464"/>
    <x v="4720"/>
    <n v="0.36"/>
    <x v="2"/>
  </r>
  <r>
    <x v="2"/>
    <x v="0"/>
    <x v="327"/>
    <x v="0"/>
    <x v="47"/>
    <x v="49"/>
    <x v="4"/>
    <n v="53"/>
    <n v="68"/>
    <n v="3604"/>
    <x v="4721"/>
    <n v="0.39"/>
    <x v="2"/>
  </r>
  <r>
    <x v="2"/>
    <x v="0"/>
    <x v="327"/>
    <x v="0"/>
    <x v="47"/>
    <x v="49"/>
    <x v="5"/>
    <n v="55"/>
    <n v="128"/>
    <n v="7040"/>
    <x v="2978"/>
    <n v="0.42"/>
    <x v="2"/>
  </r>
  <r>
    <x v="2"/>
    <x v="0"/>
    <x v="359"/>
    <x v="0"/>
    <x v="47"/>
    <x v="49"/>
    <x v="0"/>
    <n v="50"/>
    <n v="161"/>
    <n v="8050"/>
    <x v="4722"/>
    <n v="0.44"/>
    <x v="2"/>
  </r>
  <r>
    <x v="2"/>
    <x v="0"/>
    <x v="359"/>
    <x v="0"/>
    <x v="47"/>
    <x v="49"/>
    <x v="1"/>
    <n v="47"/>
    <n v="88"/>
    <n v="4136"/>
    <x v="4723"/>
    <n v="0.41"/>
    <x v="2"/>
  </r>
  <r>
    <x v="2"/>
    <x v="0"/>
    <x v="359"/>
    <x v="0"/>
    <x v="47"/>
    <x v="49"/>
    <x v="2"/>
    <n v="42"/>
    <n v="69"/>
    <n v="2898"/>
    <x v="4724"/>
    <n v="0.35"/>
    <x v="2"/>
  </r>
  <r>
    <x v="2"/>
    <x v="0"/>
    <x v="359"/>
    <x v="0"/>
    <x v="47"/>
    <x v="49"/>
    <x v="3"/>
    <n v="42"/>
    <n v="51"/>
    <n v="2142"/>
    <x v="3007"/>
    <n v="0.36"/>
    <x v="2"/>
  </r>
  <r>
    <x v="2"/>
    <x v="0"/>
    <x v="359"/>
    <x v="0"/>
    <x v="47"/>
    <x v="49"/>
    <x v="4"/>
    <n v="50"/>
    <n v="44"/>
    <n v="2200"/>
    <x v="4426"/>
    <n v="0.37"/>
    <x v="2"/>
  </r>
  <r>
    <x v="2"/>
    <x v="0"/>
    <x v="359"/>
    <x v="0"/>
    <x v="47"/>
    <x v="49"/>
    <x v="5"/>
    <n v="58"/>
    <n v="91"/>
    <n v="5278"/>
    <x v="4725"/>
    <n v="0.44999999999999996"/>
    <x v="2"/>
  </r>
  <r>
    <x v="2"/>
    <x v="0"/>
    <x v="389"/>
    <x v="0"/>
    <x v="47"/>
    <x v="49"/>
    <x v="0"/>
    <n v="53"/>
    <n v="135"/>
    <n v="7155"/>
    <x v="4726"/>
    <n v="0.42"/>
    <x v="2"/>
  </r>
  <r>
    <x v="2"/>
    <x v="0"/>
    <x v="389"/>
    <x v="0"/>
    <x v="47"/>
    <x v="49"/>
    <x v="1"/>
    <n v="49"/>
    <n v="63"/>
    <n v="3087"/>
    <x v="2647"/>
    <n v="0.4"/>
    <x v="2"/>
  </r>
  <r>
    <x v="2"/>
    <x v="0"/>
    <x v="389"/>
    <x v="0"/>
    <x v="47"/>
    <x v="49"/>
    <x v="2"/>
    <n v="41"/>
    <n v="39"/>
    <n v="1599"/>
    <x v="4727"/>
    <n v="0.37"/>
    <x v="2"/>
  </r>
  <r>
    <x v="2"/>
    <x v="0"/>
    <x v="389"/>
    <x v="0"/>
    <x v="47"/>
    <x v="49"/>
    <x v="3"/>
    <n v="42"/>
    <n v="36"/>
    <n v="1512"/>
    <x v="4728"/>
    <n v="0.4"/>
    <x v="2"/>
  </r>
  <r>
    <x v="2"/>
    <x v="0"/>
    <x v="389"/>
    <x v="0"/>
    <x v="47"/>
    <x v="49"/>
    <x v="4"/>
    <n v="52"/>
    <n v="34"/>
    <n v="1768"/>
    <x v="4729"/>
    <n v="0.36"/>
    <x v="2"/>
  </r>
  <r>
    <x v="2"/>
    <x v="0"/>
    <x v="389"/>
    <x v="0"/>
    <x v="47"/>
    <x v="49"/>
    <x v="5"/>
    <n v="57"/>
    <n v="63"/>
    <n v="3591"/>
    <x v="4730"/>
    <n v="0.44999999999999996"/>
    <x v="2"/>
  </r>
  <r>
    <x v="2"/>
    <x v="0"/>
    <x v="421"/>
    <x v="0"/>
    <x v="47"/>
    <x v="49"/>
    <x v="0"/>
    <n v="57"/>
    <n v="120"/>
    <n v="6840"/>
    <x v="4731"/>
    <n v="0.44999999999999996"/>
    <x v="2"/>
  </r>
  <r>
    <x v="2"/>
    <x v="0"/>
    <x v="421"/>
    <x v="0"/>
    <x v="47"/>
    <x v="49"/>
    <x v="1"/>
    <n v="53"/>
    <n v="56"/>
    <n v="2968"/>
    <x v="4732"/>
    <n v="0.44999999999999996"/>
    <x v="2"/>
  </r>
  <r>
    <x v="2"/>
    <x v="0"/>
    <x v="421"/>
    <x v="0"/>
    <x v="47"/>
    <x v="49"/>
    <x v="2"/>
    <n v="53"/>
    <n v="34"/>
    <n v="1802"/>
    <x v="4733"/>
    <n v="0.35"/>
    <x v="2"/>
  </r>
  <r>
    <x v="2"/>
    <x v="0"/>
    <x v="421"/>
    <x v="0"/>
    <x v="47"/>
    <x v="49"/>
    <x v="3"/>
    <n v="54"/>
    <n v="27"/>
    <n v="1458"/>
    <x v="4734"/>
    <n v="0.38"/>
    <x v="2"/>
  </r>
  <r>
    <x v="2"/>
    <x v="0"/>
    <x v="421"/>
    <x v="0"/>
    <x v="47"/>
    <x v="49"/>
    <x v="4"/>
    <n v="62"/>
    <n v="27"/>
    <n v="1674"/>
    <x v="4735"/>
    <n v="0.35"/>
    <x v="2"/>
  </r>
  <r>
    <x v="5"/>
    <x v="0"/>
    <x v="421"/>
    <x v="0"/>
    <x v="47"/>
    <x v="49"/>
    <x v="5"/>
    <n v="66"/>
    <n v="65"/>
    <n v="4290"/>
    <x v="4736"/>
    <n v="0.44"/>
    <x v="2"/>
  </r>
  <r>
    <x v="5"/>
    <x v="0"/>
    <x v="451"/>
    <x v="0"/>
    <x v="47"/>
    <x v="49"/>
    <x v="0"/>
    <n v="62"/>
    <n v="113"/>
    <n v="7006"/>
    <x v="4737"/>
    <n v="0.43"/>
    <x v="2"/>
  </r>
  <r>
    <x v="5"/>
    <x v="0"/>
    <x v="451"/>
    <x v="0"/>
    <x v="47"/>
    <x v="49"/>
    <x v="1"/>
    <n v="52"/>
    <n v="90"/>
    <n v="4680"/>
    <x v="4738"/>
    <n v="0.44"/>
    <x v="2"/>
  </r>
  <r>
    <x v="5"/>
    <x v="0"/>
    <x v="451"/>
    <x v="0"/>
    <x v="47"/>
    <x v="49"/>
    <x v="2"/>
    <n v="50"/>
    <n v="83"/>
    <n v="4150"/>
    <x v="4739"/>
    <n v="0.36"/>
    <x v="2"/>
  </r>
  <r>
    <x v="5"/>
    <x v="0"/>
    <x v="451"/>
    <x v="0"/>
    <x v="47"/>
    <x v="49"/>
    <x v="3"/>
    <n v="51"/>
    <n v="80"/>
    <n v="4080"/>
    <x v="4740"/>
    <n v="0.39"/>
    <x v="2"/>
  </r>
  <r>
    <x v="5"/>
    <x v="0"/>
    <x v="451"/>
    <x v="0"/>
    <x v="47"/>
    <x v="49"/>
    <x v="4"/>
    <n v="63"/>
    <n v="70"/>
    <n v="4410"/>
    <x v="4741"/>
    <n v="0.38"/>
    <x v="2"/>
  </r>
  <r>
    <x v="5"/>
    <x v="0"/>
    <x v="451"/>
    <x v="0"/>
    <x v="47"/>
    <x v="49"/>
    <x v="5"/>
    <n v="64"/>
    <n v="98"/>
    <n v="6272"/>
    <x v="4742"/>
    <n v="0.44999999999999996"/>
    <x v="2"/>
  </r>
  <r>
    <x v="5"/>
    <x v="0"/>
    <x v="480"/>
    <x v="0"/>
    <x v="47"/>
    <x v="49"/>
    <x v="0"/>
    <n v="64"/>
    <n v="150"/>
    <n v="9600"/>
    <x v="4743"/>
    <n v="0.41"/>
    <x v="2"/>
  </r>
  <r>
    <x v="5"/>
    <x v="0"/>
    <x v="480"/>
    <x v="0"/>
    <x v="47"/>
    <x v="49"/>
    <x v="1"/>
    <n v="53"/>
    <n v="105"/>
    <n v="5565"/>
    <x v="4744"/>
    <n v="0.4"/>
    <x v="2"/>
  </r>
  <r>
    <x v="5"/>
    <x v="0"/>
    <x v="480"/>
    <x v="0"/>
    <x v="47"/>
    <x v="49"/>
    <x v="2"/>
    <n v="51"/>
    <n v="98"/>
    <n v="4998"/>
    <x v="4745"/>
    <n v="0.39"/>
    <x v="2"/>
  </r>
  <r>
    <x v="5"/>
    <x v="0"/>
    <x v="480"/>
    <x v="0"/>
    <x v="47"/>
    <x v="49"/>
    <x v="3"/>
    <n v="52"/>
    <n v="75"/>
    <n v="3900"/>
    <x v="2258"/>
    <n v="0.38"/>
    <x v="2"/>
  </r>
  <r>
    <x v="5"/>
    <x v="0"/>
    <x v="480"/>
    <x v="0"/>
    <x v="47"/>
    <x v="49"/>
    <x v="4"/>
    <n v="62"/>
    <n v="84"/>
    <n v="5208"/>
    <x v="4746"/>
    <n v="0.39"/>
    <x v="2"/>
  </r>
  <r>
    <x v="5"/>
    <x v="0"/>
    <x v="480"/>
    <x v="0"/>
    <x v="47"/>
    <x v="49"/>
    <x v="5"/>
    <n v="65"/>
    <n v="112"/>
    <n v="7280"/>
    <x v="4747"/>
    <n v="0.44"/>
    <x v="2"/>
  </r>
  <r>
    <x v="5"/>
    <x v="0"/>
    <x v="178"/>
    <x v="0"/>
    <x v="47"/>
    <x v="49"/>
    <x v="0"/>
    <n v="44"/>
    <n v="152"/>
    <n v="6688"/>
    <x v="4748"/>
    <n v="0.55000000000000004"/>
    <x v="2"/>
  </r>
  <r>
    <x v="5"/>
    <x v="0"/>
    <x v="178"/>
    <x v="0"/>
    <x v="47"/>
    <x v="49"/>
    <x v="1"/>
    <n v="42"/>
    <n v="94"/>
    <n v="3948"/>
    <x v="3436"/>
    <n v="0.6"/>
    <x v="2"/>
  </r>
  <r>
    <x v="5"/>
    <x v="0"/>
    <x v="178"/>
    <x v="0"/>
    <x v="47"/>
    <x v="49"/>
    <x v="2"/>
    <n v="32"/>
    <n v="91"/>
    <n v="2912"/>
    <x v="1926"/>
    <n v="0.44999999999999996"/>
    <x v="2"/>
  </r>
  <r>
    <x v="5"/>
    <x v="0"/>
    <x v="178"/>
    <x v="0"/>
    <x v="47"/>
    <x v="49"/>
    <x v="3"/>
    <n v="39"/>
    <n v="44"/>
    <n v="1716"/>
    <x v="4749"/>
    <n v="0.49"/>
    <x v="2"/>
  </r>
  <r>
    <x v="5"/>
    <x v="0"/>
    <x v="178"/>
    <x v="0"/>
    <x v="47"/>
    <x v="49"/>
    <x v="4"/>
    <n v="52"/>
    <n v="68"/>
    <n v="3536"/>
    <x v="4750"/>
    <n v="0.47"/>
    <x v="2"/>
  </r>
  <r>
    <x v="5"/>
    <x v="0"/>
    <x v="178"/>
    <x v="0"/>
    <x v="47"/>
    <x v="49"/>
    <x v="5"/>
    <n v="44"/>
    <n v="98"/>
    <n v="4312"/>
    <x v="4751"/>
    <n v="0.51"/>
    <x v="2"/>
  </r>
  <r>
    <x v="5"/>
    <x v="0"/>
    <x v="207"/>
    <x v="0"/>
    <x v="47"/>
    <x v="49"/>
    <x v="0"/>
    <n v="41"/>
    <n v="167"/>
    <n v="6847"/>
    <x v="4752"/>
    <n v="0.56000000000000005"/>
    <x v="2"/>
  </r>
  <r>
    <x v="5"/>
    <x v="0"/>
    <x v="207"/>
    <x v="0"/>
    <x v="47"/>
    <x v="49"/>
    <x v="1"/>
    <n v="44"/>
    <n v="61"/>
    <n v="2684"/>
    <x v="4753"/>
    <n v="0.6"/>
    <x v="2"/>
  </r>
  <r>
    <x v="5"/>
    <x v="0"/>
    <x v="207"/>
    <x v="0"/>
    <x v="47"/>
    <x v="49"/>
    <x v="2"/>
    <n v="33"/>
    <n v="74"/>
    <n v="2442"/>
    <x v="4754"/>
    <n v="0.5"/>
    <x v="2"/>
  </r>
  <r>
    <x v="5"/>
    <x v="0"/>
    <x v="207"/>
    <x v="0"/>
    <x v="48"/>
    <x v="50"/>
    <x v="3"/>
    <n v="36"/>
    <n v="45"/>
    <n v="1620"/>
    <x v="4755"/>
    <n v="0.45999999999999996"/>
    <x v="2"/>
  </r>
  <r>
    <x v="5"/>
    <x v="0"/>
    <x v="207"/>
    <x v="0"/>
    <x v="48"/>
    <x v="50"/>
    <x v="4"/>
    <n v="54"/>
    <n v="63"/>
    <n v="3402"/>
    <x v="4756"/>
    <n v="0.5"/>
    <x v="2"/>
  </r>
  <r>
    <x v="5"/>
    <x v="0"/>
    <x v="207"/>
    <x v="0"/>
    <x v="48"/>
    <x v="50"/>
    <x v="5"/>
    <n v="43"/>
    <n v="85"/>
    <n v="3655"/>
    <x v="1925"/>
    <n v="0.54"/>
    <x v="2"/>
  </r>
  <r>
    <x v="5"/>
    <x v="0"/>
    <x v="215"/>
    <x v="0"/>
    <x v="48"/>
    <x v="50"/>
    <x v="0"/>
    <n v="44"/>
    <n v="142"/>
    <n v="6248"/>
    <x v="4757"/>
    <n v="0.6"/>
    <x v="2"/>
  </r>
  <r>
    <x v="5"/>
    <x v="0"/>
    <x v="215"/>
    <x v="0"/>
    <x v="48"/>
    <x v="50"/>
    <x v="1"/>
    <n v="42"/>
    <n v="70"/>
    <n v="2940"/>
    <x v="4758"/>
    <n v="0.57000000000000006"/>
    <x v="2"/>
  </r>
  <r>
    <x v="5"/>
    <x v="0"/>
    <x v="215"/>
    <x v="0"/>
    <x v="48"/>
    <x v="50"/>
    <x v="2"/>
    <n v="34"/>
    <n v="77"/>
    <n v="2618"/>
    <x v="4759"/>
    <n v="0.49"/>
    <x v="2"/>
  </r>
  <r>
    <x v="5"/>
    <x v="0"/>
    <x v="215"/>
    <x v="0"/>
    <x v="48"/>
    <x v="50"/>
    <x v="3"/>
    <n v="36"/>
    <n v="38"/>
    <n v="1368"/>
    <x v="4760"/>
    <n v="0.49"/>
    <x v="2"/>
  </r>
  <r>
    <x v="5"/>
    <x v="0"/>
    <x v="215"/>
    <x v="0"/>
    <x v="48"/>
    <x v="50"/>
    <x v="4"/>
    <n v="51"/>
    <n v="47"/>
    <n v="2397"/>
    <x v="4761"/>
    <n v="0.49"/>
    <x v="2"/>
  </r>
  <r>
    <x v="5"/>
    <x v="0"/>
    <x v="215"/>
    <x v="0"/>
    <x v="48"/>
    <x v="50"/>
    <x v="5"/>
    <n v="41"/>
    <n v="80"/>
    <n v="3280"/>
    <x v="4762"/>
    <n v="0.54999999999999993"/>
    <x v="2"/>
  </r>
  <r>
    <x v="5"/>
    <x v="0"/>
    <x v="234"/>
    <x v="0"/>
    <x v="48"/>
    <x v="50"/>
    <x v="0"/>
    <n v="41"/>
    <n v="137"/>
    <n v="5617"/>
    <x v="4763"/>
    <n v="0.56000000000000005"/>
    <x v="2"/>
  </r>
  <r>
    <x v="5"/>
    <x v="0"/>
    <x v="234"/>
    <x v="0"/>
    <x v="48"/>
    <x v="50"/>
    <x v="1"/>
    <n v="43"/>
    <n v="56"/>
    <n v="2408"/>
    <x v="4764"/>
    <n v="0.58000000000000007"/>
    <x v="2"/>
  </r>
  <r>
    <x v="5"/>
    <x v="0"/>
    <x v="234"/>
    <x v="0"/>
    <x v="48"/>
    <x v="50"/>
    <x v="2"/>
    <n v="32"/>
    <n v="65"/>
    <n v="2080"/>
    <x v="4765"/>
    <n v="0.5"/>
    <x v="2"/>
  </r>
  <r>
    <x v="5"/>
    <x v="0"/>
    <x v="234"/>
    <x v="0"/>
    <x v="48"/>
    <x v="50"/>
    <x v="3"/>
    <n v="36"/>
    <n v="44"/>
    <n v="1584"/>
    <x v="4766"/>
    <n v="0.5"/>
    <x v="2"/>
  </r>
  <r>
    <x v="5"/>
    <x v="0"/>
    <x v="234"/>
    <x v="0"/>
    <x v="48"/>
    <x v="50"/>
    <x v="4"/>
    <n v="51"/>
    <n v="38"/>
    <n v="1938"/>
    <x v="4767"/>
    <n v="0.45999999999999996"/>
    <x v="2"/>
  </r>
  <r>
    <x v="5"/>
    <x v="0"/>
    <x v="234"/>
    <x v="0"/>
    <x v="48"/>
    <x v="50"/>
    <x v="5"/>
    <n v="44"/>
    <n v="90"/>
    <n v="3960"/>
    <x v="4768"/>
    <n v="0.51"/>
    <x v="2"/>
  </r>
  <r>
    <x v="5"/>
    <x v="0"/>
    <x v="263"/>
    <x v="0"/>
    <x v="48"/>
    <x v="50"/>
    <x v="0"/>
    <n v="55"/>
    <n v="154"/>
    <n v="8470"/>
    <x v="4769"/>
    <n v="0.57000000000000006"/>
    <x v="2"/>
  </r>
  <r>
    <x v="5"/>
    <x v="0"/>
    <x v="263"/>
    <x v="0"/>
    <x v="48"/>
    <x v="50"/>
    <x v="1"/>
    <n v="54"/>
    <n v="80"/>
    <n v="4320"/>
    <x v="4770"/>
    <n v="0.56000000000000005"/>
    <x v="2"/>
  </r>
  <r>
    <x v="5"/>
    <x v="0"/>
    <x v="263"/>
    <x v="0"/>
    <x v="48"/>
    <x v="50"/>
    <x v="2"/>
    <n v="49"/>
    <n v="75"/>
    <n v="3675"/>
    <x v="4771"/>
    <n v="0.45999999999999996"/>
    <x v="2"/>
  </r>
  <r>
    <x v="5"/>
    <x v="0"/>
    <x v="263"/>
    <x v="0"/>
    <x v="48"/>
    <x v="50"/>
    <x v="3"/>
    <n v="46"/>
    <n v="65"/>
    <n v="2990"/>
    <x v="1688"/>
    <n v="0.47"/>
    <x v="2"/>
  </r>
  <r>
    <x v="5"/>
    <x v="0"/>
    <x v="263"/>
    <x v="0"/>
    <x v="48"/>
    <x v="50"/>
    <x v="4"/>
    <n v="55"/>
    <n v="72"/>
    <n v="3960"/>
    <x v="4772"/>
    <n v="0.47"/>
    <x v="2"/>
  </r>
  <r>
    <x v="5"/>
    <x v="0"/>
    <x v="263"/>
    <x v="0"/>
    <x v="48"/>
    <x v="50"/>
    <x v="5"/>
    <n v="60"/>
    <n v="120"/>
    <n v="7200"/>
    <x v="4773"/>
    <n v="0.52"/>
    <x v="2"/>
  </r>
  <r>
    <x v="5"/>
    <x v="0"/>
    <x v="296"/>
    <x v="0"/>
    <x v="48"/>
    <x v="50"/>
    <x v="0"/>
    <n v="58"/>
    <n v="163"/>
    <n v="9454"/>
    <x v="4774"/>
    <n v="0.58000000000000007"/>
    <x v="2"/>
  </r>
  <r>
    <x v="5"/>
    <x v="0"/>
    <x v="296"/>
    <x v="0"/>
    <x v="48"/>
    <x v="50"/>
    <x v="1"/>
    <n v="53"/>
    <n v="116"/>
    <n v="6148"/>
    <x v="4775"/>
    <n v="0.59000000000000008"/>
    <x v="2"/>
  </r>
  <r>
    <x v="5"/>
    <x v="0"/>
    <x v="296"/>
    <x v="0"/>
    <x v="48"/>
    <x v="50"/>
    <x v="2"/>
    <n v="45"/>
    <n v="81"/>
    <n v="3645"/>
    <x v="3933"/>
    <n v="0.47"/>
    <x v="2"/>
  </r>
  <r>
    <x v="5"/>
    <x v="0"/>
    <x v="296"/>
    <x v="0"/>
    <x v="48"/>
    <x v="50"/>
    <x v="3"/>
    <n v="47"/>
    <n v="90"/>
    <n v="4230"/>
    <x v="4776"/>
    <n v="0.44999999999999996"/>
    <x v="2"/>
  </r>
  <r>
    <x v="5"/>
    <x v="0"/>
    <x v="296"/>
    <x v="0"/>
    <x v="48"/>
    <x v="50"/>
    <x v="4"/>
    <n v="58"/>
    <n v="81"/>
    <n v="4698"/>
    <x v="4777"/>
    <n v="0.5"/>
    <x v="2"/>
  </r>
  <r>
    <x v="5"/>
    <x v="0"/>
    <x v="296"/>
    <x v="0"/>
    <x v="48"/>
    <x v="50"/>
    <x v="5"/>
    <n v="62"/>
    <n v="117"/>
    <n v="7254"/>
    <x v="4778"/>
    <n v="0.52"/>
    <x v="2"/>
  </r>
  <r>
    <x v="5"/>
    <x v="0"/>
    <x v="324"/>
    <x v="0"/>
    <x v="48"/>
    <x v="50"/>
    <x v="0"/>
    <n v="54"/>
    <n v="182"/>
    <n v="9828"/>
    <x v="4779"/>
    <n v="0.57000000000000006"/>
    <x v="2"/>
  </r>
  <r>
    <x v="5"/>
    <x v="0"/>
    <x v="324"/>
    <x v="0"/>
    <x v="48"/>
    <x v="50"/>
    <x v="1"/>
    <n v="51"/>
    <n v="115"/>
    <n v="5865"/>
    <x v="4780"/>
    <n v="0.56000000000000005"/>
    <x v="2"/>
  </r>
  <r>
    <x v="5"/>
    <x v="0"/>
    <x v="324"/>
    <x v="0"/>
    <x v="48"/>
    <x v="50"/>
    <x v="2"/>
    <n v="46"/>
    <n v="98"/>
    <n v="4508"/>
    <x v="4781"/>
    <n v="0.48"/>
    <x v="2"/>
  </r>
  <r>
    <x v="5"/>
    <x v="0"/>
    <x v="324"/>
    <x v="0"/>
    <x v="48"/>
    <x v="50"/>
    <x v="3"/>
    <n v="46"/>
    <n v="90"/>
    <n v="4140"/>
    <x v="4782"/>
    <n v="0.49"/>
    <x v="2"/>
  </r>
  <r>
    <x v="5"/>
    <x v="0"/>
    <x v="324"/>
    <x v="0"/>
    <x v="48"/>
    <x v="50"/>
    <x v="4"/>
    <n v="54"/>
    <n v="94"/>
    <n v="5076"/>
    <x v="4783"/>
    <n v="0.47"/>
    <x v="2"/>
  </r>
  <r>
    <x v="5"/>
    <x v="0"/>
    <x v="324"/>
    <x v="0"/>
    <x v="48"/>
    <x v="50"/>
    <x v="5"/>
    <n v="61"/>
    <n v="125"/>
    <n v="7625"/>
    <x v="4784"/>
    <n v="0.52"/>
    <x v="2"/>
  </r>
  <r>
    <x v="5"/>
    <x v="0"/>
    <x v="356"/>
    <x v="0"/>
    <x v="48"/>
    <x v="50"/>
    <x v="0"/>
    <n v="58"/>
    <n v="176"/>
    <n v="10208"/>
    <x v="4785"/>
    <n v="0.6"/>
    <x v="2"/>
  </r>
  <r>
    <x v="5"/>
    <x v="0"/>
    <x v="356"/>
    <x v="0"/>
    <x v="48"/>
    <x v="50"/>
    <x v="1"/>
    <n v="53"/>
    <n v="106"/>
    <n v="5618"/>
    <x v="4786"/>
    <n v="0.59000000000000008"/>
    <x v="2"/>
  </r>
  <r>
    <x v="5"/>
    <x v="0"/>
    <x v="356"/>
    <x v="0"/>
    <x v="48"/>
    <x v="50"/>
    <x v="2"/>
    <n v="48"/>
    <n v="105"/>
    <n v="5040"/>
    <x v="4787"/>
    <n v="0.45999999999999996"/>
    <x v="2"/>
  </r>
  <r>
    <x v="5"/>
    <x v="0"/>
    <x v="356"/>
    <x v="0"/>
    <x v="48"/>
    <x v="50"/>
    <x v="3"/>
    <n v="49"/>
    <n v="68"/>
    <n v="3332"/>
    <x v="4788"/>
    <n v="0.47"/>
    <x v="2"/>
  </r>
  <r>
    <x v="5"/>
    <x v="0"/>
    <x v="356"/>
    <x v="0"/>
    <x v="48"/>
    <x v="50"/>
    <x v="4"/>
    <n v="57"/>
    <n v="65"/>
    <n v="3705"/>
    <x v="4789"/>
    <n v="0.49"/>
    <x v="2"/>
  </r>
  <r>
    <x v="5"/>
    <x v="0"/>
    <x v="356"/>
    <x v="0"/>
    <x v="48"/>
    <x v="50"/>
    <x v="5"/>
    <n v="61"/>
    <n v="104"/>
    <n v="6344"/>
    <x v="4790"/>
    <n v="0.51"/>
    <x v="2"/>
  </r>
  <r>
    <x v="5"/>
    <x v="0"/>
    <x v="386"/>
    <x v="0"/>
    <x v="48"/>
    <x v="50"/>
    <x v="0"/>
    <n v="56"/>
    <n v="137"/>
    <n v="7672"/>
    <x v="4791"/>
    <n v="0.57000000000000006"/>
    <x v="2"/>
  </r>
  <r>
    <x v="5"/>
    <x v="0"/>
    <x v="386"/>
    <x v="0"/>
    <x v="48"/>
    <x v="50"/>
    <x v="1"/>
    <n v="50"/>
    <n v="85"/>
    <n v="4250"/>
    <x v="3342"/>
    <n v="0.6"/>
    <x v="2"/>
  </r>
  <r>
    <x v="5"/>
    <x v="0"/>
    <x v="386"/>
    <x v="0"/>
    <x v="48"/>
    <x v="50"/>
    <x v="2"/>
    <n v="46"/>
    <n v="56"/>
    <n v="2576"/>
    <x v="4792"/>
    <n v="0.5"/>
    <x v="2"/>
  </r>
  <r>
    <x v="5"/>
    <x v="0"/>
    <x v="386"/>
    <x v="0"/>
    <x v="48"/>
    <x v="50"/>
    <x v="3"/>
    <n v="45"/>
    <n v="52"/>
    <n v="2340"/>
    <x v="2383"/>
    <n v="0.49"/>
    <x v="2"/>
  </r>
  <r>
    <x v="5"/>
    <x v="0"/>
    <x v="386"/>
    <x v="0"/>
    <x v="48"/>
    <x v="50"/>
    <x v="4"/>
    <n v="58"/>
    <n v="50"/>
    <n v="2900"/>
    <x v="4793"/>
    <n v="0.47"/>
    <x v="2"/>
  </r>
  <r>
    <x v="5"/>
    <x v="0"/>
    <x v="386"/>
    <x v="0"/>
    <x v="48"/>
    <x v="50"/>
    <x v="5"/>
    <n v="59"/>
    <n v="78"/>
    <n v="4602"/>
    <x v="4794"/>
    <n v="0.54999999999999993"/>
    <x v="2"/>
  </r>
  <r>
    <x v="5"/>
    <x v="0"/>
    <x v="418"/>
    <x v="0"/>
    <x v="48"/>
    <x v="50"/>
    <x v="0"/>
    <n v="62"/>
    <n v="133"/>
    <n v="8246"/>
    <x v="4795"/>
    <n v="0.6"/>
    <x v="2"/>
  </r>
  <r>
    <x v="5"/>
    <x v="0"/>
    <x v="418"/>
    <x v="0"/>
    <x v="48"/>
    <x v="50"/>
    <x v="1"/>
    <n v="54"/>
    <n v="75"/>
    <n v="4050"/>
    <x v="4796"/>
    <n v="0.59000000000000008"/>
    <x v="2"/>
  </r>
  <r>
    <x v="5"/>
    <x v="0"/>
    <x v="418"/>
    <x v="0"/>
    <x v="48"/>
    <x v="50"/>
    <x v="2"/>
    <n v="59"/>
    <n v="54"/>
    <n v="3186"/>
    <x v="4797"/>
    <n v="0.5"/>
    <x v="2"/>
  </r>
  <r>
    <x v="5"/>
    <x v="0"/>
    <x v="418"/>
    <x v="0"/>
    <x v="48"/>
    <x v="50"/>
    <x v="3"/>
    <n v="55"/>
    <n v="46"/>
    <n v="2530"/>
    <x v="4798"/>
    <n v="0.48"/>
    <x v="2"/>
  </r>
  <r>
    <x v="5"/>
    <x v="0"/>
    <x v="418"/>
    <x v="0"/>
    <x v="48"/>
    <x v="50"/>
    <x v="4"/>
    <n v="66"/>
    <n v="51"/>
    <n v="3366"/>
    <x v="4799"/>
    <n v="0.48"/>
    <x v="2"/>
  </r>
  <r>
    <x v="3"/>
    <x v="0"/>
    <x v="418"/>
    <x v="0"/>
    <x v="48"/>
    <x v="50"/>
    <x v="5"/>
    <n v="71"/>
    <n v="81"/>
    <n v="5751"/>
    <x v="4800"/>
    <n v="0.53"/>
    <x v="2"/>
  </r>
  <r>
    <x v="3"/>
    <x v="0"/>
    <x v="448"/>
    <x v="0"/>
    <x v="48"/>
    <x v="50"/>
    <x v="0"/>
    <n v="64"/>
    <n v="126"/>
    <n v="8064"/>
    <x v="4801"/>
    <n v="0.6"/>
    <x v="2"/>
  </r>
  <r>
    <x v="3"/>
    <x v="0"/>
    <x v="448"/>
    <x v="0"/>
    <x v="48"/>
    <x v="50"/>
    <x v="1"/>
    <n v="55"/>
    <n v="81"/>
    <n v="4455"/>
    <x v="4802"/>
    <n v="0.58000000000000007"/>
    <x v="2"/>
  </r>
  <r>
    <x v="3"/>
    <x v="0"/>
    <x v="448"/>
    <x v="0"/>
    <x v="48"/>
    <x v="50"/>
    <x v="2"/>
    <n v="57"/>
    <n v="96"/>
    <n v="5472"/>
    <x v="4803"/>
    <n v="0.48"/>
    <x v="2"/>
  </r>
  <r>
    <x v="5"/>
    <x v="0"/>
    <x v="448"/>
    <x v="0"/>
    <x v="48"/>
    <x v="50"/>
    <x v="3"/>
    <n v="55"/>
    <n v="75"/>
    <n v="4125"/>
    <x v="975"/>
    <n v="0.5"/>
    <x v="2"/>
  </r>
  <r>
    <x v="5"/>
    <x v="0"/>
    <x v="448"/>
    <x v="0"/>
    <x v="48"/>
    <x v="50"/>
    <x v="4"/>
    <n v="67"/>
    <n v="80"/>
    <n v="5360"/>
    <x v="4804"/>
    <n v="0.5"/>
    <x v="2"/>
  </r>
  <r>
    <x v="5"/>
    <x v="0"/>
    <x v="448"/>
    <x v="0"/>
    <x v="48"/>
    <x v="50"/>
    <x v="5"/>
    <n v="70"/>
    <n v="94"/>
    <n v="6580"/>
    <x v="4805"/>
    <n v="0.53"/>
    <x v="2"/>
  </r>
  <r>
    <x v="5"/>
    <x v="0"/>
    <x v="477"/>
    <x v="0"/>
    <x v="48"/>
    <x v="50"/>
    <x v="0"/>
    <n v="64"/>
    <n v="168"/>
    <n v="10752"/>
    <x v="4806"/>
    <n v="0.6"/>
    <x v="2"/>
  </r>
  <r>
    <x v="5"/>
    <x v="0"/>
    <x v="477"/>
    <x v="0"/>
    <x v="48"/>
    <x v="50"/>
    <x v="1"/>
    <n v="55"/>
    <n v="100"/>
    <n v="5500"/>
    <x v="4807"/>
    <n v="0.55000000000000004"/>
    <x v="2"/>
  </r>
  <r>
    <x v="5"/>
    <x v="0"/>
    <x v="477"/>
    <x v="0"/>
    <x v="48"/>
    <x v="50"/>
    <x v="2"/>
    <n v="55"/>
    <n v="113"/>
    <n v="6215"/>
    <x v="4808"/>
    <n v="0.47"/>
    <x v="2"/>
  </r>
  <r>
    <x v="5"/>
    <x v="0"/>
    <x v="477"/>
    <x v="0"/>
    <x v="48"/>
    <x v="50"/>
    <x v="3"/>
    <n v="56"/>
    <n v="81"/>
    <n v="4536"/>
    <x v="4809"/>
    <n v="0.44999999999999996"/>
    <x v="2"/>
  </r>
  <r>
    <x v="5"/>
    <x v="0"/>
    <x v="477"/>
    <x v="0"/>
    <x v="48"/>
    <x v="50"/>
    <x v="4"/>
    <n v="67"/>
    <n v="81"/>
    <n v="5427"/>
    <x v="4810"/>
    <n v="0.48"/>
    <x v="2"/>
  </r>
  <r>
    <x v="5"/>
    <x v="0"/>
    <x v="477"/>
    <x v="0"/>
    <x v="48"/>
    <x v="50"/>
    <x v="5"/>
    <n v="68"/>
    <n v="106"/>
    <n v="7208"/>
    <x v="4811"/>
    <n v="0.52"/>
    <x v="2"/>
  </r>
  <r>
    <x v="5"/>
    <x v="0"/>
    <x v="185"/>
    <x v="0"/>
    <x v="48"/>
    <x v="50"/>
    <x v="0"/>
    <n v="49"/>
    <n v="131"/>
    <n v="6419"/>
    <x v="4812"/>
    <n v="0.55000000000000004"/>
    <x v="2"/>
  </r>
  <r>
    <x v="5"/>
    <x v="0"/>
    <x v="185"/>
    <x v="0"/>
    <x v="48"/>
    <x v="50"/>
    <x v="1"/>
    <n v="45"/>
    <n v="91"/>
    <n v="4095"/>
    <x v="4813"/>
    <n v="0.53"/>
    <x v="2"/>
  </r>
  <r>
    <x v="5"/>
    <x v="0"/>
    <x v="185"/>
    <x v="0"/>
    <x v="48"/>
    <x v="50"/>
    <x v="2"/>
    <n v="38"/>
    <n v="81"/>
    <n v="3078"/>
    <x v="1715"/>
    <n v="0.44999999999999996"/>
    <x v="2"/>
  </r>
  <r>
    <x v="5"/>
    <x v="0"/>
    <x v="185"/>
    <x v="0"/>
    <x v="48"/>
    <x v="50"/>
    <x v="3"/>
    <n v="43"/>
    <n v="46"/>
    <n v="1978"/>
    <x v="4814"/>
    <n v="0.4"/>
    <x v="2"/>
  </r>
  <r>
    <x v="5"/>
    <x v="0"/>
    <x v="185"/>
    <x v="0"/>
    <x v="48"/>
    <x v="50"/>
    <x v="4"/>
    <n v="59"/>
    <n v="56"/>
    <n v="3304"/>
    <x v="4815"/>
    <n v="0.44"/>
    <x v="2"/>
  </r>
  <r>
    <x v="5"/>
    <x v="0"/>
    <x v="185"/>
    <x v="0"/>
    <x v="48"/>
    <x v="50"/>
    <x v="5"/>
    <n v="49"/>
    <n v="88"/>
    <n v="4312"/>
    <x v="4816"/>
    <n v="0.44999999999999996"/>
    <x v="2"/>
  </r>
  <r>
    <x v="5"/>
    <x v="0"/>
    <x v="693"/>
    <x v="0"/>
    <x v="48"/>
    <x v="50"/>
    <x v="0"/>
    <n v="49"/>
    <n v="180"/>
    <n v="8820"/>
    <x v="4817"/>
    <n v="0.53"/>
    <x v="2"/>
  </r>
  <r>
    <x v="5"/>
    <x v="0"/>
    <x v="693"/>
    <x v="0"/>
    <x v="48"/>
    <x v="50"/>
    <x v="1"/>
    <n v="45"/>
    <n v="75"/>
    <n v="3375"/>
    <x v="4818"/>
    <n v="0.51"/>
    <x v="2"/>
  </r>
  <r>
    <x v="5"/>
    <x v="0"/>
    <x v="693"/>
    <x v="0"/>
    <x v="48"/>
    <x v="50"/>
    <x v="2"/>
    <n v="39"/>
    <n v="90"/>
    <n v="3510"/>
    <x v="2710"/>
    <n v="0.44"/>
    <x v="2"/>
  </r>
  <r>
    <x v="5"/>
    <x v="0"/>
    <x v="693"/>
    <x v="0"/>
    <x v="49"/>
    <x v="51"/>
    <x v="3"/>
    <n v="42"/>
    <n v="58"/>
    <n v="2436"/>
    <x v="4819"/>
    <n v="0.43"/>
    <x v="2"/>
  </r>
  <r>
    <x v="5"/>
    <x v="0"/>
    <x v="693"/>
    <x v="0"/>
    <x v="49"/>
    <x v="51"/>
    <x v="4"/>
    <n v="56"/>
    <n v="83"/>
    <n v="4648"/>
    <x v="4820"/>
    <n v="0.43"/>
    <x v="2"/>
  </r>
  <r>
    <x v="5"/>
    <x v="0"/>
    <x v="693"/>
    <x v="0"/>
    <x v="49"/>
    <x v="51"/>
    <x v="5"/>
    <n v="46"/>
    <n v="98"/>
    <n v="4508"/>
    <x v="4781"/>
    <n v="0.48"/>
    <x v="2"/>
  </r>
  <r>
    <x v="5"/>
    <x v="0"/>
    <x v="222"/>
    <x v="0"/>
    <x v="49"/>
    <x v="51"/>
    <x v="0"/>
    <n v="49"/>
    <n v="165"/>
    <n v="8085"/>
    <x v="4821"/>
    <n v="0.5"/>
    <x v="2"/>
  </r>
  <r>
    <x v="5"/>
    <x v="0"/>
    <x v="222"/>
    <x v="0"/>
    <x v="49"/>
    <x v="51"/>
    <x v="1"/>
    <n v="49"/>
    <n v="69"/>
    <n v="3381"/>
    <x v="4822"/>
    <n v="0.51"/>
    <x v="2"/>
  </r>
  <r>
    <x v="5"/>
    <x v="0"/>
    <x v="222"/>
    <x v="0"/>
    <x v="49"/>
    <x v="51"/>
    <x v="2"/>
    <n v="38"/>
    <n v="75"/>
    <n v="2850"/>
    <x v="3814"/>
    <n v="0.41"/>
    <x v="2"/>
  </r>
  <r>
    <x v="5"/>
    <x v="0"/>
    <x v="222"/>
    <x v="0"/>
    <x v="49"/>
    <x v="51"/>
    <x v="3"/>
    <n v="44"/>
    <n v="38"/>
    <n v="1672"/>
    <x v="4823"/>
    <n v="0.42"/>
    <x v="2"/>
  </r>
  <r>
    <x v="5"/>
    <x v="0"/>
    <x v="222"/>
    <x v="0"/>
    <x v="49"/>
    <x v="51"/>
    <x v="4"/>
    <n v="58"/>
    <n v="60"/>
    <n v="3480"/>
    <x v="4824"/>
    <n v="0.44999999999999996"/>
    <x v="2"/>
  </r>
  <r>
    <x v="5"/>
    <x v="0"/>
    <x v="222"/>
    <x v="0"/>
    <x v="49"/>
    <x v="51"/>
    <x v="5"/>
    <n v="45"/>
    <n v="75"/>
    <n v="3375"/>
    <x v="4825"/>
    <n v="0.47"/>
    <x v="2"/>
  </r>
  <r>
    <x v="5"/>
    <x v="0"/>
    <x v="241"/>
    <x v="0"/>
    <x v="49"/>
    <x v="51"/>
    <x v="0"/>
    <n v="48"/>
    <n v="154"/>
    <n v="7392"/>
    <x v="4826"/>
    <n v="0.53"/>
    <x v="2"/>
  </r>
  <r>
    <x v="5"/>
    <x v="0"/>
    <x v="241"/>
    <x v="0"/>
    <x v="49"/>
    <x v="51"/>
    <x v="1"/>
    <n v="49"/>
    <n v="68"/>
    <n v="3332"/>
    <x v="4827"/>
    <n v="0.55000000000000004"/>
    <x v="2"/>
  </r>
  <r>
    <x v="5"/>
    <x v="0"/>
    <x v="241"/>
    <x v="0"/>
    <x v="49"/>
    <x v="51"/>
    <x v="2"/>
    <n v="38"/>
    <n v="73"/>
    <n v="2774"/>
    <x v="4828"/>
    <n v="0.44"/>
    <x v="2"/>
  </r>
  <r>
    <x v="5"/>
    <x v="0"/>
    <x v="241"/>
    <x v="0"/>
    <x v="49"/>
    <x v="51"/>
    <x v="3"/>
    <n v="44"/>
    <n v="49"/>
    <n v="2156"/>
    <x v="4829"/>
    <n v="0.41"/>
    <x v="2"/>
  </r>
  <r>
    <x v="5"/>
    <x v="0"/>
    <x v="241"/>
    <x v="0"/>
    <x v="49"/>
    <x v="51"/>
    <x v="4"/>
    <n v="57"/>
    <n v="53"/>
    <n v="3021"/>
    <x v="4830"/>
    <n v="0.44999999999999996"/>
    <x v="2"/>
  </r>
  <r>
    <x v="5"/>
    <x v="0"/>
    <x v="241"/>
    <x v="0"/>
    <x v="49"/>
    <x v="51"/>
    <x v="5"/>
    <n v="46"/>
    <n v="98"/>
    <n v="4508"/>
    <x v="4831"/>
    <n v="0.45999999999999996"/>
    <x v="2"/>
  </r>
  <r>
    <x v="5"/>
    <x v="0"/>
    <x v="270"/>
    <x v="0"/>
    <x v="49"/>
    <x v="51"/>
    <x v="0"/>
    <n v="64"/>
    <n v="173"/>
    <n v="11072"/>
    <x v="4832"/>
    <n v="0.53"/>
    <x v="2"/>
  </r>
  <r>
    <x v="5"/>
    <x v="0"/>
    <x v="270"/>
    <x v="0"/>
    <x v="49"/>
    <x v="51"/>
    <x v="1"/>
    <n v="54"/>
    <n v="87"/>
    <n v="4698"/>
    <x v="4370"/>
    <n v="0.54"/>
    <x v="2"/>
  </r>
  <r>
    <x v="5"/>
    <x v="0"/>
    <x v="270"/>
    <x v="0"/>
    <x v="49"/>
    <x v="51"/>
    <x v="2"/>
    <n v="51"/>
    <n v="98"/>
    <n v="4998"/>
    <x v="4833"/>
    <n v="0.42"/>
    <x v="2"/>
  </r>
  <r>
    <x v="5"/>
    <x v="0"/>
    <x v="270"/>
    <x v="0"/>
    <x v="49"/>
    <x v="51"/>
    <x v="3"/>
    <n v="52"/>
    <n v="80"/>
    <n v="4160"/>
    <x v="2616"/>
    <n v="0.4"/>
    <x v="2"/>
  </r>
  <r>
    <x v="5"/>
    <x v="0"/>
    <x v="270"/>
    <x v="0"/>
    <x v="49"/>
    <x v="51"/>
    <x v="4"/>
    <n v="63"/>
    <n v="78"/>
    <n v="4914"/>
    <x v="1805"/>
    <n v="0.44999999999999996"/>
    <x v="2"/>
  </r>
  <r>
    <x v="5"/>
    <x v="0"/>
    <x v="270"/>
    <x v="0"/>
    <x v="49"/>
    <x v="51"/>
    <x v="5"/>
    <n v="65"/>
    <n v="115"/>
    <n v="7475"/>
    <x v="4834"/>
    <n v="0.45999999999999996"/>
    <x v="2"/>
  </r>
  <r>
    <x v="5"/>
    <x v="0"/>
    <x v="303"/>
    <x v="0"/>
    <x v="49"/>
    <x v="51"/>
    <x v="0"/>
    <n v="59"/>
    <n v="169"/>
    <n v="9971"/>
    <x v="4835"/>
    <n v="0.53"/>
    <x v="2"/>
  </r>
  <r>
    <x v="5"/>
    <x v="0"/>
    <x v="303"/>
    <x v="0"/>
    <x v="49"/>
    <x v="51"/>
    <x v="1"/>
    <n v="56"/>
    <n v="123"/>
    <n v="6888"/>
    <x v="4836"/>
    <n v="0.51"/>
    <x v="2"/>
  </r>
  <r>
    <x v="5"/>
    <x v="0"/>
    <x v="303"/>
    <x v="0"/>
    <x v="49"/>
    <x v="51"/>
    <x v="2"/>
    <n v="53"/>
    <n v="88"/>
    <n v="4664"/>
    <x v="4837"/>
    <n v="0.44"/>
    <x v="2"/>
  </r>
  <r>
    <x v="5"/>
    <x v="0"/>
    <x v="303"/>
    <x v="0"/>
    <x v="49"/>
    <x v="51"/>
    <x v="3"/>
    <n v="52"/>
    <n v="91"/>
    <n v="4732"/>
    <x v="4838"/>
    <n v="0.42"/>
    <x v="2"/>
  </r>
  <r>
    <x v="5"/>
    <x v="0"/>
    <x v="303"/>
    <x v="0"/>
    <x v="49"/>
    <x v="51"/>
    <x v="4"/>
    <n v="60"/>
    <n v="94"/>
    <n v="5640"/>
    <x v="4839"/>
    <n v="0.43"/>
    <x v="2"/>
  </r>
  <r>
    <x v="5"/>
    <x v="0"/>
    <x v="303"/>
    <x v="0"/>
    <x v="49"/>
    <x v="51"/>
    <x v="5"/>
    <n v="66"/>
    <n v="138"/>
    <n v="9108"/>
    <x v="4840"/>
    <n v="0.47"/>
    <x v="2"/>
  </r>
  <r>
    <x v="5"/>
    <x v="0"/>
    <x v="331"/>
    <x v="0"/>
    <x v="49"/>
    <x v="51"/>
    <x v="0"/>
    <n v="64"/>
    <n v="196"/>
    <n v="12544"/>
    <x v="4841"/>
    <n v="0.53"/>
    <x v="2"/>
  </r>
  <r>
    <x v="5"/>
    <x v="0"/>
    <x v="331"/>
    <x v="0"/>
    <x v="49"/>
    <x v="51"/>
    <x v="1"/>
    <n v="55"/>
    <n v="131"/>
    <n v="7205"/>
    <x v="4842"/>
    <n v="0.5"/>
    <x v="2"/>
  </r>
  <r>
    <x v="5"/>
    <x v="0"/>
    <x v="331"/>
    <x v="0"/>
    <x v="49"/>
    <x v="51"/>
    <x v="2"/>
    <n v="54"/>
    <n v="109"/>
    <n v="5886"/>
    <x v="4843"/>
    <n v="0.41"/>
    <x v="2"/>
  </r>
  <r>
    <x v="5"/>
    <x v="0"/>
    <x v="331"/>
    <x v="0"/>
    <x v="49"/>
    <x v="51"/>
    <x v="3"/>
    <n v="53"/>
    <n v="85"/>
    <n v="4505"/>
    <x v="4844"/>
    <n v="0.44"/>
    <x v="2"/>
  </r>
  <r>
    <x v="5"/>
    <x v="0"/>
    <x v="331"/>
    <x v="0"/>
    <x v="49"/>
    <x v="51"/>
    <x v="4"/>
    <n v="60"/>
    <n v="102"/>
    <n v="6120"/>
    <x v="4845"/>
    <n v="0.41"/>
    <x v="2"/>
  </r>
  <r>
    <x v="5"/>
    <x v="0"/>
    <x v="331"/>
    <x v="0"/>
    <x v="49"/>
    <x v="51"/>
    <x v="5"/>
    <n v="64"/>
    <n v="137"/>
    <n v="8768"/>
    <x v="4846"/>
    <n v="0.49"/>
    <x v="2"/>
  </r>
  <r>
    <x v="5"/>
    <x v="0"/>
    <x v="363"/>
    <x v="0"/>
    <x v="49"/>
    <x v="51"/>
    <x v="0"/>
    <n v="60"/>
    <n v="196"/>
    <n v="11760"/>
    <x v="4847"/>
    <n v="0.51"/>
    <x v="2"/>
  </r>
  <r>
    <x v="5"/>
    <x v="0"/>
    <x v="363"/>
    <x v="0"/>
    <x v="49"/>
    <x v="51"/>
    <x v="1"/>
    <n v="58"/>
    <n v="135"/>
    <n v="7830"/>
    <x v="4848"/>
    <n v="0.54"/>
    <x v="2"/>
  </r>
  <r>
    <x v="5"/>
    <x v="0"/>
    <x v="363"/>
    <x v="0"/>
    <x v="49"/>
    <x v="51"/>
    <x v="2"/>
    <n v="52"/>
    <n v="105"/>
    <n v="5460"/>
    <x v="2813"/>
    <n v="0.44999999999999996"/>
    <x v="2"/>
  </r>
  <r>
    <x v="5"/>
    <x v="0"/>
    <x v="363"/>
    <x v="0"/>
    <x v="49"/>
    <x v="51"/>
    <x v="3"/>
    <n v="51"/>
    <n v="72"/>
    <n v="3672"/>
    <x v="3124"/>
    <n v="0.42"/>
    <x v="2"/>
  </r>
  <r>
    <x v="5"/>
    <x v="0"/>
    <x v="363"/>
    <x v="0"/>
    <x v="49"/>
    <x v="51"/>
    <x v="4"/>
    <n v="59"/>
    <n v="73"/>
    <n v="4307"/>
    <x v="4849"/>
    <n v="0.44999999999999996"/>
    <x v="2"/>
  </r>
  <r>
    <x v="5"/>
    <x v="0"/>
    <x v="363"/>
    <x v="0"/>
    <x v="49"/>
    <x v="51"/>
    <x v="5"/>
    <n v="64"/>
    <n v="106"/>
    <n v="6784"/>
    <x v="4850"/>
    <n v="0.47"/>
    <x v="2"/>
  </r>
  <r>
    <x v="5"/>
    <x v="0"/>
    <x v="393"/>
    <x v="0"/>
    <x v="49"/>
    <x v="51"/>
    <x v="0"/>
    <n v="59"/>
    <n v="154"/>
    <n v="9086"/>
    <x v="4851"/>
    <n v="0.52"/>
    <x v="2"/>
  </r>
  <r>
    <x v="5"/>
    <x v="0"/>
    <x v="393"/>
    <x v="0"/>
    <x v="49"/>
    <x v="51"/>
    <x v="1"/>
    <n v="54"/>
    <n v="95"/>
    <n v="5130"/>
    <x v="4852"/>
    <n v="0.52"/>
    <x v="2"/>
  </r>
  <r>
    <x v="5"/>
    <x v="0"/>
    <x v="393"/>
    <x v="0"/>
    <x v="49"/>
    <x v="51"/>
    <x v="2"/>
    <n v="52"/>
    <n v="75"/>
    <n v="3900"/>
    <x v="4853"/>
    <n v="0.43"/>
    <x v="2"/>
  </r>
  <r>
    <x v="5"/>
    <x v="0"/>
    <x v="393"/>
    <x v="0"/>
    <x v="49"/>
    <x v="51"/>
    <x v="3"/>
    <n v="53"/>
    <n v="56"/>
    <n v="2968"/>
    <x v="4854"/>
    <n v="0.42"/>
    <x v="2"/>
  </r>
  <r>
    <x v="5"/>
    <x v="0"/>
    <x v="393"/>
    <x v="0"/>
    <x v="49"/>
    <x v="51"/>
    <x v="4"/>
    <n v="64"/>
    <n v="63"/>
    <n v="4032"/>
    <x v="4855"/>
    <n v="0.43"/>
    <x v="2"/>
  </r>
  <r>
    <x v="5"/>
    <x v="0"/>
    <x v="393"/>
    <x v="0"/>
    <x v="49"/>
    <x v="51"/>
    <x v="5"/>
    <n v="68"/>
    <n v="98"/>
    <n v="6664"/>
    <x v="4856"/>
    <n v="0.45999999999999996"/>
    <x v="2"/>
  </r>
  <r>
    <x v="0"/>
    <x v="0"/>
    <x v="425"/>
    <x v="0"/>
    <x v="49"/>
    <x v="51"/>
    <x v="0"/>
    <n v="64"/>
    <n v="119"/>
    <n v="7616"/>
    <x v="4857"/>
    <n v="0.53"/>
    <x v="2"/>
  </r>
  <r>
    <x v="0"/>
    <x v="0"/>
    <x v="425"/>
    <x v="0"/>
    <x v="49"/>
    <x v="51"/>
    <x v="1"/>
    <n v="62"/>
    <n v="84"/>
    <n v="5208"/>
    <x v="4858"/>
    <n v="0.53"/>
    <x v="2"/>
  </r>
  <r>
    <x v="0"/>
    <x v="0"/>
    <x v="425"/>
    <x v="0"/>
    <x v="49"/>
    <x v="51"/>
    <x v="2"/>
    <n v="59"/>
    <n v="54"/>
    <n v="3186"/>
    <x v="4859"/>
    <n v="0.44"/>
    <x v="2"/>
  </r>
  <r>
    <x v="0"/>
    <x v="0"/>
    <x v="425"/>
    <x v="0"/>
    <x v="49"/>
    <x v="51"/>
    <x v="3"/>
    <n v="62"/>
    <n v="47"/>
    <n v="2914"/>
    <x v="4860"/>
    <n v="0.43"/>
    <x v="2"/>
  </r>
  <r>
    <x v="0"/>
    <x v="0"/>
    <x v="425"/>
    <x v="0"/>
    <x v="49"/>
    <x v="51"/>
    <x v="4"/>
    <n v="71"/>
    <n v="46"/>
    <n v="3266"/>
    <x v="4861"/>
    <n v="0.43"/>
    <x v="2"/>
  </r>
  <r>
    <x v="0"/>
    <x v="0"/>
    <x v="425"/>
    <x v="0"/>
    <x v="49"/>
    <x v="51"/>
    <x v="5"/>
    <n v="72"/>
    <n v="81"/>
    <n v="5832"/>
    <x v="4862"/>
    <n v="0.48"/>
    <x v="2"/>
  </r>
  <r>
    <x v="0"/>
    <x v="0"/>
    <x v="455"/>
    <x v="0"/>
    <x v="49"/>
    <x v="51"/>
    <x v="0"/>
    <n v="68"/>
    <n v="117"/>
    <n v="7956"/>
    <x v="4863"/>
    <n v="0.53"/>
    <x v="2"/>
  </r>
  <r>
    <x v="0"/>
    <x v="0"/>
    <x v="455"/>
    <x v="0"/>
    <x v="49"/>
    <x v="51"/>
    <x v="1"/>
    <n v="62"/>
    <n v="98"/>
    <n v="6076"/>
    <x v="4864"/>
    <n v="0.52"/>
    <x v="2"/>
  </r>
  <r>
    <x v="0"/>
    <x v="0"/>
    <x v="455"/>
    <x v="0"/>
    <x v="49"/>
    <x v="51"/>
    <x v="2"/>
    <n v="63"/>
    <n v="104"/>
    <n v="6552"/>
    <x v="4865"/>
    <n v="0.44999999999999996"/>
    <x v="2"/>
  </r>
  <r>
    <x v="0"/>
    <x v="0"/>
    <x v="455"/>
    <x v="0"/>
    <x v="49"/>
    <x v="51"/>
    <x v="3"/>
    <n v="64"/>
    <n v="85"/>
    <n v="5440"/>
    <x v="4866"/>
    <n v="0.4"/>
    <x v="2"/>
  </r>
  <r>
    <x v="0"/>
    <x v="0"/>
    <x v="455"/>
    <x v="0"/>
    <x v="49"/>
    <x v="51"/>
    <x v="4"/>
    <n v="71"/>
    <n v="81"/>
    <n v="5751"/>
    <x v="4867"/>
    <n v="0.42"/>
    <x v="2"/>
  </r>
  <r>
    <x v="0"/>
    <x v="0"/>
    <x v="455"/>
    <x v="0"/>
    <x v="49"/>
    <x v="51"/>
    <x v="5"/>
    <n v="78"/>
    <n v="116"/>
    <n v="9048"/>
    <x v="4868"/>
    <n v="0.47"/>
    <x v="2"/>
  </r>
  <r>
    <x v="0"/>
    <x v="0"/>
    <x v="484"/>
    <x v="0"/>
    <x v="49"/>
    <x v="51"/>
    <x v="0"/>
    <n v="71"/>
    <n v="169"/>
    <n v="11999"/>
    <x v="4869"/>
    <n v="0.55000000000000004"/>
    <x v="2"/>
  </r>
  <r>
    <x v="0"/>
    <x v="0"/>
    <x v="484"/>
    <x v="0"/>
    <x v="49"/>
    <x v="51"/>
    <x v="1"/>
    <n v="59"/>
    <n v="115"/>
    <n v="6785"/>
    <x v="4870"/>
    <n v="0.55000000000000004"/>
    <x v="2"/>
  </r>
  <r>
    <x v="0"/>
    <x v="0"/>
    <x v="484"/>
    <x v="0"/>
    <x v="49"/>
    <x v="51"/>
    <x v="2"/>
    <n v="62"/>
    <n v="108"/>
    <n v="6696"/>
    <x v="4871"/>
    <n v="0.42"/>
    <x v="2"/>
  </r>
  <r>
    <x v="0"/>
    <x v="0"/>
    <x v="484"/>
    <x v="0"/>
    <x v="49"/>
    <x v="51"/>
    <x v="3"/>
    <n v="62"/>
    <n v="88"/>
    <n v="5456"/>
    <x v="4872"/>
    <n v="0.44"/>
    <x v="2"/>
  </r>
  <r>
    <x v="0"/>
    <x v="0"/>
    <x v="484"/>
    <x v="0"/>
    <x v="49"/>
    <x v="51"/>
    <x v="4"/>
    <n v="74"/>
    <n v="105"/>
    <n v="7770"/>
    <x v="4873"/>
    <n v="0.43"/>
    <x v="2"/>
  </r>
  <r>
    <x v="0"/>
    <x v="0"/>
    <x v="484"/>
    <x v="0"/>
    <x v="49"/>
    <x v="51"/>
    <x v="5"/>
    <n v="74"/>
    <n v="117"/>
    <n v="8658"/>
    <x v="4874"/>
    <n v="0.49"/>
    <x v="2"/>
  </r>
  <r>
    <x v="0"/>
    <x v="0"/>
    <x v="188"/>
    <x v="0"/>
    <x v="49"/>
    <x v="51"/>
    <x v="0"/>
    <n v="52"/>
    <n v="145"/>
    <n v="7540"/>
    <x v="4875"/>
    <n v="0.46"/>
    <x v="2"/>
  </r>
  <r>
    <x v="0"/>
    <x v="0"/>
    <x v="188"/>
    <x v="0"/>
    <x v="49"/>
    <x v="51"/>
    <x v="1"/>
    <n v="50"/>
    <n v="84"/>
    <n v="4200"/>
    <x v="4876"/>
    <n v="0.47000000000000003"/>
    <x v="2"/>
  </r>
  <r>
    <x v="0"/>
    <x v="0"/>
    <x v="188"/>
    <x v="0"/>
    <x v="49"/>
    <x v="51"/>
    <x v="2"/>
    <n v="44"/>
    <n v="90"/>
    <n v="3960"/>
    <x v="4877"/>
    <n v="0.35"/>
    <x v="2"/>
  </r>
  <r>
    <x v="0"/>
    <x v="0"/>
    <x v="188"/>
    <x v="0"/>
    <x v="49"/>
    <x v="51"/>
    <x v="3"/>
    <n v="49"/>
    <n v="39"/>
    <n v="1911"/>
    <x v="4878"/>
    <n v="0.37"/>
    <x v="2"/>
  </r>
  <r>
    <x v="0"/>
    <x v="0"/>
    <x v="188"/>
    <x v="0"/>
    <x v="49"/>
    <x v="51"/>
    <x v="4"/>
    <n v="60"/>
    <n v="54"/>
    <n v="3240"/>
    <x v="4879"/>
    <n v="0.37"/>
    <x v="2"/>
  </r>
  <r>
    <x v="0"/>
    <x v="0"/>
    <x v="188"/>
    <x v="0"/>
    <x v="49"/>
    <x v="51"/>
    <x v="5"/>
    <n v="54"/>
    <n v="78"/>
    <n v="4212"/>
    <x v="4880"/>
    <n v="0.44999999999999996"/>
    <x v="2"/>
  </r>
  <r>
    <x v="0"/>
    <x v="0"/>
    <x v="696"/>
    <x v="0"/>
    <x v="49"/>
    <x v="51"/>
    <x v="0"/>
    <n v="52"/>
    <n v="173"/>
    <n v="8996"/>
    <x v="4881"/>
    <n v="0.45000000000000007"/>
    <x v="2"/>
  </r>
  <r>
    <x v="0"/>
    <x v="0"/>
    <x v="696"/>
    <x v="0"/>
    <x v="49"/>
    <x v="51"/>
    <x v="1"/>
    <n v="53"/>
    <n v="59"/>
    <n v="3127"/>
    <x v="4882"/>
    <n v="0.46"/>
    <x v="2"/>
  </r>
  <r>
    <x v="0"/>
    <x v="0"/>
    <x v="696"/>
    <x v="0"/>
    <x v="49"/>
    <x v="51"/>
    <x v="2"/>
    <n v="43"/>
    <n v="83"/>
    <n v="3569"/>
    <x v="4883"/>
    <n v="0.4"/>
    <x v="2"/>
  </r>
  <r>
    <x v="0"/>
    <x v="0"/>
    <x v="0"/>
    <x v="0"/>
    <x v="0"/>
    <x v="0"/>
    <x v="0"/>
    <n v="34"/>
    <n v="384"/>
    <n v="13056"/>
    <x v="4884"/>
    <n v="0.52"/>
    <x v="1"/>
  </r>
  <r>
    <x v="0"/>
    <x v="0"/>
    <x v="1"/>
    <x v="0"/>
    <x v="0"/>
    <x v="0"/>
    <x v="1"/>
    <n v="36"/>
    <n v="320"/>
    <n v="11520"/>
    <x v="4885"/>
    <n v="0.35"/>
    <x v="1"/>
  </r>
  <r>
    <x v="0"/>
    <x v="0"/>
    <x v="2"/>
    <x v="0"/>
    <x v="0"/>
    <x v="0"/>
    <x v="2"/>
    <n v="32"/>
    <n v="350"/>
    <n v="11200"/>
    <x v="4886"/>
    <n v="0.37"/>
    <x v="1"/>
  </r>
  <r>
    <x v="0"/>
    <x v="0"/>
    <x v="3"/>
    <x v="0"/>
    <x v="0"/>
    <x v="0"/>
    <x v="3"/>
    <n v="36"/>
    <n v="281"/>
    <n v="10116"/>
    <x v="4887"/>
    <n v="0.37"/>
    <x v="1"/>
  </r>
  <r>
    <x v="0"/>
    <x v="0"/>
    <x v="4"/>
    <x v="0"/>
    <x v="0"/>
    <x v="0"/>
    <x v="4"/>
    <n v="43"/>
    <n v="306"/>
    <n v="13158"/>
    <x v="4888"/>
    <n v="0.37"/>
    <x v="1"/>
  </r>
  <r>
    <x v="0"/>
    <x v="0"/>
    <x v="5"/>
    <x v="0"/>
    <x v="0"/>
    <x v="0"/>
    <x v="5"/>
    <n v="38"/>
    <n v="330"/>
    <n v="12540"/>
    <x v="4889"/>
    <n v="0.32"/>
    <x v="1"/>
  </r>
  <r>
    <x v="0"/>
    <x v="0"/>
    <x v="6"/>
    <x v="0"/>
    <x v="0"/>
    <x v="0"/>
    <x v="0"/>
    <n v="33"/>
    <n v="388"/>
    <n v="12804"/>
    <x v="4890"/>
    <n v="0.52"/>
    <x v="1"/>
  </r>
  <r>
    <x v="0"/>
    <x v="0"/>
    <x v="7"/>
    <x v="0"/>
    <x v="0"/>
    <x v="0"/>
    <x v="1"/>
    <n v="39"/>
    <n v="315"/>
    <n v="12285"/>
    <x v="4891"/>
    <n v="0.32999999999999996"/>
    <x v="1"/>
  </r>
  <r>
    <x v="0"/>
    <x v="0"/>
    <x v="8"/>
    <x v="0"/>
    <x v="0"/>
    <x v="0"/>
    <x v="2"/>
    <n v="32"/>
    <n v="323"/>
    <n v="10336"/>
    <x v="4892"/>
    <n v="0.38"/>
    <x v="1"/>
  </r>
  <r>
    <x v="0"/>
    <x v="0"/>
    <x v="9"/>
    <x v="0"/>
    <x v="0"/>
    <x v="0"/>
    <x v="3"/>
    <n v="32"/>
    <n v="248"/>
    <n v="7936"/>
    <x v="4893"/>
    <n v="0.38"/>
    <x v="1"/>
  </r>
  <r>
    <x v="0"/>
    <x v="0"/>
    <x v="10"/>
    <x v="0"/>
    <x v="0"/>
    <x v="0"/>
    <x v="4"/>
    <n v="43"/>
    <n v="306"/>
    <n v="13158"/>
    <x v="4894"/>
    <n v="0.35"/>
    <x v="1"/>
  </r>
  <r>
    <x v="0"/>
    <x v="0"/>
    <x v="11"/>
    <x v="0"/>
    <x v="0"/>
    <x v="0"/>
    <x v="5"/>
    <n v="36"/>
    <n v="350"/>
    <n v="12600"/>
    <x v="4895"/>
    <n v="0.28999999999999998"/>
    <x v="1"/>
  </r>
  <r>
    <x v="0"/>
    <x v="0"/>
    <x v="12"/>
    <x v="0"/>
    <x v="0"/>
    <x v="0"/>
    <x v="0"/>
    <n v="40"/>
    <n v="390"/>
    <n v="15600"/>
    <x v="4896"/>
    <n v="0.52"/>
    <x v="1"/>
  </r>
  <r>
    <x v="0"/>
    <x v="0"/>
    <x v="13"/>
    <x v="0"/>
    <x v="0"/>
    <x v="0"/>
    <x v="1"/>
    <n v="35"/>
    <n v="315"/>
    <n v="11025"/>
    <x v="4897"/>
    <n v="0.36"/>
    <x v="1"/>
  </r>
  <r>
    <x v="0"/>
    <x v="0"/>
    <x v="14"/>
    <x v="0"/>
    <x v="0"/>
    <x v="0"/>
    <x v="2"/>
    <n v="27"/>
    <n v="314"/>
    <n v="8478"/>
    <x v="4898"/>
    <n v="0.41"/>
    <x v="1"/>
  </r>
  <r>
    <x v="0"/>
    <x v="0"/>
    <x v="15"/>
    <x v="0"/>
    <x v="0"/>
    <x v="0"/>
    <x v="3"/>
    <n v="31"/>
    <n v="240"/>
    <n v="7440"/>
    <x v="4899"/>
    <n v="0.39999999999999997"/>
    <x v="1"/>
  </r>
  <r>
    <x v="0"/>
    <x v="0"/>
    <x v="16"/>
    <x v="0"/>
    <x v="0"/>
    <x v="0"/>
    <x v="4"/>
    <n v="43"/>
    <n v="289"/>
    <n v="12427"/>
    <x v="4900"/>
    <n v="0.32"/>
    <x v="1"/>
  </r>
  <r>
    <x v="0"/>
    <x v="0"/>
    <x v="17"/>
    <x v="0"/>
    <x v="0"/>
    <x v="0"/>
    <x v="5"/>
    <n v="36"/>
    <n v="323"/>
    <n v="11628"/>
    <x v="4901"/>
    <n v="0.27"/>
    <x v="1"/>
  </r>
  <r>
    <x v="0"/>
    <x v="0"/>
    <x v="18"/>
    <x v="0"/>
    <x v="0"/>
    <x v="0"/>
    <x v="0"/>
    <n v="33"/>
    <n v="372"/>
    <n v="12276"/>
    <x v="4902"/>
    <n v="0.54"/>
    <x v="1"/>
  </r>
  <r>
    <x v="0"/>
    <x v="0"/>
    <x v="19"/>
    <x v="0"/>
    <x v="0"/>
    <x v="0"/>
    <x v="1"/>
    <n v="35"/>
    <n v="315"/>
    <n v="11025"/>
    <x v="4903"/>
    <n v="0.32999999999999996"/>
    <x v="1"/>
  </r>
  <r>
    <x v="0"/>
    <x v="0"/>
    <x v="20"/>
    <x v="0"/>
    <x v="0"/>
    <x v="0"/>
    <x v="2"/>
    <n v="28"/>
    <n v="315"/>
    <n v="8820"/>
    <x v="2251"/>
    <n v="0.38"/>
    <x v="1"/>
  </r>
  <r>
    <x v="0"/>
    <x v="0"/>
    <x v="21"/>
    <x v="0"/>
    <x v="0"/>
    <x v="0"/>
    <x v="3"/>
    <n v="31"/>
    <n v="289"/>
    <n v="8959"/>
    <x v="4904"/>
    <n v="0.37"/>
    <x v="1"/>
  </r>
  <r>
    <x v="0"/>
    <x v="0"/>
    <x v="22"/>
    <x v="0"/>
    <x v="0"/>
    <x v="0"/>
    <x v="4"/>
    <n v="44"/>
    <n v="281"/>
    <n v="12364"/>
    <x v="4905"/>
    <n v="0.36"/>
    <x v="1"/>
  </r>
  <r>
    <x v="0"/>
    <x v="0"/>
    <x v="23"/>
    <x v="0"/>
    <x v="0"/>
    <x v="0"/>
    <x v="5"/>
    <n v="39"/>
    <n v="333"/>
    <n v="12987"/>
    <x v="4906"/>
    <n v="0.27"/>
    <x v="1"/>
  </r>
  <r>
    <x v="0"/>
    <x v="0"/>
    <x v="24"/>
    <x v="0"/>
    <x v="0"/>
    <x v="0"/>
    <x v="0"/>
    <n v="44"/>
    <n v="366"/>
    <n v="16104"/>
    <x v="4907"/>
    <n v="0.52"/>
    <x v="1"/>
  </r>
  <r>
    <x v="0"/>
    <x v="0"/>
    <x v="25"/>
    <x v="0"/>
    <x v="0"/>
    <x v="0"/>
    <x v="1"/>
    <n v="37"/>
    <n v="296"/>
    <n v="10952"/>
    <x v="4908"/>
    <n v="0.35"/>
    <x v="1"/>
  </r>
  <r>
    <x v="0"/>
    <x v="0"/>
    <x v="26"/>
    <x v="0"/>
    <x v="0"/>
    <x v="0"/>
    <x v="2"/>
    <n v="36"/>
    <n v="288"/>
    <n v="10368"/>
    <x v="4909"/>
    <n v="0.42"/>
    <x v="1"/>
  </r>
  <r>
    <x v="0"/>
    <x v="0"/>
    <x v="27"/>
    <x v="0"/>
    <x v="0"/>
    <x v="0"/>
    <x v="3"/>
    <n v="33"/>
    <n v="289"/>
    <n v="9537"/>
    <x v="4910"/>
    <n v="0.39999999999999997"/>
    <x v="1"/>
  </r>
  <r>
    <x v="0"/>
    <x v="0"/>
    <x v="28"/>
    <x v="0"/>
    <x v="0"/>
    <x v="0"/>
    <x v="4"/>
    <n v="47"/>
    <n v="280"/>
    <n v="13160"/>
    <x v="3480"/>
    <n v="0.35"/>
    <x v="1"/>
  </r>
  <r>
    <x v="0"/>
    <x v="0"/>
    <x v="29"/>
    <x v="0"/>
    <x v="0"/>
    <x v="0"/>
    <x v="5"/>
    <n v="44"/>
    <n v="320"/>
    <n v="14080"/>
    <x v="4911"/>
    <n v="0.28999999999999998"/>
    <x v="1"/>
  </r>
  <r>
    <x v="0"/>
    <x v="0"/>
    <x v="30"/>
    <x v="0"/>
    <x v="0"/>
    <x v="0"/>
    <x v="0"/>
    <n v="47"/>
    <n v="400"/>
    <n v="18800"/>
    <x v="4912"/>
    <n v="0.52"/>
    <x v="1"/>
  </r>
  <r>
    <x v="0"/>
    <x v="0"/>
    <x v="31"/>
    <x v="0"/>
    <x v="0"/>
    <x v="0"/>
    <x v="1"/>
    <n v="41"/>
    <n v="340"/>
    <n v="13940"/>
    <x v="4913"/>
    <n v="0.33999999999999997"/>
    <x v="1"/>
  </r>
  <r>
    <x v="0"/>
    <x v="0"/>
    <x v="32"/>
    <x v="0"/>
    <x v="0"/>
    <x v="0"/>
    <x v="2"/>
    <n v="37"/>
    <n v="296"/>
    <n v="10952"/>
    <x v="4914"/>
    <n v="0.41"/>
    <x v="1"/>
  </r>
  <r>
    <x v="0"/>
    <x v="0"/>
    <x v="33"/>
    <x v="0"/>
    <x v="0"/>
    <x v="0"/>
    <x v="3"/>
    <n v="38"/>
    <n v="297"/>
    <n v="11286"/>
    <x v="4915"/>
    <n v="0.38"/>
    <x v="1"/>
  </r>
  <r>
    <x v="0"/>
    <x v="0"/>
    <x v="34"/>
    <x v="0"/>
    <x v="0"/>
    <x v="0"/>
    <x v="4"/>
    <n v="45"/>
    <n v="288"/>
    <n v="12960"/>
    <x v="4916"/>
    <n v="0.33999999999999997"/>
    <x v="1"/>
  </r>
  <r>
    <x v="0"/>
    <x v="0"/>
    <x v="35"/>
    <x v="0"/>
    <x v="0"/>
    <x v="0"/>
    <x v="5"/>
    <n v="46"/>
    <n v="347"/>
    <n v="15962"/>
    <x v="4917"/>
    <n v="0.32"/>
    <x v="1"/>
  </r>
  <r>
    <x v="0"/>
    <x v="0"/>
    <x v="36"/>
    <x v="0"/>
    <x v="0"/>
    <x v="0"/>
    <x v="0"/>
    <n v="44"/>
    <n v="434"/>
    <n v="19096"/>
    <x v="4918"/>
    <n v="0.52"/>
    <x v="1"/>
  </r>
  <r>
    <x v="0"/>
    <x v="0"/>
    <x v="37"/>
    <x v="0"/>
    <x v="0"/>
    <x v="0"/>
    <x v="1"/>
    <n v="41"/>
    <n v="318"/>
    <n v="13038"/>
    <x v="4919"/>
    <n v="0.37"/>
    <x v="1"/>
  </r>
  <r>
    <x v="0"/>
    <x v="0"/>
    <x v="38"/>
    <x v="0"/>
    <x v="0"/>
    <x v="0"/>
    <x v="2"/>
    <n v="35"/>
    <n v="295"/>
    <n v="10325"/>
    <x v="4920"/>
    <n v="0.42"/>
    <x v="1"/>
  </r>
  <r>
    <x v="0"/>
    <x v="0"/>
    <x v="39"/>
    <x v="0"/>
    <x v="0"/>
    <x v="0"/>
    <x v="3"/>
    <n v="35"/>
    <n v="270"/>
    <n v="9450"/>
    <x v="2656"/>
    <n v="0.37"/>
    <x v="1"/>
  </r>
  <r>
    <x v="0"/>
    <x v="0"/>
    <x v="40"/>
    <x v="0"/>
    <x v="0"/>
    <x v="0"/>
    <x v="4"/>
    <n v="46"/>
    <n v="278"/>
    <n v="12788"/>
    <x v="4921"/>
    <n v="0.33999999999999997"/>
    <x v="1"/>
  </r>
  <r>
    <x v="0"/>
    <x v="0"/>
    <x v="41"/>
    <x v="0"/>
    <x v="0"/>
    <x v="0"/>
    <x v="5"/>
    <n v="47"/>
    <n v="352"/>
    <n v="16544"/>
    <x v="4922"/>
    <n v="0.27"/>
    <x v="1"/>
  </r>
  <r>
    <x v="0"/>
    <x v="0"/>
    <x v="42"/>
    <x v="0"/>
    <x v="0"/>
    <x v="0"/>
    <x v="0"/>
    <n v="41"/>
    <n v="375"/>
    <n v="15375"/>
    <x v="4923"/>
    <n v="0.52"/>
    <x v="1"/>
  </r>
  <r>
    <x v="0"/>
    <x v="0"/>
    <x v="43"/>
    <x v="0"/>
    <x v="0"/>
    <x v="0"/>
    <x v="1"/>
    <n v="37"/>
    <n v="359"/>
    <n v="13283"/>
    <x v="4924"/>
    <n v="0.33999999999999997"/>
    <x v="1"/>
  </r>
  <r>
    <x v="0"/>
    <x v="0"/>
    <x v="44"/>
    <x v="0"/>
    <x v="0"/>
    <x v="0"/>
    <x v="2"/>
    <n v="37"/>
    <n v="314"/>
    <n v="11618"/>
    <x v="4925"/>
    <n v="0.37"/>
    <x v="1"/>
  </r>
  <r>
    <x v="0"/>
    <x v="0"/>
    <x v="45"/>
    <x v="0"/>
    <x v="0"/>
    <x v="0"/>
    <x v="3"/>
    <n v="40"/>
    <n v="324"/>
    <n v="12960"/>
    <x v="1518"/>
    <n v="0.39999999999999997"/>
    <x v="1"/>
  </r>
  <r>
    <x v="1"/>
    <x v="0"/>
    <x v="46"/>
    <x v="0"/>
    <x v="0"/>
    <x v="0"/>
    <x v="4"/>
    <n v="43"/>
    <n v="279"/>
    <n v="11997"/>
    <x v="4926"/>
    <n v="0.32999999999999996"/>
    <x v="1"/>
  </r>
  <r>
    <x v="1"/>
    <x v="0"/>
    <x v="47"/>
    <x v="0"/>
    <x v="0"/>
    <x v="0"/>
    <x v="5"/>
    <n v="48"/>
    <n v="355"/>
    <n v="17040"/>
    <x v="4927"/>
    <n v="0.3"/>
    <x v="1"/>
  </r>
  <r>
    <x v="1"/>
    <x v="0"/>
    <x v="48"/>
    <x v="0"/>
    <x v="0"/>
    <x v="0"/>
    <x v="0"/>
    <n v="39"/>
    <n v="408"/>
    <n v="15912"/>
    <x v="4928"/>
    <n v="0.55000000000000004"/>
    <x v="1"/>
  </r>
  <r>
    <x v="1"/>
    <x v="0"/>
    <x v="49"/>
    <x v="0"/>
    <x v="0"/>
    <x v="0"/>
    <x v="1"/>
    <n v="43"/>
    <n v="350"/>
    <n v="15050"/>
    <x v="4929"/>
    <n v="0.32999999999999996"/>
    <x v="1"/>
  </r>
  <r>
    <x v="1"/>
    <x v="0"/>
    <x v="50"/>
    <x v="0"/>
    <x v="0"/>
    <x v="0"/>
    <x v="2"/>
    <n v="36"/>
    <n v="315"/>
    <n v="11340"/>
    <x v="1439"/>
    <n v="0.38999999999999996"/>
    <x v="1"/>
  </r>
  <r>
    <x v="1"/>
    <x v="0"/>
    <x v="51"/>
    <x v="0"/>
    <x v="0"/>
    <x v="0"/>
    <x v="3"/>
    <n v="34"/>
    <n v="306"/>
    <n v="10404"/>
    <x v="4930"/>
    <n v="0.38999999999999996"/>
    <x v="1"/>
  </r>
  <r>
    <x v="1"/>
    <x v="0"/>
    <x v="52"/>
    <x v="0"/>
    <x v="0"/>
    <x v="0"/>
    <x v="4"/>
    <n v="44"/>
    <n v="315"/>
    <n v="13860"/>
    <x v="4931"/>
    <n v="0.37"/>
    <x v="1"/>
  </r>
  <r>
    <x v="1"/>
    <x v="0"/>
    <x v="53"/>
    <x v="0"/>
    <x v="0"/>
    <x v="0"/>
    <x v="5"/>
    <n v="45"/>
    <n v="350"/>
    <n v="15750"/>
    <x v="204"/>
    <n v="0.3"/>
    <x v="1"/>
  </r>
  <r>
    <x v="1"/>
    <x v="0"/>
    <x v="54"/>
    <x v="0"/>
    <x v="0"/>
    <x v="0"/>
    <x v="4"/>
    <n v="51"/>
    <n v="289"/>
    <n v="14739"/>
    <x v="4932"/>
    <n v="0.32"/>
    <x v="1"/>
  </r>
  <r>
    <x v="1"/>
    <x v="0"/>
    <x v="55"/>
    <x v="0"/>
    <x v="0"/>
    <x v="0"/>
    <x v="5"/>
    <n v="50"/>
    <n v="330"/>
    <n v="16500"/>
    <x v="3555"/>
    <n v="0.28000000000000003"/>
    <x v="1"/>
  </r>
  <r>
    <x v="1"/>
    <x v="0"/>
    <x v="56"/>
    <x v="0"/>
    <x v="0"/>
    <x v="0"/>
    <x v="0"/>
    <n v="46"/>
    <n v="403"/>
    <n v="18538"/>
    <x v="4933"/>
    <n v="0.56000000000000005"/>
    <x v="1"/>
  </r>
  <r>
    <x v="1"/>
    <x v="0"/>
    <x v="57"/>
    <x v="0"/>
    <x v="0"/>
    <x v="0"/>
    <x v="1"/>
    <n v="40"/>
    <n v="312"/>
    <n v="12480"/>
    <x v="4934"/>
    <n v="0.36"/>
    <x v="1"/>
  </r>
  <r>
    <x v="1"/>
    <x v="0"/>
    <x v="58"/>
    <x v="0"/>
    <x v="0"/>
    <x v="0"/>
    <x v="2"/>
    <n v="43"/>
    <n v="294"/>
    <n v="12642"/>
    <x v="4935"/>
    <n v="0.42"/>
    <x v="1"/>
  </r>
  <r>
    <x v="1"/>
    <x v="0"/>
    <x v="59"/>
    <x v="0"/>
    <x v="0"/>
    <x v="0"/>
    <x v="3"/>
    <n v="41"/>
    <n v="270"/>
    <n v="11070"/>
    <x v="4936"/>
    <n v="0.37"/>
    <x v="1"/>
  </r>
  <r>
    <x v="1"/>
    <x v="0"/>
    <x v="60"/>
    <x v="0"/>
    <x v="0"/>
    <x v="0"/>
    <x v="4"/>
    <n v="47"/>
    <n v="280"/>
    <n v="13160"/>
    <x v="4937"/>
    <n v="0.36"/>
    <x v="1"/>
  </r>
  <r>
    <x v="1"/>
    <x v="0"/>
    <x v="61"/>
    <x v="0"/>
    <x v="0"/>
    <x v="0"/>
    <x v="5"/>
    <n v="53"/>
    <n v="322"/>
    <n v="17066"/>
    <x v="4938"/>
    <n v="0.28000000000000003"/>
    <x v="1"/>
  </r>
  <r>
    <x v="1"/>
    <x v="0"/>
    <x v="62"/>
    <x v="0"/>
    <x v="0"/>
    <x v="0"/>
    <x v="0"/>
    <n v="48"/>
    <n v="420"/>
    <n v="20160"/>
    <x v="4939"/>
    <n v="0.56000000000000005"/>
    <x v="1"/>
  </r>
  <r>
    <x v="1"/>
    <x v="0"/>
    <x v="63"/>
    <x v="0"/>
    <x v="0"/>
    <x v="0"/>
    <x v="1"/>
    <n v="43"/>
    <n v="310"/>
    <n v="13330"/>
    <x v="4940"/>
    <n v="0.35"/>
    <x v="1"/>
  </r>
  <r>
    <x v="1"/>
    <x v="0"/>
    <x v="64"/>
    <x v="0"/>
    <x v="0"/>
    <x v="0"/>
    <x v="2"/>
    <n v="42"/>
    <n v="333"/>
    <n v="13986"/>
    <x v="4941"/>
    <n v="0.39999999999999997"/>
    <x v="1"/>
  </r>
  <r>
    <x v="1"/>
    <x v="0"/>
    <x v="65"/>
    <x v="0"/>
    <x v="0"/>
    <x v="0"/>
    <x v="3"/>
    <n v="41"/>
    <n v="306"/>
    <n v="12546"/>
    <x v="4942"/>
    <n v="0.39999999999999997"/>
    <x v="1"/>
  </r>
  <r>
    <x v="1"/>
    <x v="0"/>
    <x v="66"/>
    <x v="0"/>
    <x v="0"/>
    <x v="0"/>
    <x v="4"/>
    <n v="48"/>
    <n v="279"/>
    <n v="13392"/>
    <x v="4943"/>
    <n v="0.37"/>
    <x v="1"/>
  </r>
  <r>
    <x v="1"/>
    <x v="0"/>
    <x v="67"/>
    <x v="0"/>
    <x v="0"/>
    <x v="0"/>
    <x v="5"/>
    <n v="48"/>
    <n v="340"/>
    <n v="16320"/>
    <x v="4944"/>
    <n v="0.3"/>
    <x v="1"/>
  </r>
  <r>
    <x v="2"/>
    <x v="1"/>
    <x v="68"/>
    <x v="0"/>
    <x v="0"/>
    <x v="0"/>
    <x v="0"/>
    <n v="20"/>
    <n v="270"/>
    <n v="5400"/>
    <x v="4945"/>
    <n v="0.38999999999999996"/>
    <x v="1"/>
  </r>
  <r>
    <x v="2"/>
    <x v="1"/>
    <x v="69"/>
    <x v="0"/>
    <x v="0"/>
    <x v="0"/>
    <x v="1"/>
    <n v="26"/>
    <n v="270"/>
    <n v="7020"/>
    <x v="4946"/>
    <n v="0.37"/>
    <x v="1"/>
  </r>
  <r>
    <x v="2"/>
    <x v="1"/>
    <x v="70"/>
    <x v="0"/>
    <x v="0"/>
    <x v="0"/>
    <x v="2"/>
    <n v="27"/>
    <n v="238"/>
    <n v="6426"/>
    <x v="4947"/>
    <n v="0.38999999999999996"/>
    <x v="1"/>
  </r>
  <r>
    <x v="2"/>
    <x v="1"/>
    <x v="71"/>
    <x v="0"/>
    <x v="0"/>
    <x v="0"/>
    <x v="3"/>
    <n v="27"/>
    <n v="210"/>
    <n v="5670"/>
    <x v="4948"/>
    <n v="0.52"/>
    <x v="1"/>
  </r>
  <r>
    <x v="2"/>
    <x v="1"/>
    <x v="72"/>
    <x v="1"/>
    <x v="1"/>
    <x v="1"/>
    <x v="4"/>
    <n v="26"/>
    <n v="176"/>
    <n v="4576"/>
    <x v="4949"/>
    <n v="0.33999999999999997"/>
    <x v="1"/>
  </r>
  <r>
    <x v="2"/>
    <x v="1"/>
    <x v="73"/>
    <x v="1"/>
    <x v="1"/>
    <x v="1"/>
    <x v="5"/>
    <n v="25"/>
    <n v="224"/>
    <n v="5600"/>
    <x v="4950"/>
    <n v="0.56000000000000005"/>
    <x v="1"/>
  </r>
  <r>
    <x v="2"/>
    <x v="1"/>
    <x v="74"/>
    <x v="1"/>
    <x v="1"/>
    <x v="1"/>
    <x v="0"/>
    <n v="20"/>
    <n v="255"/>
    <n v="5100"/>
    <x v="4951"/>
    <n v="0.41"/>
    <x v="1"/>
  </r>
  <r>
    <x v="2"/>
    <x v="1"/>
    <x v="75"/>
    <x v="1"/>
    <x v="1"/>
    <x v="1"/>
    <x v="1"/>
    <n v="23"/>
    <n v="289"/>
    <n v="6647"/>
    <x v="4952"/>
    <n v="0.42"/>
    <x v="1"/>
  </r>
  <r>
    <x v="2"/>
    <x v="1"/>
    <x v="76"/>
    <x v="1"/>
    <x v="1"/>
    <x v="1"/>
    <x v="2"/>
    <n v="27"/>
    <n v="236"/>
    <n v="6372"/>
    <x v="4953"/>
    <n v="0.41"/>
    <x v="1"/>
  </r>
  <r>
    <x v="2"/>
    <x v="1"/>
    <x v="77"/>
    <x v="1"/>
    <x v="1"/>
    <x v="1"/>
    <x v="3"/>
    <n v="26"/>
    <n v="213"/>
    <n v="5538"/>
    <x v="4954"/>
    <n v="0.5"/>
    <x v="1"/>
  </r>
  <r>
    <x v="2"/>
    <x v="1"/>
    <x v="78"/>
    <x v="1"/>
    <x v="1"/>
    <x v="1"/>
    <x v="4"/>
    <n v="28"/>
    <n v="160"/>
    <n v="4480"/>
    <x v="3018"/>
    <n v="0.32999999999999996"/>
    <x v="1"/>
  </r>
  <r>
    <x v="2"/>
    <x v="1"/>
    <x v="79"/>
    <x v="1"/>
    <x v="1"/>
    <x v="1"/>
    <x v="5"/>
    <n v="26"/>
    <n v="231"/>
    <n v="6006"/>
    <x v="4955"/>
    <n v="0.55000000000000004"/>
    <x v="1"/>
  </r>
  <r>
    <x v="2"/>
    <x v="1"/>
    <x v="80"/>
    <x v="1"/>
    <x v="1"/>
    <x v="1"/>
    <x v="0"/>
    <n v="20"/>
    <n v="306"/>
    <n v="6120"/>
    <x v="4956"/>
    <n v="0.42"/>
    <x v="1"/>
  </r>
  <r>
    <x v="2"/>
    <x v="1"/>
    <x v="81"/>
    <x v="1"/>
    <x v="1"/>
    <x v="1"/>
    <x v="1"/>
    <n v="30"/>
    <n v="263"/>
    <n v="7890"/>
    <x v="4957"/>
    <n v="0.38999999999999996"/>
    <x v="1"/>
  </r>
  <r>
    <x v="2"/>
    <x v="1"/>
    <x v="82"/>
    <x v="1"/>
    <x v="1"/>
    <x v="1"/>
    <x v="2"/>
    <n v="23"/>
    <n v="224"/>
    <n v="5152"/>
    <x v="4781"/>
    <n v="0.42"/>
    <x v="1"/>
  </r>
  <r>
    <x v="2"/>
    <x v="1"/>
    <x v="83"/>
    <x v="1"/>
    <x v="1"/>
    <x v="1"/>
    <x v="3"/>
    <n v="30"/>
    <n v="204"/>
    <n v="6120"/>
    <x v="4958"/>
    <n v="0.48"/>
    <x v="1"/>
  </r>
  <r>
    <x v="2"/>
    <x v="1"/>
    <x v="84"/>
    <x v="1"/>
    <x v="1"/>
    <x v="1"/>
    <x v="4"/>
    <n v="35"/>
    <n v="155"/>
    <n v="5425"/>
    <x v="4959"/>
    <n v="0.32"/>
    <x v="1"/>
  </r>
  <r>
    <x v="2"/>
    <x v="1"/>
    <x v="85"/>
    <x v="1"/>
    <x v="1"/>
    <x v="1"/>
    <x v="5"/>
    <n v="29"/>
    <n v="228"/>
    <n v="6612"/>
    <x v="4960"/>
    <n v="0.55000000000000004"/>
    <x v="1"/>
  </r>
  <r>
    <x v="2"/>
    <x v="1"/>
    <x v="86"/>
    <x v="1"/>
    <x v="1"/>
    <x v="1"/>
    <x v="0"/>
    <n v="23"/>
    <n v="306"/>
    <n v="7038"/>
    <x v="4961"/>
    <n v="0.37"/>
    <x v="1"/>
  </r>
  <r>
    <x v="2"/>
    <x v="1"/>
    <x v="87"/>
    <x v="1"/>
    <x v="1"/>
    <x v="1"/>
    <x v="1"/>
    <n v="29"/>
    <n v="306"/>
    <n v="8874"/>
    <x v="4962"/>
    <n v="0.41"/>
    <x v="1"/>
  </r>
  <r>
    <x v="2"/>
    <x v="1"/>
    <x v="88"/>
    <x v="1"/>
    <x v="1"/>
    <x v="1"/>
    <x v="2"/>
    <n v="24"/>
    <n v="232"/>
    <n v="5568"/>
    <x v="4963"/>
    <n v="0.37"/>
    <x v="1"/>
  </r>
  <r>
    <x v="2"/>
    <x v="1"/>
    <x v="89"/>
    <x v="1"/>
    <x v="1"/>
    <x v="1"/>
    <x v="3"/>
    <n v="28"/>
    <n v="213"/>
    <n v="5964"/>
    <x v="4964"/>
    <n v="0.48"/>
    <x v="1"/>
  </r>
  <r>
    <x v="1"/>
    <x v="1"/>
    <x v="90"/>
    <x v="1"/>
    <x v="1"/>
    <x v="1"/>
    <x v="4"/>
    <n v="34"/>
    <n v="179"/>
    <n v="6086"/>
    <x v="4965"/>
    <n v="0.33999999999999997"/>
    <x v="1"/>
  </r>
  <r>
    <x v="1"/>
    <x v="1"/>
    <x v="91"/>
    <x v="1"/>
    <x v="1"/>
    <x v="1"/>
    <x v="5"/>
    <n v="27"/>
    <n v="272"/>
    <n v="7344"/>
    <x v="4966"/>
    <n v="0.55000000000000004"/>
    <x v="1"/>
  </r>
  <r>
    <x v="1"/>
    <x v="1"/>
    <x v="92"/>
    <x v="1"/>
    <x v="1"/>
    <x v="1"/>
    <x v="0"/>
    <n v="24"/>
    <n v="315"/>
    <n v="7560"/>
    <x v="4865"/>
    <n v="0.38999999999999996"/>
    <x v="1"/>
  </r>
  <r>
    <x v="1"/>
    <x v="1"/>
    <x v="93"/>
    <x v="1"/>
    <x v="1"/>
    <x v="1"/>
    <x v="1"/>
    <n v="30"/>
    <n v="287"/>
    <n v="8610"/>
    <x v="4967"/>
    <n v="0.42"/>
    <x v="1"/>
  </r>
  <r>
    <x v="1"/>
    <x v="1"/>
    <x v="94"/>
    <x v="1"/>
    <x v="1"/>
    <x v="1"/>
    <x v="2"/>
    <n v="23"/>
    <n v="240"/>
    <n v="5520"/>
    <x v="4968"/>
    <n v="0.37"/>
    <x v="1"/>
  </r>
  <r>
    <x v="1"/>
    <x v="1"/>
    <x v="95"/>
    <x v="1"/>
    <x v="1"/>
    <x v="1"/>
    <x v="3"/>
    <n v="31"/>
    <n v="245"/>
    <n v="7595"/>
    <x v="4969"/>
    <n v="0.51"/>
    <x v="1"/>
  </r>
  <r>
    <x v="1"/>
    <x v="1"/>
    <x v="96"/>
    <x v="1"/>
    <x v="1"/>
    <x v="1"/>
    <x v="4"/>
    <n v="35"/>
    <n v="180"/>
    <n v="6300"/>
    <x v="3349"/>
    <n v="0.35"/>
    <x v="1"/>
  </r>
  <r>
    <x v="1"/>
    <x v="1"/>
    <x v="97"/>
    <x v="1"/>
    <x v="1"/>
    <x v="1"/>
    <x v="5"/>
    <n v="32"/>
    <n v="295"/>
    <n v="9440"/>
    <x v="4970"/>
    <n v="0.57000000000000006"/>
    <x v="1"/>
  </r>
  <r>
    <x v="1"/>
    <x v="1"/>
    <x v="98"/>
    <x v="1"/>
    <x v="1"/>
    <x v="1"/>
    <x v="0"/>
    <n v="28"/>
    <n v="295"/>
    <n v="8260"/>
    <x v="4971"/>
    <n v="0.41"/>
    <x v="1"/>
  </r>
  <r>
    <x v="1"/>
    <x v="1"/>
    <x v="99"/>
    <x v="1"/>
    <x v="1"/>
    <x v="1"/>
    <x v="1"/>
    <n v="33"/>
    <n v="323"/>
    <n v="10659"/>
    <x v="4972"/>
    <n v="0.42"/>
    <x v="1"/>
  </r>
  <r>
    <x v="1"/>
    <x v="1"/>
    <x v="100"/>
    <x v="1"/>
    <x v="1"/>
    <x v="1"/>
    <x v="2"/>
    <n v="27"/>
    <n v="264"/>
    <n v="7128"/>
    <x v="4973"/>
    <n v="0.39999999999999997"/>
    <x v="1"/>
  </r>
  <r>
    <x v="1"/>
    <x v="1"/>
    <x v="101"/>
    <x v="1"/>
    <x v="1"/>
    <x v="1"/>
    <x v="3"/>
    <n v="26"/>
    <n v="263"/>
    <n v="6838"/>
    <x v="4974"/>
    <n v="0.48"/>
    <x v="1"/>
  </r>
  <r>
    <x v="1"/>
    <x v="1"/>
    <x v="102"/>
    <x v="1"/>
    <x v="1"/>
    <x v="1"/>
    <x v="4"/>
    <n v="29"/>
    <n v="221"/>
    <n v="6409"/>
    <x v="4975"/>
    <n v="0.32"/>
    <x v="1"/>
  </r>
  <r>
    <x v="1"/>
    <x v="1"/>
    <x v="103"/>
    <x v="1"/>
    <x v="1"/>
    <x v="1"/>
    <x v="5"/>
    <n v="38"/>
    <n v="350"/>
    <n v="13300"/>
    <x v="4976"/>
    <n v="0.57000000000000006"/>
    <x v="1"/>
  </r>
  <r>
    <x v="1"/>
    <x v="1"/>
    <x v="104"/>
    <x v="1"/>
    <x v="1"/>
    <x v="1"/>
    <x v="0"/>
    <n v="29"/>
    <n v="295"/>
    <n v="8555"/>
    <x v="4977"/>
    <n v="0.39999999999999997"/>
    <x v="1"/>
  </r>
  <r>
    <x v="1"/>
    <x v="1"/>
    <x v="105"/>
    <x v="1"/>
    <x v="1"/>
    <x v="1"/>
    <x v="1"/>
    <n v="32"/>
    <n v="285"/>
    <n v="9120"/>
    <x v="4978"/>
    <n v="0.42"/>
    <x v="1"/>
  </r>
  <r>
    <x v="1"/>
    <x v="1"/>
    <x v="106"/>
    <x v="1"/>
    <x v="1"/>
    <x v="1"/>
    <x v="2"/>
    <n v="29"/>
    <n v="374"/>
    <n v="10846"/>
    <x v="4979"/>
    <n v="0.41"/>
    <x v="1"/>
  </r>
  <r>
    <x v="1"/>
    <x v="1"/>
    <x v="107"/>
    <x v="1"/>
    <x v="1"/>
    <x v="1"/>
    <x v="3"/>
    <n v="28"/>
    <n v="224"/>
    <n v="6272"/>
    <x v="4980"/>
    <n v="0.52"/>
    <x v="1"/>
  </r>
  <r>
    <x v="1"/>
    <x v="1"/>
    <x v="108"/>
    <x v="1"/>
    <x v="1"/>
    <x v="1"/>
    <x v="4"/>
    <n v="33"/>
    <n v="217"/>
    <n v="7161"/>
    <x v="4981"/>
    <n v="0.36"/>
    <x v="1"/>
  </r>
  <r>
    <x v="1"/>
    <x v="1"/>
    <x v="109"/>
    <x v="1"/>
    <x v="1"/>
    <x v="1"/>
    <x v="5"/>
    <n v="36"/>
    <n v="302"/>
    <n v="10872"/>
    <x v="4982"/>
    <n v="0.52"/>
    <x v="1"/>
  </r>
  <r>
    <x v="1"/>
    <x v="1"/>
    <x v="110"/>
    <x v="1"/>
    <x v="1"/>
    <x v="1"/>
    <x v="0"/>
    <n v="27"/>
    <n v="305"/>
    <n v="8235"/>
    <x v="4983"/>
    <n v="0.37"/>
    <x v="1"/>
  </r>
  <r>
    <x v="1"/>
    <x v="1"/>
    <x v="111"/>
    <x v="1"/>
    <x v="1"/>
    <x v="1"/>
    <x v="1"/>
    <n v="33"/>
    <n v="305"/>
    <n v="10065"/>
    <x v="4984"/>
    <n v="0.38"/>
    <x v="1"/>
  </r>
  <r>
    <x v="1"/>
    <x v="1"/>
    <x v="112"/>
    <x v="1"/>
    <x v="1"/>
    <x v="1"/>
    <x v="2"/>
    <n v="29"/>
    <n v="374"/>
    <n v="10846"/>
    <x v="4979"/>
    <n v="0.41"/>
    <x v="1"/>
  </r>
  <r>
    <x v="1"/>
    <x v="1"/>
    <x v="113"/>
    <x v="1"/>
    <x v="1"/>
    <x v="1"/>
    <x v="3"/>
    <n v="30"/>
    <n v="215"/>
    <n v="6450"/>
    <x v="4985"/>
    <n v="0.48"/>
    <x v="1"/>
  </r>
  <r>
    <x v="1"/>
    <x v="1"/>
    <x v="114"/>
    <x v="1"/>
    <x v="1"/>
    <x v="1"/>
    <x v="4"/>
    <n v="35"/>
    <n v="228"/>
    <n v="7980"/>
    <x v="4986"/>
    <n v="0.33999999999999997"/>
    <x v="1"/>
  </r>
  <r>
    <x v="1"/>
    <x v="1"/>
    <x v="115"/>
    <x v="1"/>
    <x v="1"/>
    <x v="1"/>
    <x v="5"/>
    <n v="39"/>
    <n v="270"/>
    <n v="10530"/>
    <x v="4987"/>
    <n v="0.54"/>
    <x v="1"/>
  </r>
  <r>
    <x v="1"/>
    <x v="1"/>
    <x v="116"/>
    <x v="1"/>
    <x v="1"/>
    <x v="1"/>
    <x v="0"/>
    <n v="33"/>
    <n v="264"/>
    <n v="8712"/>
    <x v="4988"/>
    <n v="0.42"/>
    <x v="1"/>
  </r>
  <r>
    <x v="1"/>
    <x v="1"/>
    <x v="117"/>
    <x v="1"/>
    <x v="1"/>
    <x v="1"/>
    <x v="1"/>
    <n v="32"/>
    <n v="255"/>
    <n v="8160"/>
    <x v="4989"/>
    <n v="0.37"/>
    <x v="1"/>
  </r>
  <r>
    <x v="1"/>
    <x v="1"/>
    <x v="118"/>
    <x v="1"/>
    <x v="1"/>
    <x v="1"/>
    <x v="2"/>
    <n v="36"/>
    <n v="315"/>
    <n v="11340"/>
    <x v="4990"/>
    <n v="0.38"/>
    <x v="1"/>
  </r>
  <r>
    <x v="1"/>
    <x v="1"/>
    <x v="119"/>
    <x v="1"/>
    <x v="1"/>
    <x v="1"/>
    <x v="3"/>
    <n v="37"/>
    <n v="200"/>
    <n v="7400"/>
    <x v="4991"/>
    <n v="0.5"/>
    <x v="1"/>
  </r>
  <r>
    <x v="1"/>
    <x v="1"/>
    <x v="120"/>
    <x v="1"/>
    <x v="1"/>
    <x v="1"/>
    <x v="4"/>
    <n v="36"/>
    <n v="206"/>
    <n v="7416"/>
    <x v="4992"/>
    <n v="0.36"/>
    <x v="1"/>
  </r>
  <r>
    <x v="1"/>
    <x v="1"/>
    <x v="121"/>
    <x v="1"/>
    <x v="1"/>
    <x v="1"/>
    <x v="5"/>
    <n v="42"/>
    <n v="298"/>
    <n v="12516"/>
    <x v="4993"/>
    <n v="0.57000000000000006"/>
    <x v="1"/>
  </r>
  <r>
    <x v="1"/>
    <x v="1"/>
    <x v="122"/>
    <x v="1"/>
    <x v="1"/>
    <x v="1"/>
    <x v="0"/>
    <n v="31"/>
    <n v="272"/>
    <n v="8432"/>
    <x v="4994"/>
    <n v="0.38999999999999996"/>
    <x v="1"/>
  </r>
  <r>
    <x v="1"/>
    <x v="1"/>
    <x v="123"/>
    <x v="1"/>
    <x v="1"/>
    <x v="1"/>
    <x v="1"/>
    <n v="29"/>
    <n v="248"/>
    <n v="7192"/>
    <x v="4995"/>
    <n v="0.38999999999999996"/>
    <x v="1"/>
  </r>
  <r>
    <x v="1"/>
    <x v="1"/>
    <x v="124"/>
    <x v="1"/>
    <x v="1"/>
    <x v="1"/>
    <x v="2"/>
    <n v="39"/>
    <n v="255"/>
    <n v="9945"/>
    <x v="4996"/>
    <n v="0.37"/>
    <x v="1"/>
  </r>
  <r>
    <x v="1"/>
    <x v="1"/>
    <x v="125"/>
    <x v="1"/>
    <x v="1"/>
    <x v="1"/>
    <x v="3"/>
    <n v="36"/>
    <n v="204"/>
    <n v="7344"/>
    <x v="4997"/>
    <n v="0.47000000000000003"/>
    <x v="1"/>
  </r>
  <r>
    <x v="1"/>
    <x v="1"/>
    <x v="126"/>
    <x v="1"/>
    <x v="1"/>
    <x v="1"/>
    <x v="4"/>
    <n v="35"/>
    <n v="184"/>
    <n v="6440"/>
    <x v="4998"/>
    <n v="0.37"/>
    <x v="1"/>
  </r>
  <r>
    <x v="1"/>
    <x v="1"/>
    <x v="127"/>
    <x v="1"/>
    <x v="1"/>
    <x v="1"/>
    <x v="5"/>
    <n v="43"/>
    <n v="233"/>
    <n v="10019"/>
    <x v="4999"/>
    <n v="0.54"/>
    <x v="1"/>
  </r>
  <r>
    <x v="1"/>
    <x v="1"/>
    <x v="128"/>
    <x v="1"/>
    <x v="1"/>
    <x v="1"/>
    <x v="0"/>
    <n v="34"/>
    <n v="270"/>
    <n v="9180"/>
    <x v="3887"/>
    <n v="0.38"/>
    <x v="1"/>
  </r>
  <r>
    <x v="1"/>
    <x v="1"/>
    <x v="129"/>
    <x v="1"/>
    <x v="1"/>
    <x v="1"/>
    <x v="1"/>
    <n v="31"/>
    <n v="306"/>
    <n v="9486"/>
    <x v="5000"/>
    <n v="0.39999999999999997"/>
    <x v="1"/>
  </r>
  <r>
    <x v="1"/>
    <x v="1"/>
    <x v="130"/>
    <x v="1"/>
    <x v="1"/>
    <x v="1"/>
    <x v="2"/>
    <n v="34"/>
    <n v="281"/>
    <n v="9554"/>
    <x v="5001"/>
    <n v="0.38999999999999996"/>
    <x v="1"/>
  </r>
  <r>
    <x v="1"/>
    <x v="1"/>
    <x v="131"/>
    <x v="1"/>
    <x v="1"/>
    <x v="1"/>
    <x v="3"/>
    <n v="36"/>
    <n v="230"/>
    <n v="8280"/>
    <x v="1356"/>
    <n v="0.5"/>
    <x v="1"/>
  </r>
  <r>
    <x v="1"/>
    <x v="1"/>
    <x v="132"/>
    <x v="1"/>
    <x v="1"/>
    <x v="1"/>
    <x v="4"/>
    <n v="30"/>
    <n v="195"/>
    <n v="5850"/>
    <x v="4616"/>
    <n v="0.32"/>
    <x v="1"/>
  </r>
  <r>
    <x v="1"/>
    <x v="1"/>
    <x v="133"/>
    <x v="1"/>
    <x v="1"/>
    <x v="1"/>
    <x v="5"/>
    <n v="44"/>
    <n v="289"/>
    <n v="12716"/>
    <x v="5002"/>
    <n v="0.57000000000000006"/>
    <x v="1"/>
  </r>
  <r>
    <x v="1"/>
    <x v="1"/>
    <x v="134"/>
    <x v="1"/>
    <x v="1"/>
    <x v="1"/>
    <x v="0"/>
    <n v="32"/>
    <n v="333"/>
    <n v="10656"/>
    <x v="5003"/>
    <n v="0.39999999999999997"/>
    <x v="1"/>
  </r>
  <r>
    <x v="1"/>
    <x v="1"/>
    <x v="135"/>
    <x v="1"/>
    <x v="1"/>
    <x v="1"/>
    <x v="1"/>
    <n v="34"/>
    <n v="333"/>
    <n v="11322"/>
    <x v="5004"/>
    <n v="0.42"/>
    <x v="1"/>
  </r>
  <r>
    <x v="1"/>
    <x v="1"/>
    <x v="136"/>
    <x v="1"/>
    <x v="1"/>
    <x v="1"/>
    <x v="2"/>
    <n v="38"/>
    <n v="298"/>
    <n v="11324"/>
    <x v="5005"/>
    <n v="0.38"/>
    <x v="1"/>
  </r>
  <r>
    <x v="1"/>
    <x v="1"/>
    <x v="137"/>
    <x v="1"/>
    <x v="1"/>
    <x v="1"/>
    <x v="3"/>
    <n v="36"/>
    <n v="210"/>
    <n v="7560"/>
    <x v="3442"/>
    <n v="0.52"/>
    <x v="1"/>
  </r>
  <r>
    <x v="1"/>
    <x v="1"/>
    <x v="138"/>
    <x v="1"/>
    <x v="1"/>
    <x v="1"/>
    <x v="4"/>
    <n v="30"/>
    <n v="208"/>
    <n v="6240"/>
    <x v="5006"/>
    <n v="0.36"/>
    <x v="1"/>
  </r>
  <r>
    <x v="1"/>
    <x v="1"/>
    <x v="139"/>
    <x v="1"/>
    <x v="1"/>
    <x v="1"/>
    <x v="5"/>
    <n v="41"/>
    <n v="306"/>
    <n v="12546"/>
    <x v="5007"/>
    <n v="0.55000000000000004"/>
    <x v="1"/>
  </r>
  <r>
    <x v="3"/>
    <x v="2"/>
    <x v="140"/>
    <x v="1"/>
    <x v="1"/>
    <x v="1"/>
    <x v="0"/>
    <n v="30"/>
    <n v="264"/>
    <n v="7920"/>
    <x v="4486"/>
    <n v="0.39"/>
    <x v="1"/>
  </r>
  <r>
    <x v="3"/>
    <x v="2"/>
    <x v="141"/>
    <x v="1"/>
    <x v="1"/>
    <x v="1"/>
    <x v="1"/>
    <n v="33"/>
    <n v="248"/>
    <n v="8184"/>
    <x v="5008"/>
    <n v="0.23"/>
    <x v="1"/>
  </r>
  <r>
    <x v="3"/>
    <x v="2"/>
    <x v="142"/>
    <x v="1"/>
    <x v="1"/>
    <x v="1"/>
    <x v="2"/>
    <n v="33"/>
    <n v="271"/>
    <n v="8943"/>
    <x v="5009"/>
    <n v="0.42000000000000004"/>
    <x v="1"/>
  </r>
  <r>
    <x v="3"/>
    <x v="2"/>
    <x v="143"/>
    <x v="1"/>
    <x v="1"/>
    <x v="1"/>
    <x v="3"/>
    <n v="35"/>
    <n v="219"/>
    <n v="7665"/>
    <x v="5010"/>
    <n v="0.36"/>
    <x v="1"/>
  </r>
  <r>
    <x v="3"/>
    <x v="2"/>
    <x v="144"/>
    <x v="2"/>
    <x v="2"/>
    <x v="2"/>
    <x v="4"/>
    <n v="38"/>
    <n v="173"/>
    <n v="6574"/>
    <x v="5011"/>
    <n v="0.54"/>
    <x v="1"/>
  </r>
  <r>
    <x v="3"/>
    <x v="2"/>
    <x v="145"/>
    <x v="2"/>
    <x v="2"/>
    <x v="2"/>
    <x v="5"/>
    <n v="36"/>
    <n v="233"/>
    <n v="8388"/>
    <x v="5012"/>
    <n v="0.21000000000000002"/>
    <x v="1"/>
  </r>
  <r>
    <x v="3"/>
    <x v="2"/>
    <x v="146"/>
    <x v="2"/>
    <x v="2"/>
    <x v="2"/>
    <x v="0"/>
    <n v="28"/>
    <n v="289"/>
    <n v="8092"/>
    <x v="5013"/>
    <n v="0.42000000000000004"/>
    <x v="1"/>
  </r>
  <r>
    <x v="3"/>
    <x v="2"/>
    <x v="147"/>
    <x v="2"/>
    <x v="2"/>
    <x v="2"/>
    <x v="1"/>
    <n v="36"/>
    <n v="239"/>
    <n v="8604"/>
    <x v="5014"/>
    <n v="0.25"/>
    <x v="1"/>
  </r>
  <r>
    <x v="3"/>
    <x v="2"/>
    <x v="148"/>
    <x v="2"/>
    <x v="2"/>
    <x v="2"/>
    <x v="2"/>
    <n v="40"/>
    <n v="247"/>
    <n v="9880"/>
    <x v="5015"/>
    <n v="0.41000000000000003"/>
    <x v="1"/>
  </r>
  <r>
    <x v="3"/>
    <x v="2"/>
    <x v="149"/>
    <x v="2"/>
    <x v="2"/>
    <x v="2"/>
    <x v="3"/>
    <n v="39"/>
    <n v="190"/>
    <n v="7410"/>
    <x v="5016"/>
    <n v="0.33999999999999997"/>
    <x v="1"/>
  </r>
  <r>
    <x v="3"/>
    <x v="2"/>
    <x v="150"/>
    <x v="2"/>
    <x v="2"/>
    <x v="2"/>
    <x v="4"/>
    <n v="42"/>
    <n v="165"/>
    <n v="6930"/>
    <x v="5017"/>
    <n v="0.57000000000000006"/>
    <x v="1"/>
  </r>
  <r>
    <x v="3"/>
    <x v="2"/>
    <x v="151"/>
    <x v="2"/>
    <x v="2"/>
    <x v="2"/>
    <x v="5"/>
    <n v="33"/>
    <n v="210"/>
    <n v="6930"/>
    <x v="4127"/>
    <n v="0.22000000000000003"/>
    <x v="1"/>
  </r>
  <r>
    <x v="3"/>
    <x v="2"/>
    <x v="152"/>
    <x v="2"/>
    <x v="2"/>
    <x v="2"/>
    <x v="0"/>
    <n v="36"/>
    <n v="272"/>
    <n v="9792"/>
    <x v="5018"/>
    <n v="0.39"/>
    <x v="1"/>
  </r>
  <r>
    <x v="3"/>
    <x v="2"/>
    <x v="153"/>
    <x v="2"/>
    <x v="2"/>
    <x v="2"/>
    <x v="1"/>
    <n v="39"/>
    <n v="231"/>
    <n v="9009"/>
    <x v="5019"/>
    <n v="0.23"/>
    <x v="1"/>
  </r>
  <r>
    <x v="3"/>
    <x v="2"/>
    <x v="154"/>
    <x v="2"/>
    <x v="2"/>
    <x v="2"/>
    <x v="2"/>
    <n v="47"/>
    <n v="210"/>
    <n v="9870"/>
    <x v="5020"/>
    <n v="0.42000000000000004"/>
    <x v="1"/>
  </r>
  <r>
    <x v="3"/>
    <x v="2"/>
    <x v="155"/>
    <x v="2"/>
    <x v="2"/>
    <x v="2"/>
    <x v="3"/>
    <n v="48"/>
    <n v="204"/>
    <n v="9792"/>
    <x v="5021"/>
    <n v="0.32"/>
    <x v="1"/>
  </r>
  <r>
    <x v="3"/>
    <x v="2"/>
    <x v="156"/>
    <x v="2"/>
    <x v="2"/>
    <x v="2"/>
    <x v="4"/>
    <n v="51"/>
    <n v="170"/>
    <n v="8670"/>
    <x v="5022"/>
    <n v="0.54"/>
    <x v="1"/>
  </r>
  <r>
    <x v="3"/>
    <x v="2"/>
    <x v="157"/>
    <x v="2"/>
    <x v="2"/>
    <x v="2"/>
    <x v="5"/>
    <n v="41"/>
    <n v="245"/>
    <n v="10045"/>
    <x v="5023"/>
    <n v="0.2"/>
    <x v="1"/>
  </r>
  <r>
    <x v="3"/>
    <x v="2"/>
    <x v="158"/>
    <x v="2"/>
    <x v="2"/>
    <x v="2"/>
    <x v="0"/>
    <n v="40"/>
    <n v="271"/>
    <n v="10840"/>
    <x v="5024"/>
    <n v="0.38"/>
    <x v="1"/>
  </r>
  <r>
    <x v="3"/>
    <x v="2"/>
    <x v="159"/>
    <x v="2"/>
    <x v="2"/>
    <x v="2"/>
    <x v="1"/>
    <n v="51"/>
    <n v="216"/>
    <n v="11016"/>
    <x v="5025"/>
    <n v="0.25"/>
    <x v="1"/>
  </r>
  <r>
    <x v="3"/>
    <x v="2"/>
    <x v="160"/>
    <x v="2"/>
    <x v="2"/>
    <x v="2"/>
    <x v="2"/>
    <n v="46"/>
    <n v="254"/>
    <n v="11684"/>
    <x v="5026"/>
    <n v="0.39"/>
    <x v="1"/>
  </r>
  <r>
    <x v="3"/>
    <x v="2"/>
    <x v="161"/>
    <x v="2"/>
    <x v="2"/>
    <x v="2"/>
    <x v="3"/>
    <n v="48"/>
    <n v="188"/>
    <n v="9024"/>
    <x v="3589"/>
    <n v="0.33999999999999997"/>
    <x v="1"/>
  </r>
  <r>
    <x v="3"/>
    <x v="2"/>
    <x v="162"/>
    <x v="2"/>
    <x v="2"/>
    <x v="2"/>
    <x v="4"/>
    <n v="47"/>
    <n v="158"/>
    <n v="7426"/>
    <x v="5027"/>
    <n v="0.56000000000000005"/>
    <x v="1"/>
  </r>
  <r>
    <x v="3"/>
    <x v="2"/>
    <x v="163"/>
    <x v="2"/>
    <x v="2"/>
    <x v="2"/>
    <x v="5"/>
    <n v="62"/>
    <n v="245"/>
    <n v="15190"/>
    <x v="5028"/>
    <n v="0.19000000000000003"/>
    <x v="1"/>
  </r>
  <r>
    <x v="3"/>
    <x v="2"/>
    <x v="164"/>
    <x v="2"/>
    <x v="2"/>
    <x v="2"/>
    <x v="0"/>
    <n v="44"/>
    <n v="270"/>
    <n v="11880"/>
    <x v="5029"/>
    <n v="0.44"/>
    <x v="1"/>
  </r>
  <r>
    <x v="3"/>
    <x v="2"/>
    <x v="165"/>
    <x v="2"/>
    <x v="2"/>
    <x v="2"/>
    <x v="1"/>
    <n v="51"/>
    <n v="233"/>
    <n v="11883"/>
    <x v="5030"/>
    <n v="0.27"/>
    <x v="1"/>
  </r>
  <r>
    <x v="3"/>
    <x v="2"/>
    <x v="166"/>
    <x v="2"/>
    <x v="2"/>
    <x v="2"/>
    <x v="2"/>
    <n v="46"/>
    <n v="225"/>
    <n v="10350"/>
    <x v="5031"/>
    <n v="0.44"/>
    <x v="1"/>
  </r>
  <r>
    <x v="3"/>
    <x v="2"/>
    <x v="167"/>
    <x v="2"/>
    <x v="2"/>
    <x v="2"/>
    <x v="3"/>
    <n v="42"/>
    <n v="228"/>
    <n v="9576"/>
    <x v="5032"/>
    <n v="0.42"/>
    <x v="1"/>
  </r>
  <r>
    <x v="3"/>
    <x v="2"/>
    <x v="168"/>
    <x v="2"/>
    <x v="2"/>
    <x v="2"/>
    <x v="4"/>
    <n v="49"/>
    <n v="182"/>
    <n v="8918"/>
    <x v="5033"/>
    <n v="0.57000000000000006"/>
    <x v="1"/>
  </r>
  <r>
    <x v="3"/>
    <x v="2"/>
    <x v="169"/>
    <x v="2"/>
    <x v="2"/>
    <x v="2"/>
    <x v="5"/>
    <n v="58"/>
    <n v="225"/>
    <n v="13050"/>
    <x v="5034"/>
    <n v="0.23"/>
    <x v="1"/>
  </r>
  <r>
    <x v="3"/>
    <x v="2"/>
    <x v="170"/>
    <x v="2"/>
    <x v="2"/>
    <x v="2"/>
    <x v="0"/>
    <n v="41"/>
    <n v="341"/>
    <n v="13981"/>
    <x v="5035"/>
    <n v="0.43000000000000005"/>
    <x v="1"/>
  </r>
  <r>
    <x v="3"/>
    <x v="2"/>
    <x v="171"/>
    <x v="2"/>
    <x v="2"/>
    <x v="2"/>
    <x v="1"/>
    <n v="50"/>
    <n v="256"/>
    <n v="12800"/>
    <x v="5036"/>
    <n v="0.3"/>
    <x v="1"/>
  </r>
  <r>
    <x v="3"/>
    <x v="2"/>
    <x v="172"/>
    <x v="2"/>
    <x v="2"/>
    <x v="2"/>
    <x v="2"/>
    <n v="42"/>
    <n v="281"/>
    <n v="11802"/>
    <x v="5037"/>
    <n v="0.45"/>
    <x v="1"/>
  </r>
  <r>
    <x v="3"/>
    <x v="2"/>
    <x v="173"/>
    <x v="2"/>
    <x v="2"/>
    <x v="2"/>
    <x v="3"/>
    <n v="41"/>
    <n v="224"/>
    <n v="9184"/>
    <x v="5038"/>
    <n v="0.41"/>
    <x v="1"/>
  </r>
  <r>
    <x v="3"/>
    <x v="2"/>
    <x v="174"/>
    <x v="2"/>
    <x v="2"/>
    <x v="2"/>
    <x v="4"/>
    <n v="44"/>
    <n v="196"/>
    <n v="8624"/>
    <x v="5039"/>
    <n v="0.6100000000000001"/>
    <x v="1"/>
  </r>
  <r>
    <x v="3"/>
    <x v="2"/>
    <x v="175"/>
    <x v="2"/>
    <x v="2"/>
    <x v="2"/>
    <x v="5"/>
    <n v="60"/>
    <n v="306"/>
    <n v="18360"/>
    <x v="3523"/>
    <n v="0.26"/>
    <x v="1"/>
  </r>
  <r>
    <x v="3"/>
    <x v="2"/>
    <x v="176"/>
    <x v="2"/>
    <x v="2"/>
    <x v="2"/>
    <x v="0"/>
    <n v="41"/>
    <n v="338"/>
    <n v="13858"/>
    <x v="5040"/>
    <n v="0.38"/>
    <x v="1"/>
  </r>
  <r>
    <x v="3"/>
    <x v="2"/>
    <x v="177"/>
    <x v="2"/>
    <x v="2"/>
    <x v="2"/>
    <x v="1"/>
    <n v="49"/>
    <n v="263"/>
    <n v="12887"/>
    <x v="5041"/>
    <n v="0.24000000000000002"/>
    <x v="1"/>
  </r>
  <r>
    <x v="3"/>
    <x v="2"/>
    <x v="178"/>
    <x v="2"/>
    <x v="2"/>
    <x v="2"/>
    <x v="2"/>
    <n v="46"/>
    <n v="264"/>
    <n v="12144"/>
    <x v="5042"/>
    <n v="0.4"/>
    <x v="1"/>
  </r>
  <r>
    <x v="3"/>
    <x v="2"/>
    <x v="179"/>
    <x v="2"/>
    <x v="2"/>
    <x v="2"/>
    <x v="3"/>
    <n v="46"/>
    <n v="247"/>
    <n v="11362"/>
    <x v="5043"/>
    <n v="0.36"/>
    <x v="1"/>
  </r>
  <r>
    <x v="3"/>
    <x v="2"/>
    <x v="180"/>
    <x v="2"/>
    <x v="2"/>
    <x v="2"/>
    <x v="4"/>
    <n v="44"/>
    <n v="240"/>
    <n v="10560"/>
    <x v="5044"/>
    <n v="0.56000000000000005"/>
    <x v="1"/>
  </r>
  <r>
    <x v="3"/>
    <x v="2"/>
    <x v="181"/>
    <x v="2"/>
    <x v="2"/>
    <x v="2"/>
    <x v="5"/>
    <n v="56"/>
    <n v="264"/>
    <n v="14784"/>
    <x v="5045"/>
    <n v="0.19000000000000003"/>
    <x v="1"/>
  </r>
  <r>
    <x v="3"/>
    <x v="2"/>
    <x v="182"/>
    <x v="2"/>
    <x v="2"/>
    <x v="2"/>
    <x v="0"/>
    <n v="45"/>
    <n v="302"/>
    <n v="13590"/>
    <x v="5046"/>
    <n v="0.4"/>
    <x v="1"/>
  </r>
  <r>
    <x v="3"/>
    <x v="2"/>
    <x v="183"/>
    <x v="2"/>
    <x v="2"/>
    <x v="2"/>
    <x v="1"/>
    <n v="47"/>
    <n v="278"/>
    <n v="13066"/>
    <x v="5047"/>
    <n v="0.22"/>
    <x v="1"/>
  </r>
  <r>
    <x v="3"/>
    <x v="2"/>
    <x v="184"/>
    <x v="2"/>
    <x v="2"/>
    <x v="2"/>
    <x v="2"/>
    <n v="51"/>
    <n v="248"/>
    <n v="12648"/>
    <x v="5048"/>
    <n v="0.39"/>
    <x v="1"/>
  </r>
  <r>
    <x v="3"/>
    <x v="2"/>
    <x v="185"/>
    <x v="2"/>
    <x v="2"/>
    <x v="2"/>
    <x v="3"/>
    <n v="52"/>
    <n v="255"/>
    <n v="13260"/>
    <x v="5049"/>
    <n v="0.33999999999999997"/>
    <x v="1"/>
  </r>
  <r>
    <x v="3"/>
    <x v="2"/>
    <x v="186"/>
    <x v="2"/>
    <x v="2"/>
    <x v="2"/>
    <x v="4"/>
    <n v="59"/>
    <n v="263"/>
    <n v="15517"/>
    <x v="5050"/>
    <n v="0.57000000000000006"/>
    <x v="1"/>
  </r>
  <r>
    <x v="3"/>
    <x v="2"/>
    <x v="187"/>
    <x v="2"/>
    <x v="2"/>
    <x v="2"/>
    <x v="5"/>
    <n v="60"/>
    <n v="254"/>
    <n v="15240"/>
    <x v="5051"/>
    <n v="0.22000000000000003"/>
    <x v="1"/>
  </r>
  <r>
    <x v="3"/>
    <x v="2"/>
    <x v="188"/>
    <x v="2"/>
    <x v="2"/>
    <x v="2"/>
    <x v="0"/>
    <n v="40"/>
    <n v="287"/>
    <n v="11480"/>
    <x v="5052"/>
    <n v="0.35000000000000003"/>
    <x v="1"/>
  </r>
  <r>
    <x v="3"/>
    <x v="2"/>
    <x v="189"/>
    <x v="2"/>
    <x v="2"/>
    <x v="2"/>
    <x v="1"/>
    <n v="42"/>
    <n v="287"/>
    <n v="12054"/>
    <x v="5053"/>
    <n v="0.16999999999999998"/>
    <x v="1"/>
  </r>
  <r>
    <x v="3"/>
    <x v="2"/>
    <x v="190"/>
    <x v="2"/>
    <x v="2"/>
    <x v="2"/>
    <x v="2"/>
    <n v="39"/>
    <n v="248"/>
    <n v="9672"/>
    <x v="5054"/>
    <n v="0.34"/>
    <x v="1"/>
  </r>
  <r>
    <x v="3"/>
    <x v="2"/>
    <x v="191"/>
    <x v="2"/>
    <x v="2"/>
    <x v="2"/>
    <x v="3"/>
    <n v="39"/>
    <n v="247"/>
    <n v="9633"/>
    <x v="5055"/>
    <n v="0.26999999999999996"/>
    <x v="1"/>
  </r>
  <r>
    <x v="3"/>
    <x v="2"/>
    <x v="192"/>
    <x v="2"/>
    <x v="2"/>
    <x v="2"/>
    <x v="4"/>
    <n v="43"/>
    <n v="225"/>
    <n v="9675"/>
    <x v="5056"/>
    <n v="0.48000000000000009"/>
    <x v="1"/>
  </r>
  <r>
    <x v="3"/>
    <x v="2"/>
    <x v="193"/>
    <x v="2"/>
    <x v="2"/>
    <x v="2"/>
    <x v="5"/>
    <n v="51"/>
    <n v="264"/>
    <n v="13464"/>
    <x v="5057"/>
    <n v="0.15000000000000002"/>
    <x v="1"/>
  </r>
  <r>
    <x v="3"/>
    <x v="2"/>
    <x v="194"/>
    <x v="2"/>
    <x v="2"/>
    <x v="2"/>
    <x v="0"/>
    <n v="36"/>
    <n v="289"/>
    <n v="10404"/>
    <x v="5058"/>
    <n v="0.33000000000000007"/>
    <x v="1"/>
  </r>
  <r>
    <x v="3"/>
    <x v="2"/>
    <x v="195"/>
    <x v="2"/>
    <x v="2"/>
    <x v="2"/>
    <x v="1"/>
    <n v="39"/>
    <n v="280"/>
    <n v="10920"/>
    <x v="2681"/>
    <n v="0.18"/>
    <x v="1"/>
  </r>
  <r>
    <x v="3"/>
    <x v="2"/>
    <x v="196"/>
    <x v="2"/>
    <x v="2"/>
    <x v="2"/>
    <x v="2"/>
    <n v="42"/>
    <n v="210"/>
    <n v="8820"/>
    <x v="5059"/>
    <n v="0.33000000000000007"/>
    <x v="1"/>
  </r>
  <r>
    <x v="3"/>
    <x v="2"/>
    <x v="197"/>
    <x v="2"/>
    <x v="2"/>
    <x v="2"/>
    <x v="3"/>
    <n v="42"/>
    <n v="223"/>
    <n v="9366"/>
    <x v="5060"/>
    <n v="0.30999999999999994"/>
    <x v="1"/>
  </r>
  <r>
    <x v="3"/>
    <x v="2"/>
    <x v="198"/>
    <x v="2"/>
    <x v="2"/>
    <x v="2"/>
    <x v="4"/>
    <n v="50"/>
    <n v="221"/>
    <n v="11050"/>
    <x v="5061"/>
    <n v="0.47000000000000008"/>
    <x v="1"/>
  </r>
  <r>
    <x v="3"/>
    <x v="2"/>
    <x v="199"/>
    <x v="2"/>
    <x v="2"/>
    <x v="2"/>
    <x v="5"/>
    <n v="46"/>
    <n v="224"/>
    <n v="10304"/>
    <x v="5062"/>
    <n v="0.12000000000000001"/>
    <x v="1"/>
  </r>
  <r>
    <x v="3"/>
    <x v="2"/>
    <x v="200"/>
    <x v="2"/>
    <x v="2"/>
    <x v="2"/>
    <x v="0"/>
    <n v="39"/>
    <n v="263"/>
    <n v="10257"/>
    <x v="5063"/>
    <n v="0.35000000000000003"/>
    <x v="1"/>
  </r>
  <r>
    <x v="3"/>
    <x v="2"/>
    <x v="201"/>
    <x v="2"/>
    <x v="2"/>
    <x v="2"/>
    <x v="1"/>
    <n v="46"/>
    <n v="306"/>
    <n v="14076"/>
    <x v="5064"/>
    <n v="0.2"/>
    <x v="1"/>
  </r>
  <r>
    <x v="3"/>
    <x v="2"/>
    <x v="202"/>
    <x v="2"/>
    <x v="2"/>
    <x v="2"/>
    <x v="2"/>
    <n v="40"/>
    <n v="247"/>
    <n v="9880"/>
    <x v="5065"/>
    <n v="0.34"/>
    <x v="1"/>
  </r>
  <r>
    <x v="3"/>
    <x v="2"/>
    <x v="203"/>
    <x v="2"/>
    <x v="2"/>
    <x v="2"/>
    <x v="3"/>
    <n v="37"/>
    <n v="210"/>
    <n v="7770"/>
    <x v="5066"/>
    <n v="0.28999999999999998"/>
    <x v="1"/>
  </r>
  <r>
    <x v="3"/>
    <x v="2"/>
    <x v="204"/>
    <x v="2"/>
    <x v="2"/>
    <x v="2"/>
    <x v="4"/>
    <n v="51"/>
    <n v="228"/>
    <n v="11628"/>
    <x v="5067"/>
    <n v="0.47000000000000008"/>
    <x v="1"/>
  </r>
  <r>
    <x v="3"/>
    <x v="2"/>
    <x v="205"/>
    <x v="2"/>
    <x v="2"/>
    <x v="2"/>
    <x v="5"/>
    <n v="56"/>
    <n v="256"/>
    <n v="14336"/>
    <x v="5068"/>
    <n v="0.15000000000000002"/>
    <x v="1"/>
  </r>
  <r>
    <x v="3"/>
    <x v="2"/>
    <x v="206"/>
    <x v="2"/>
    <x v="2"/>
    <x v="2"/>
    <x v="0"/>
    <n v="40"/>
    <n v="322"/>
    <n v="12880"/>
    <x v="5069"/>
    <n v="0.33000000000000007"/>
    <x v="1"/>
  </r>
  <r>
    <x v="3"/>
    <x v="2"/>
    <x v="207"/>
    <x v="2"/>
    <x v="2"/>
    <x v="2"/>
    <x v="1"/>
    <n v="46"/>
    <n v="332"/>
    <n v="15272"/>
    <x v="5070"/>
    <n v="0.21"/>
    <x v="1"/>
  </r>
  <r>
    <x v="3"/>
    <x v="2"/>
    <x v="208"/>
    <x v="2"/>
    <x v="2"/>
    <x v="2"/>
    <x v="2"/>
    <n v="44"/>
    <n v="256"/>
    <n v="11264"/>
    <x v="5071"/>
    <n v="0.33000000000000007"/>
    <x v="1"/>
  </r>
  <r>
    <x v="3"/>
    <x v="2"/>
    <x v="209"/>
    <x v="2"/>
    <x v="2"/>
    <x v="2"/>
    <x v="3"/>
    <n v="40"/>
    <n v="271"/>
    <n v="10840"/>
    <x v="5072"/>
    <n v="0.3"/>
    <x v="1"/>
  </r>
  <r>
    <x v="3"/>
    <x v="2"/>
    <x v="210"/>
    <x v="2"/>
    <x v="2"/>
    <x v="2"/>
    <x v="4"/>
    <n v="43"/>
    <n v="245"/>
    <n v="10535"/>
    <x v="5073"/>
    <n v="0.52"/>
    <x v="1"/>
  </r>
  <r>
    <x v="3"/>
    <x v="2"/>
    <x v="211"/>
    <x v="2"/>
    <x v="2"/>
    <x v="2"/>
    <x v="5"/>
    <n v="50"/>
    <n v="256"/>
    <n v="12800"/>
    <x v="4866"/>
    <n v="0.17"/>
    <x v="1"/>
  </r>
  <r>
    <x v="4"/>
    <x v="3"/>
    <x v="212"/>
    <x v="2"/>
    <x v="2"/>
    <x v="2"/>
    <x v="0"/>
    <n v="26"/>
    <n v="224"/>
    <n v="5824"/>
    <x v="5074"/>
    <n v="0.43000000000000005"/>
    <x v="1"/>
  </r>
  <r>
    <x v="4"/>
    <x v="3"/>
    <x v="213"/>
    <x v="2"/>
    <x v="2"/>
    <x v="2"/>
    <x v="1"/>
    <n v="35"/>
    <n v="224"/>
    <n v="7840"/>
    <x v="1718"/>
    <n v="0.3"/>
    <x v="1"/>
  </r>
  <r>
    <x v="4"/>
    <x v="3"/>
    <x v="214"/>
    <x v="2"/>
    <x v="2"/>
    <x v="2"/>
    <x v="2"/>
    <n v="36"/>
    <n v="217"/>
    <n v="7812"/>
    <x v="5075"/>
    <n v="0.42000000000000004"/>
    <x v="1"/>
  </r>
  <r>
    <x v="4"/>
    <x v="3"/>
    <x v="215"/>
    <x v="2"/>
    <x v="2"/>
    <x v="2"/>
    <x v="3"/>
    <n v="33"/>
    <n v="182"/>
    <n v="6006"/>
    <x v="5076"/>
    <n v="0.38"/>
    <x v="1"/>
  </r>
  <r>
    <x v="4"/>
    <x v="3"/>
    <x v="216"/>
    <x v="2"/>
    <x v="2"/>
    <x v="3"/>
    <x v="4"/>
    <n v="36"/>
    <n v="155"/>
    <n v="5580"/>
    <x v="5077"/>
    <n v="0.59000000000000008"/>
    <x v="1"/>
  </r>
  <r>
    <x v="4"/>
    <x v="3"/>
    <x v="217"/>
    <x v="2"/>
    <x v="2"/>
    <x v="3"/>
    <x v="5"/>
    <n v="29"/>
    <n v="210"/>
    <n v="6090"/>
    <x v="5078"/>
    <n v="0.23"/>
    <x v="1"/>
  </r>
  <r>
    <x v="4"/>
    <x v="3"/>
    <x v="218"/>
    <x v="2"/>
    <x v="2"/>
    <x v="3"/>
    <x v="0"/>
    <n v="28"/>
    <n v="240"/>
    <n v="6720"/>
    <x v="2392"/>
    <n v="0.46"/>
    <x v="1"/>
  </r>
  <r>
    <x v="4"/>
    <x v="3"/>
    <x v="219"/>
    <x v="2"/>
    <x v="2"/>
    <x v="3"/>
    <x v="1"/>
    <n v="30"/>
    <n v="215"/>
    <n v="6450"/>
    <x v="5079"/>
    <n v="0.31"/>
    <x v="1"/>
  </r>
  <r>
    <x v="4"/>
    <x v="3"/>
    <x v="220"/>
    <x v="2"/>
    <x v="2"/>
    <x v="3"/>
    <x v="2"/>
    <n v="33"/>
    <n v="223"/>
    <n v="7359"/>
    <x v="5080"/>
    <n v="0.42000000000000004"/>
    <x v="1"/>
  </r>
  <r>
    <x v="4"/>
    <x v="3"/>
    <x v="221"/>
    <x v="2"/>
    <x v="2"/>
    <x v="3"/>
    <x v="3"/>
    <n v="34"/>
    <n v="179"/>
    <n v="6086"/>
    <x v="5081"/>
    <n v="0.41"/>
    <x v="1"/>
  </r>
  <r>
    <x v="4"/>
    <x v="3"/>
    <x v="222"/>
    <x v="2"/>
    <x v="2"/>
    <x v="3"/>
    <x v="4"/>
    <n v="40"/>
    <n v="140"/>
    <n v="5600"/>
    <x v="5082"/>
    <n v="0.57000000000000006"/>
    <x v="1"/>
  </r>
  <r>
    <x v="4"/>
    <x v="3"/>
    <x v="223"/>
    <x v="2"/>
    <x v="2"/>
    <x v="3"/>
    <x v="5"/>
    <n v="32"/>
    <n v="208"/>
    <n v="6656"/>
    <x v="5083"/>
    <n v="0.26"/>
    <x v="1"/>
  </r>
  <r>
    <x v="4"/>
    <x v="3"/>
    <x v="224"/>
    <x v="2"/>
    <x v="2"/>
    <x v="3"/>
    <x v="0"/>
    <n v="24"/>
    <n v="264"/>
    <n v="6336"/>
    <x v="5084"/>
    <n v="0.44"/>
    <x v="1"/>
  </r>
  <r>
    <x v="4"/>
    <x v="3"/>
    <x v="225"/>
    <x v="2"/>
    <x v="2"/>
    <x v="3"/>
    <x v="1"/>
    <n v="36"/>
    <n v="228"/>
    <n v="8208"/>
    <x v="2366"/>
    <n v="0.28000000000000003"/>
    <x v="1"/>
  </r>
  <r>
    <x v="4"/>
    <x v="3"/>
    <x v="226"/>
    <x v="2"/>
    <x v="2"/>
    <x v="3"/>
    <x v="2"/>
    <n v="33"/>
    <n v="221"/>
    <n v="7293"/>
    <x v="5085"/>
    <n v="0.46"/>
    <x v="1"/>
  </r>
  <r>
    <x v="4"/>
    <x v="3"/>
    <x v="227"/>
    <x v="2"/>
    <x v="2"/>
    <x v="3"/>
    <x v="3"/>
    <n v="36"/>
    <n v="176"/>
    <n v="6336"/>
    <x v="5086"/>
    <n v="0.38999999999999996"/>
    <x v="1"/>
  </r>
  <r>
    <x v="4"/>
    <x v="3"/>
    <x v="228"/>
    <x v="2"/>
    <x v="2"/>
    <x v="3"/>
    <x v="4"/>
    <n v="36"/>
    <n v="128"/>
    <n v="4608"/>
    <x v="5087"/>
    <n v="0.59000000000000008"/>
    <x v="1"/>
  </r>
  <r>
    <x v="4"/>
    <x v="3"/>
    <x v="229"/>
    <x v="2"/>
    <x v="2"/>
    <x v="3"/>
    <x v="5"/>
    <n v="33"/>
    <n v="194"/>
    <n v="6402"/>
    <x v="5088"/>
    <n v="0.23"/>
    <x v="1"/>
  </r>
  <r>
    <x v="4"/>
    <x v="3"/>
    <x v="230"/>
    <x v="2"/>
    <x v="2"/>
    <x v="3"/>
    <x v="0"/>
    <n v="31"/>
    <n v="248"/>
    <n v="7688"/>
    <x v="5089"/>
    <n v="0.46"/>
    <x v="1"/>
  </r>
  <r>
    <x v="4"/>
    <x v="3"/>
    <x v="231"/>
    <x v="2"/>
    <x v="2"/>
    <x v="3"/>
    <x v="1"/>
    <n v="34"/>
    <n v="210"/>
    <n v="7140"/>
    <x v="2972"/>
    <n v="0.28999999999999998"/>
    <x v="1"/>
  </r>
  <r>
    <x v="4"/>
    <x v="3"/>
    <x v="232"/>
    <x v="2"/>
    <x v="2"/>
    <x v="3"/>
    <x v="2"/>
    <n v="38"/>
    <n v="206"/>
    <n v="7828"/>
    <x v="5090"/>
    <n v="0.47000000000000003"/>
    <x v="1"/>
  </r>
  <r>
    <x v="4"/>
    <x v="3"/>
    <x v="233"/>
    <x v="2"/>
    <x v="2"/>
    <x v="3"/>
    <x v="3"/>
    <n v="31"/>
    <n v="173"/>
    <n v="5363"/>
    <x v="5091"/>
    <n v="0.38"/>
    <x v="1"/>
  </r>
  <r>
    <x v="4"/>
    <x v="3"/>
    <x v="234"/>
    <x v="2"/>
    <x v="2"/>
    <x v="3"/>
    <x v="4"/>
    <n v="38"/>
    <n v="149"/>
    <n v="5662"/>
    <x v="5092"/>
    <n v="0.6100000000000001"/>
    <x v="1"/>
  </r>
  <r>
    <x v="4"/>
    <x v="3"/>
    <x v="235"/>
    <x v="2"/>
    <x v="2"/>
    <x v="3"/>
    <x v="5"/>
    <n v="49"/>
    <n v="198"/>
    <n v="9702"/>
    <x v="5093"/>
    <n v="0.27"/>
    <x v="1"/>
  </r>
  <r>
    <x v="4"/>
    <x v="3"/>
    <x v="236"/>
    <x v="2"/>
    <x v="2"/>
    <x v="3"/>
    <x v="0"/>
    <n v="32"/>
    <n v="240"/>
    <n v="7680"/>
    <x v="5094"/>
    <n v="0.47000000000000003"/>
    <x v="1"/>
  </r>
  <r>
    <x v="4"/>
    <x v="3"/>
    <x v="237"/>
    <x v="2"/>
    <x v="2"/>
    <x v="3"/>
    <x v="1"/>
    <n v="34"/>
    <n v="221"/>
    <n v="7514"/>
    <x v="5095"/>
    <n v="0.3"/>
    <x v="1"/>
  </r>
  <r>
    <x v="4"/>
    <x v="3"/>
    <x v="238"/>
    <x v="2"/>
    <x v="2"/>
    <x v="3"/>
    <x v="2"/>
    <n v="36"/>
    <n v="215"/>
    <n v="7740"/>
    <x v="5096"/>
    <n v="0.45"/>
    <x v="1"/>
  </r>
  <r>
    <x v="4"/>
    <x v="3"/>
    <x v="239"/>
    <x v="2"/>
    <x v="2"/>
    <x v="3"/>
    <x v="3"/>
    <n v="33"/>
    <n v="193"/>
    <n v="6369"/>
    <x v="5097"/>
    <n v="0.38"/>
    <x v="1"/>
  </r>
  <r>
    <x v="4"/>
    <x v="3"/>
    <x v="240"/>
    <x v="2"/>
    <x v="2"/>
    <x v="3"/>
    <x v="4"/>
    <n v="38"/>
    <n v="140"/>
    <n v="5320"/>
    <x v="5098"/>
    <n v="0.59000000000000008"/>
    <x v="1"/>
  </r>
  <r>
    <x v="4"/>
    <x v="3"/>
    <x v="241"/>
    <x v="2"/>
    <x v="2"/>
    <x v="3"/>
    <x v="5"/>
    <n v="43"/>
    <n v="206"/>
    <n v="8858"/>
    <x v="5099"/>
    <n v="0.22"/>
    <x v="1"/>
  </r>
  <r>
    <x v="4"/>
    <x v="3"/>
    <x v="242"/>
    <x v="2"/>
    <x v="2"/>
    <x v="3"/>
    <x v="0"/>
    <n v="36"/>
    <n v="297"/>
    <n v="10692"/>
    <x v="5100"/>
    <n v="0.44"/>
    <x v="1"/>
  </r>
  <r>
    <x v="4"/>
    <x v="3"/>
    <x v="243"/>
    <x v="2"/>
    <x v="2"/>
    <x v="3"/>
    <x v="1"/>
    <n v="35"/>
    <n v="225"/>
    <n v="7875"/>
    <x v="595"/>
    <n v="0.3"/>
    <x v="1"/>
  </r>
  <r>
    <x v="4"/>
    <x v="3"/>
    <x v="244"/>
    <x v="2"/>
    <x v="2"/>
    <x v="3"/>
    <x v="2"/>
    <n v="35"/>
    <n v="233"/>
    <n v="8155"/>
    <x v="5101"/>
    <n v="0.42000000000000004"/>
    <x v="1"/>
  </r>
  <r>
    <x v="4"/>
    <x v="3"/>
    <x v="245"/>
    <x v="2"/>
    <x v="2"/>
    <x v="3"/>
    <x v="3"/>
    <n v="32"/>
    <n v="194"/>
    <n v="6208"/>
    <x v="5102"/>
    <n v="0.37"/>
    <x v="1"/>
  </r>
  <r>
    <x v="4"/>
    <x v="3"/>
    <x v="246"/>
    <x v="2"/>
    <x v="2"/>
    <x v="3"/>
    <x v="4"/>
    <n v="39"/>
    <n v="165"/>
    <n v="6435"/>
    <x v="2445"/>
    <n v="0.60000000000000009"/>
    <x v="1"/>
  </r>
  <r>
    <x v="4"/>
    <x v="3"/>
    <x v="247"/>
    <x v="2"/>
    <x v="2"/>
    <x v="3"/>
    <x v="5"/>
    <n v="48"/>
    <n v="264"/>
    <n v="12672"/>
    <x v="5084"/>
    <n v="0.22"/>
    <x v="1"/>
  </r>
  <r>
    <x v="4"/>
    <x v="3"/>
    <x v="248"/>
    <x v="2"/>
    <x v="2"/>
    <x v="3"/>
    <x v="0"/>
    <n v="30"/>
    <n v="285"/>
    <n v="8550"/>
    <x v="5103"/>
    <n v="0.47000000000000003"/>
    <x v="1"/>
  </r>
  <r>
    <x v="4"/>
    <x v="3"/>
    <x v="249"/>
    <x v="2"/>
    <x v="2"/>
    <x v="3"/>
    <x v="1"/>
    <n v="37"/>
    <n v="272"/>
    <n v="10064"/>
    <x v="5104"/>
    <n v="0.28999999999999998"/>
    <x v="1"/>
  </r>
  <r>
    <x v="4"/>
    <x v="3"/>
    <x v="250"/>
    <x v="2"/>
    <x v="2"/>
    <x v="3"/>
    <x v="2"/>
    <n v="33"/>
    <n v="240"/>
    <n v="7920"/>
    <x v="5105"/>
    <n v="0.46"/>
    <x v="1"/>
  </r>
  <r>
    <x v="4"/>
    <x v="3"/>
    <x v="251"/>
    <x v="2"/>
    <x v="2"/>
    <x v="3"/>
    <x v="3"/>
    <n v="29"/>
    <n v="228"/>
    <n v="6612"/>
    <x v="5106"/>
    <n v="0.39999999999999997"/>
    <x v="1"/>
  </r>
  <r>
    <x v="4"/>
    <x v="3"/>
    <x v="252"/>
    <x v="2"/>
    <x v="2"/>
    <x v="3"/>
    <x v="4"/>
    <n v="38"/>
    <n v="224"/>
    <n v="8512"/>
    <x v="5107"/>
    <n v="0.60000000000000009"/>
    <x v="1"/>
  </r>
  <r>
    <x v="4"/>
    <x v="3"/>
    <x v="253"/>
    <x v="2"/>
    <x v="2"/>
    <x v="3"/>
    <x v="5"/>
    <n v="51"/>
    <n v="224"/>
    <n v="11424"/>
    <x v="2276"/>
    <n v="0.23"/>
    <x v="1"/>
  </r>
  <r>
    <x v="4"/>
    <x v="3"/>
    <x v="254"/>
    <x v="2"/>
    <x v="2"/>
    <x v="3"/>
    <x v="0"/>
    <n v="36"/>
    <n v="306"/>
    <n v="11016"/>
    <x v="5108"/>
    <n v="0.45"/>
    <x v="1"/>
  </r>
  <r>
    <x v="4"/>
    <x v="3"/>
    <x v="255"/>
    <x v="2"/>
    <x v="2"/>
    <x v="3"/>
    <x v="1"/>
    <n v="41"/>
    <n v="264"/>
    <n v="10824"/>
    <x v="5109"/>
    <n v="0.31"/>
    <x v="1"/>
  </r>
  <r>
    <x v="4"/>
    <x v="3"/>
    <x v="256"/>
    <x v="2"/>
    <x v="2"/>
    <x v="3"/>
    <x v="2"/>
    <n v="34"/>
    <n v="232"/>
    <n v="7888"/>
    <x v="5110"/>
    <n v="0.44"/>
    <x v="1"/>
  </r>
  <r>
    <x v="4"/>
    <x v="3"/>
    <x v="257"/>
    <x v="2"/>
    <x v="2"/>
    <x v="3"/>
    <x v="3"/>
    <n v="36"/>
    <n v="223"/>
    <n v="8028"/>
    <x v="5111"/>
    <n v="0.38"/>
    <x v="1"/>
  </r>
  <r>
    <x v="4"/>
    <x v="3"/>
    <x v="258"/>
    <x v="2"/>
    <x v="2"/>
    <x v="3"/>
    <x v="4"/>
    <n v="43"/>
    <n v="230"/>
    <n v="9890"/>
    <x v="5112"/>
    <n v="0.62000000000000011"/>
    <x v="1"/>
  </r>
  <r>
    <x v="4"/>
    <x v="3"/>
    <x v="259"/>
    <x v="2"/>
    <x v="2"/>
    <x v="3"/>
    <x v="5"/>
    <n v="46"/>
    <n v="208"/>
    <n v="9568"/>
    <x v="5113"/>
    <n v="0.23"/>
    <x v="1"/>
  </r>
  <r>
    <x v="4"/>
    <x v="3"/>
    <x v="260"/>
    <x v="2"/>
    <x v="2"/>
    <x v="3"/>
    <x v="0"/>
    <n v="38"/>
    <n v="289"/>
    <n v="10982"/>
    <x v="5114"/>
    <n v="0.46"/>
    <x v="1"/>
  </r>
  <r>
    <x v="4"/>
    <x v="3"/>
    <x v="261"/>
    <x v="2"/>
    <x v="2"/>
    <x v="3"/>
    <x v="1"/>
    <n v="39"/>
    <n v="264"/>
    <n v="10296"/>
    <x v="5115"/>
    <n v="0.27"/>
    <x v="1"/>
  </r>
  <r>
    <x v="4"/>
    <x v="3"/>
    <x v="262"/>
    <x v="2"/>
    <x v="2"/>
    <x v="3"/>
    <x v="2"/>
    <n v="38"/>
    <n v="210"/>
    <n v="7980"/>
    <x v="2720"/>
    <n v="0.45"/>
    <x v="1"/>
  </r>
  <r>
    <x v="4"/>
    <x v="3"/>
    <x v="263"/>
    <x v="2"/>
    <x v="2"/>
    <x v="3"/>
    <x v="3"/>
    <n v="39"/>
    <n v="195"/>
    <n v="7605"/>
    <x v="5116"/>
    <n v="0.39999999999999997"/>
    <x v="1"/>
  </r>
  <r>
    <x v="4"/>
    <x v="3"/>
    <x v="264"/>
    <x v="2"/>
    <x v="2"/>
    <x v="3"/>
    <x v="4"/>
    <n v="44"/>
    <n v="195"/>
    <n v="8580"/>
    <x v="5117"/>
    <n v="0.62000000000000011"/>
    <x v="1"/>
  </r>
  <r>
    <x v="4"/>
    <x v="3"/>
    <x v="265"/>
    <x v="2"/>
    <x v="2"/>
    <x v="3"/>
    <x v="5"/>
    <n v="49"/>
    <n v="210"/>
    <n v="10290"/>
    <x v="5118"/>
    <n v="0.22"/>
    <x v="1"/>
  </r>
  <r>
    <x v="4"/>
    <x v="3"/>
    <x v="266"/>
    <x v="2"/>
    <x v="2"/>
    <x v="3"/>
    <x v="0"/>
    <n v="36"/>
    <n v="256"/>
    <n v="9216"/>
    <x v="5119"/>
    <n v="0.47000000000000003"/>
    <x v="1"/>
  </r>
  <r>
    <x v="4"/>
    <x v="3"/>
    <x v="267"/>
    <x v="2"/>
    <x v="2"/>
    <x v="3"/>
    <x v="1"/>
    <n v="43"/>
    <n v="264"/>
    <n v="11352"/>
    <x v="4102"/>
    <n v="0.3"/>
    <x v="1"/>
  </r>
  <r>
    <x v="4"/>
    <x v="3"/>
    <x v="268"/>
    <x v="2"/>
    <x v="2"/>
    <x v="3"/>
    <x v="2"/>
    <n v="33"/>
    <n v="208"/>
    <n v="6864"/>
    <x v="5120"/>
    <n v="0.42000000000000004"/>
    <x v="1"/>
  </r>
  <r>
    <x v="4"/>
    <x v="3"/>
    <x v="269"/>
    <x v="2"/>
    <x v="2"/>
    <x v="3"/>
    <x v="3"/>
    <n v="33"/>
    <n v="213"/>
    <n v="7029"/>
    <x v="5121"/>
    <n v="0.42"/>
    <x v="1"/>
  </r>
  <r>
    <x v="4"/>
    <x v="3"/>
    <x v="270"/>
    <x v="2"/>
    <x v="2"/>
    <x v="3"/>
    <x v="4"/>
    <n v="46"/>
    <n v="210"/>
    <n v="9660"/>
    <x v="5122"/>
    <n v="0.62000000000000011"/>
    <x v="1"/>
  </r>
  <r>
    <x v="4"/>
    <x v="3"/>
    <x v="271"/>
    <x v="2"/>
    <x v="2"/>
    <x v="3"/>
    <x v="5"/>
    <n v="46"/>
    <n v="208"/>
    <n v="9568"/>
    <x v="5123"/>
    <n v="0.24000000000000002"/>
    <x v="1"/>
  </r>
  <r>
    <x v="4"/>
    <x v="3"/>
    <x v="272"/>
    <x v="2"/>
    <x v="2"/>
    <x v="3"/>
    <x v="0"/>
    <n v="40"/>
    <n v="272"/>
    <n v="10880"/>
    <x v="5124"/>
    <n v="0.46"/>
    <x v="1"/>
  </r>
  <r>
    <x v="4"/>
    <x v="3"/>
    <x v="273"/>
    <x v="2"/>
    <x v="2"/>
    <x v="3"/>
    <x v="1"/>
    <n v="42"/>
    <n v="264"/>
    <n v="11088"/>
    <x v="1687"/>
    <n v="0.3"/>
    <x v="1"/>
  </r>
  <r>
    <x v="4"/>
    <x v="3"/>
    <x v="274"/>
    <x v="2"/>
    <x v="2"/>
    <x v="3"/>
    <x v="2"/>
    <n v="35"/>
    <n v="223"/>
    <n v="7805"/>
    <x v="5125"/>
    <n v="0.46"/>
    <x v="1"/>
  </r>
  <r>
    <x v="4"/>
    <x v="3"/>
    <x v="275"/>
    <x v="2"/>
    <x v="2"/>
    <x v="3"/>
    <x v="3"/>
    <n v="33"/>
    <n v="221"/>
    <n v="7293"/>
    <x v="5126"/>
    <n v="0.42"/>
    <x v="1"/>
  </r>
  <r>
    <x v="4"/>
    <x v="3"/>
    <x v="276"/>
    <x v="2"/>
    <x v="2"/>
    <x v="3"/>
    <x v="4"/>
    <n v="46"/>
    <n v="204"/>
    <n v="9384"/>
    <x v="5127"/>
    <n v="0.57000000000000006"/>
    <x v="1"/>
  </r>
  <r>
    <x v="4"/>
    <x v="3"/>
    <x v="277"/>
    <x v="2"/>
    <x v="2"/>
    <x v="3"/>
    <x v="5"/>
    <n v="49"/>
    <n v="238"/>
    <n v="11662"/>
    <x v="3217"/>
    <n v="0.24000000000000002"/>
    <x v="1"/>
  </r>
  <r>
    <x v="4"/>
    <x v="3"/>
    <x v="278"/>
    <x v="2"/>
    <x v="2"/>
    <x v="3"/>
    <x v="0"/>
    <n v="39"/>
    <n v="315"/>
    <n v="12285"/>
    <x v="5128"/>
    <n v="0.46"/>
    <x v="1"/>
  </r>
  <r>
    <x v="4"/>
    <x v="3"/>
    <x v="279"/>
    <x v="2"/>
    <x v="2"/>
    <x v="3"/>
    <x v="1"/>
    <n v="42"/>
    <n v="288"/>
    <n v="12096"/>
    <x v="5129"/>
    <n v="0.28000000000000003"/>
    <x v="1"/>
  </r>
  <r>
    <x v="4"/>
    <x v="3"/>
    <x v="280"/>
    <x v="2"/>
    <x v="2"/>
    <x v="3"/>
    <x v="2"/>
    <n v="39"/>
    <n v="231"/>
    <n v="9009"/>
    <x v="5130"/>
    <n v="0.46"/>
    <x v="1"/>
  </r>
  <r>
    <x v="4"/>
    <x v="3"/>
    <x v="281"/>
    <x v="2"/>
    <x v="2"/>
    <x v="3"/>
    <x v="3"/>
    <n v="35"/>
    <n v="224"/>
    <n v="7840"/>
    <x v="5131"/>
    <n v="0.39999999999999997"/>
    <x v="1"/>
  </r>
  <r>
    <x v="4"/>
    <x v="3"/>
    <x v="282"/>
    <x v="2"/>
    <x v="2"/>
    <x v="3"/>
    <x v="4"/>
    <n v="43"/>
    <n v="219"/>
    <n v="9417"/>
    <x v="5132"/>
    <n v="0.62000000000000011"/>
    <x v="1"/>
  </r>
  <r>
    <x v="4"/>
    <x v="3"/>
    <x v="283"/>
    <x v="2"/>
    <x v="2"/>
    <x v="3"/>
    <x v="5"/>
    <n v="44"/>
    <n v="232"/>
    <n v="10208"/>
    <x v="5133"/>
    <n v="0.25"/>
    <x v="1"/>
  </r>
  <r>
    <x v="0"/>
    <x v="0"/>
    <x v="284"/>
    <x v="2"/>
    <x v="2"/>
    <x v="3"/>
    <x v="0"/>
    <n v="36"/>
    <n v="147"/>
    <n v="5292"/>
    <x v="1895"/>
    <n v="0.45"/>
    <x v="1"/>
  </r>
  <r>
    <x v="0"/>
    <x v="0"/>
    <x v="285"/>
    <x v="2"/>
    <x v="2"/>
    <x v="3"/>
    <x v="1"/>
    <n v="31"/>
    <n v="91"/>
    <n v="2821"/>
    <x v="5134"/>
    <n v="0.41"/>
    <x v="1"/>
  </r>
  <r>
    <x v="0"/>
    <x v="0"/>
    <x v="286"/>
    <x v="2"/>
    <x v="2"/>
    <x v="3"/>
    <x v="2"/>
    <n v="24"/>
    <n v="94"/>
    <n v="2256"/>
    <x v="5135"/>
    <n v="0.38999999999999996"/>
    <x v="1"/>
  </r>
  <r>
    <x v="0"/>
    <x v="0"/>
    <x v="287"/>
    <x v="2"/>
    <x v="2"/>
    <x v="3"/>
    <x v="3"/>
    <n v="27"/>
    <n v="41"/>
    <n v="1107"/>
    <x v="5136"/>
    <n v="0.46"/>
    <x v="1"/>
  </r>
  <r>
    <x v="2"/>
    <x v="1"/>
    <x v="360"/>
    <x v="1"/>
    <x v="1"/>
    <x v="5"/>
    <x v="4"/>
    <n v="26"/>
    <n v="113"/>
    <n v="2938"/>
    <x v="5137"/>
    <n v="0.27"/>
    <x v="1"/>
  </r>
  <r>
    <x v="2"/>
    <x v="1"/>
    <x v="361"/>
    <x v="1"/>
    <x v="1"/>
    <x v="5"/>
    <x v="5"/>
    <n v="24"/>
    <n v="163"/>
    <n v="3912"/>
    <x v="5138"/>
    <n v="0.48"/>
    <x v="1"/>
  </r>
  <r>
    <x v="2"/>
    <x v="1"/>
    <x v="362"/>
    <x v="1"/>
    <x v="1"/>
    <x v="5"/>
    <x v="0"/>
    <n v="19"/>
    <n v="230"/>
    <n v="4370"/>
    <x v="5139"/>
    <n v="0.32"/>
    <x v="1"/>
  </r>
  <r>
    <x v="2"/>
    <x v="1"/>
    <x v="363"/>
    <x v="1"/>
    <x v="1"/>
    <x v="5"/>
    <x v="1"/>
    <n v="23"/>
    <n v="215"/>
    <n v="4945"/>
    <x v="5140"/>
    <n v="0.36"/>
    <x v="1"/>
  </r>
  <r>
    <x v="2"/>
    <x v="1"/>
    <x v="364"/>
    <x v="1"/>
    <x v="1"/>
    <x v="5"/>
    <x v="2"/>
    <n v="27"/>
    <n v="143"/>
    <n v="3861"/>
    <x v="5141"/>
    <n v="0.35"/>
    <x v="1"/>
  </r>
  <r>
    <x v="2"/>
    <x v="1"/>
    <x v="365"/>
    <x v="1"/>
    <x v="1"/>
    <x v="5"/>
    <x v="3"/>
    <n v="28"/>
    <n v="136"/>
    <n v="3808"/>
    <x v="5142"/>
    <n v="0.45"/>
    <x v="1"/>
  </r>
  <r>
    <x v="2"/>
    <x v="1"/>
    <x v="366"/>
    <x v="1"/>
    <x v="1"/>
    <x v="5"/>
    <x v="4"/>
    <n v="26"/>
    <n v="93"/>
    <n v="2418"/>
    <x v="4562"/>
    <n v="0.32"/>
    <x v="1"/>
  </r>
  <r>
    <x v="2"/>
    <x v="1"/>
    <x v="367"/>
    <x v="1"/>
    <x v="1"/>
    <x v="5"/>
    <x v="5"/>
    <n v="26"/>
    <n v="155"/>
    <n v="4030"/>
    <x v="5143"/>
    <n v="0.51"/>
    <x v="1"/>
  </r>
  <r>
    <x v="2"/>
    <x v="1"/>
    <x v="368"/>
    <x v="1"/>
    <x v="1"/>
    <x v="5"/>
    <x v="0"/>
    <n v="21"/>
    <n v="203"/>
    <n v="4263"/>
    <x v="5144"/>
    <n v="0.38999999999999996"/>
    <x v="1"/>
  </r>
  <r>
    <x v="2"/>
    <x v="1"/>
    <x v="369"/>
    <x v="1"/>
    <x v="1"/>
    <x v="5"/>
    <x v="1"/>
    <n v="31"/>
    <n v="236"/>
    <n v="7316"/>
    <x v="5145"/>
    <n v="0.39999999999999997"/>
    <x v="1"/>
  </r>
  <r>
    <x v="2"/>
    <x v="1"/>
    <x v="370"/>
    <x v="1"/>
    <x v="1"/>
    <x v="5"/>
    <x v="2"/>
    <n v="20"/>
    <n v="155"/>
    <n v="3100"/>
    <x v="5146"/>
    <n v="0.38"/>
    <x v="1"/>
  </r>
  <r>
    <x v="2"/>
    <x v="1"/>
    <x v="371"/>
    <x v="1"/>
    <x v="1"/>
    <x v="5"/>
    <x v="3"/>
    <n v="26"/>
    <n v="140"/>
    <n v="3640"/>
    <x v="5147"/>
    <n v="0.47000000000000003"/>
    <x v="1"/>
  </r>
  <r>
    <x v="2"/>
    <x v="1"/>
    <x v="372"/>
    <x v="1"/>
    <x v="1"/>
    <x v="5"/>
    <x v="4"/>
    <n v="29"/>
    <n v="96"/>
    <n v="2784"/>
    <x v="5148"/>
    <n v="0.37"/>
    <x v="1"/>
  </r>
  <r>
    <x v="2"/>
    <x v="1"/>
    <x v="373"/>
    <x v="1"/>
    <x v="1"/>
    <x v="5"/>
    <x v="5"/>
    <n v="27"/>
    <n v="153"/>
    <n v="4131"/>
    <x v="5149"/>
    <n v="0.54"/>
    <x v="1"/>
  </r>
  <r>
    <x v="2"/>
    <x v="1"/>
    <x v="374"/>
    <x v="1"/>
    <x v="1"/>
    <x v="5"/>
    <x v="0"/>
    <n v="13"/>
    <n v="231"/>
    <n v="3003"/>
    <x v="5150"/>
    <n v="0.39999999999999997"/>
    <x v="1"/>
  </r>
  <r>
    <x v="2"/>
    <x v="1"/>
    <x v="375"/>
    <x v="1"/>
    <x v="1"/>
    <x v="5"/>
    <x v="1"/>
    <n v="21"/>
    <n v="210"/>
    <n v="4410"/>
    <x v="5151"/>
    <n v="0.39999999999999997"/>
    <x v="1"/>
  </r>
  <r>
    <x v="2"/>
    <x v="1"/>
    <x v="376"/>
    <x v="1"/>
    <x v="1"/>
    <x v="5"/>
    <x v="2"/>
    <n v="20"/>
    <n v="179"/>
    <n v="3580"/>
    <x v="5152"/>
    <n v="0.38999999999999996"/>
    <x v="1"/>
  </r>
  <r>
    <x v="2"/>
    <x v="1"/>
    <x v="377"/>
    <x v="1"/>
    <x v="1"/>
    <x v="5"/>
    <x v="3"/>
    <n v="20"/>
    <n v="149"/>
    <n v="2980"/>
    <x v="5153"/>
    <n v="0.49"/>
    <x v="1"/>
  </r>
  <r>
    <x v="2"/>
    <x v="1"/>
    <x v="378"/>
    <x v="1"/>
    <x v="1"/>
    <x v="5"/>
    <x v="4"/>
    <n v="26"/>
    <n v="107"/>
    <n v="2782"/>
    <x v="5154"/>
    <n v="0.36"/>
    <x v="1"/>
  </r>
  <r>
    <x v="2"/>
    <x v="1"/>
    <x v="379"/>
    <x v="1"/>
    <x v="1"/>
    <x v="5"/>
    <x v="5"/>
    <n v="22"/>
    <n v="210"/>
    <n v="4620"/>
    <x v="5155"/>
    <n v="0.57000000000000006"/>
    <x v="1"/>
  </r>
  <r>
    <x v="2"/>
    <x v="1"/>
    <x v="380"/>
    <x v="1"/>
    <x v="1"/>
    <x v="5"/>
    <x v="0"/>
    <n v="13"/>
    <n v="233"/>
    <n v="3029"/>
    <x v="5156"/>
    <n v="0.38"/>
    <x v="1"/>
  </r>
  <r>
    <x v="2"/>
    <x v="1"/>
    <x v="381"/>
    <x v="1"/>
    <x v="1"/>
    <x v="5"/>
    <x v="1"/>
    <n v="22"/>
    <n v="248"/>
    <n v="5456"/>
    <x v="5157"/>
    <n v="0.42"/>
    <x v="1"/>
  </r>
  <r>
    <x v="2"/>
    <x v="1"/>
    <x v="382"/>
    <x v="1"/>
    <x v="1"/>
    <x v="5"/>
    <x v="2"/>
    <n v="19"/>
    <n v="200"/>
    <n v="3800"/>
    <x v="5158"/>
    <n v="0.39999999999999997"/>
    <x v="1"/>
  </r>
  <r>
    <x v="2"/>
    <x v="1"/>
    <x v="383"/>
    <x v="1"/>
    <x v="1"/>
    <x v="5"/>
    <x v="3"/>
    <n v="27"/>
    <n v="182"/>
    <n v="4914"/>
    <x v="5159"/>
    <n v="0.49"/>
    <x v="1"/>
  </r>
  <r>
    <x v="2"/>
    <x v="1"/>
    <x v="384"/>
    <x v="1"/>
    <x v="1"/>
    <x v="5"/>
    <x v="4"/>
    <n v="38"/>
    <n v="153"/>
    <n v="5814"/>
    <x v="5160"/>
    <n v="0.36"/>
    <x v="1"/>
  </r>
  <r>
    <x v="2"/>
    <x v="1"/>
    <x v="385"/>
    <x v="1"/>
    <x v="1"/>
    <x v="5"/>
    <x v="5"/>
    <n v="34"/>
    <n v="264"/>
    <n v="8976"/>
    <x v="5161"/>
    <n v="0.52"/>
    <x v="1"/>
  </r>
  <r>
    <x v="2"/>
    <x v="1"/>
    <x v="386"/>
    <x v="1"/>
    <x v="1"/>
    <x v="5"/>
    <x v="0"/>
    <n v="30"/>
    <n v="256"/>
    <n v="7680"/>
    <x v="5162"/>
    <n v="0.37"/>
    <x v="1"/>
  </r>
  <r>
    <x v="2"/>
    <x v="1"/>
    <x v="387"/>
    <x v="1"/>
    <x v="1"/>
    <x v="5"/>
    <x v="1"/>
    <n v="40"/>
    <n v="280"/>
    <n v="11200"/>
    <x v="5163"/>
    <n v="0.41"/>
    <x v="1"/>
  </r>
  <r>
    <x v="2"/>
    <x v="1"/>
    <x v="388"/>
    <x v="1"/>
    <x v="1"/>
    <x v="5"/>
    <x v="2"/>
    <n v="30"/>
    <n v="215"/>
    <n v="6450"/>
    <x v="5164"/>
    <n v="0.38999999999999996"/>
    <x v="1"/>
  </r>
  <r>
    <x v="2"/>
    <x v="1"/>
    <x v="389"/>
    <x v="1"/>
    <x v="1"/>
    <x v="5"/>
    <x v="3"/>
    <n v="29"/>
    <n v="192"/>
    <n v="5568"/>
    <x v="5165"/>
    <n v="0.49"/>
    <x v="1"/>
  </r>
  <r>
    <x v="2"/>
    <x v="1"/>
    <x v="390"/>
    <x v="1"/>
    <x v="1"/>
    <x v="5"/>
    <x v="4"/>
    <n v="40"/>
    <n v="150"/>
    <n v="6000"/>
    <x v="5166"/>
    <n v="0.37"/>
    <x v="1"/>
  </r>
  <r>
    <x v="2"/>
    <x v="1"/>
    <x v="391"/>
    <x v="1"/>
    <x v="1"/>
    <x v="5"/>
    <x v="5"/>
    <n v="42"/>
    <n v="280"/>
    <n v="11760"/>
    <x v="5167"/>
    <n v="0.55000000000000004"/>
    <x v="1"/>
  </r>
  <r>
    <x v="2"/>
    <x v="1"/>
    <x v="392"/>
    <x v="1"/>
    <x v="1"/>
    <x v="5"/>
    <x v="0"/>
    <n v="34"/>
    <n v="256"/>
    <n v="8704"/>
    <x v="5168"/>
    <n v="0.42"/>
    <x v="1"/>
  </r>
  <r>
    <x v="2"/>
    <x v="1"/>
    <x v="393"/>
    <x v="1"/>
    <x v="1"/>
    <x v="5"/>
    <x v="1"/>
    <n v="34"/>
    <n v="264"/>
    <n v="8976"/>
    <x v="5169"/>
    <n v="0.42"/>
    <x v="1"/>
  </r>
  <r>
    <x v="2"/>
    <x v="1"/>
    <x v="394"/>
    <x v="1"/>
    <x v="1"/>
    <x v="5"/>
    <x v="2"/>
    <n v="33"/>
    <n v="322"/>
    <n v="10626"/>
    <x v="5170"/>
    <n v="0.42"/>
    <x v="1"/>
  </r>
  <r>
    <x v="2"/>
    <x v="1"/>
    <x v="395"/>
    <x v="1"/>
    <x v="1"/>
    <x v="5"/>
    <x v="3"/>
    <n v="32"/>
    <n v="201"/>
    <n v="6432"/>
    <x v="5171"/>
    <n v="0.55000000000000004"/>
    <x v="1"/>
  </r>
  <r>
    <x v="2"/>
    <x v="1"/>
    <x v="396"/>
    <x v="1"/>
    <x v="1"/>
    <x v="5"/>
    <x v="4"/>
    <n v="39"/>
    <n v="184"/>
    <n v="7176"/>
    <x v="5172"/>
    <n v="0.38"/>
    <x v="1"/>
  </r>
  <r>
    <x v="2"/>
    <x v="1"/>
    <x v="397"/>
    <x v="1"/>
    <x v="1"/>
    <x v="5"/>
    <x v="5"/>
    <n v="47"/>
    <n v="272"/>
    <n v="12784"/>
    <x v="5173"/>
    <n v="0.57000000000000006"/>
    <x v="1"/>
  </r>
  <r>
    <x v="2"/>
    <x v="1"/>
    <x v="398"/>
    <x v="1"/>
    <x v="1"/>
    <x v="5"/>
    <x v="0"/>
    <n v="34"/>
    <n v="248"/>
    <n v="8432"/>
    <x v="5174"/>
    <n v="0.42999999999999994"/>
    <x v="1"/>
  </r>
  <r>
    <x v="2"/>
    <x v="1"/>
    <x v="399"/>
    <x v="1"/>
    <x v="1"/>
    <x v="5"/>
    <x v="1"/>
    <n v="43"/>
    <n v="256"/>
    <n v="11008"/>
    <x v="5175"/>
    <n v="0.45999999999999996"/>
    <x v="1"/>
  </r>
  <r>
    <x v="2"/>
    <x v="1"/>
    <x v="400"/>
    <x v="1"/>
    <x v="1"/>
    <x v="5"/>
    <x v="2"/>
    <n v="35"/>
    <n v="332"/>
    <n v="11620"/>
    <x v="5176"/>
    <n v="0.47"/>
    <x v="1"/>
  </r>
  <r>
    <x v="2"/>
    <x v="1"/>
    <x v="401"/>
    <x v="1"/>
    <x v="1"/>
    <x v="5"/>
    <x v="3"/>
    <n v="38"/>
    <n v="158"/>
    <n v="6004"/>
    <x v="5177"/>
    <n v="0.54"/>
    <x v="1"/>
  </r>
  <r>
    <x v="2"/>
    <x v="1"/>
    <x v="402"/>
    <x v="1"/>
    <x v="1"/>
    <x v="5"/>
    <x v="4"/>
    <n v="43"/>
    <n v="158"/>
    <n v="6794"/>
    <x v="5178"/>
    <n v="0.41"/>
    <x v="1"/>
  </r>
  <r>
    <x v="2"/>
    <x v="1"/>
    <x v="403"/>
    <x v="1"/>
    <x v="1"/>
    <x v="5"/>
    <x v="5"/>
    <n v="43"/>
    <n v="240"/>
    <n v="10320"/>
    <x v="5179"/>
    <n v="0.60000000000000009"/>
    <x v="1"/>
  </r>
  <r>
    <x v="2"/>
    <x v="1"/>
    <x v="404"/>
    <x v="1"/>
    <x v="1"/>
    <x v="5"/>
    <x v="0"/>
    <n v="38"/>
    <n v="232"/>
    <n v="8816"/>
    <x v="5180"/>
    <n v="0.45999999999999996"/>
    <x v="1"/>
  </r>
  <r>
    <x v="2"/>
    <x v="1"/>
    <x v="405"/>
    <x v="1"/>
    <x v="1"/>
    <x v="5"/>
    <x v="1"/>
    <n v="38"/>
    <n v="203"/>
    <n v="7714"/>
    <x v="5181"/>
    <n v="0.47"/>
    <x v="1"/>
  </r>
  <r>
    <x v="2"/>
    <x v="1"/>
    <x v="406"/>
    <x v="1"/>
    <x v="1"/>
    <x v="5"/>
    <x v="2"/>
    <n v="47"/>
    <n v="254"/>
    <n v="11938"/>
    <x v="5182"/>
    <n v="0.44999999999999996"/>
    <x v="1"/>
  </r>
  <r>
    <x v="2"/>
    <x v="1"/>
    <x v="407"/>
    <x v="1"/>
    <x v="1"/>
    <x v="5"/>
    <x v="3"/>
    <n v="41"/>
    <n v="135"/>
    <n v="5535"/>
    <x v="5183"/>
    <n v="0.55000000000000004"/>
    <x v="1"/>
  </r>
  <r>
    <x v="2"/>
    <x v="1"/>
    <x v="408"/>
    <x v="1"/>
    <x v="1"/>
    <x v="5"/>
    <x v="4"/>
    <n v="37"/>
    <n v="149"/>
    <n v="5513"/>
    <x v="5184"/>
    <n v="0.39999999999999997"/>
    <x v="1"/>
  </r>
  <r>
    <x v="2"/>
    <x v="1"/>
    <x v="409"/>
    <x v="1"/>
    <x v="1"/>
    <x v="5"/>
    <x v="5"/>
    <n v="33"/>
    <n v="236"/>
    <n v="7788"/>
    <x v="5185"/>
    <n v="0.59000000000000008"/>
    <x v="1"/>
  </r>
  <r>
    <x v="2"/>
    <x v="1"/>
    <x v="410"/>
    <x v="1"/>
    <x v="1"/>
    <x v="5"/>
    <x v="0"/>
    <n v="30"/>
    <n v="213"/>
    <n v="6390"/>
    <x v="5186"/>
    <n v="0.43999999999999995"/>
    <x v="1"/>
  </r>
  <r>
    <x v="2"/>
    <x v="1"/>
    <x v="411"/>
    <x v="1"/>
    <x v="1"/>
    <x v="5"/>
    <x v="1"/>
    <n v="29"/>
    <n v="219"/>
    <n v="6351"/>
    <x v="5187"/>
    <n v="0.47"/>
    <x v="1"/>
  </r>
  <r>
    <x v="2"/>
    <x v="1"/>
    <x v="412"/>
    <x v="1"/>
    <x v="1"/>
    <x v="5"/>
    <x v="2"/>
    <n v="32"/>
    <n v="190"/>
    <n v="6080"/>
    <x v="5188"/>
    <n v="0.43999999999999995"/>
    <x v="1"/>
  </r>
  <r>
    <x v="2"/>
    <x v="1"/>
    <x v="413"/>
    <x v="1"/>
    <x v="1"/>
    <x v="5"/>
    <x v="3"/>
    <n v="30"/>
    <n v="145"/>
    <n v="4350"/>
    <x v="4777"/>
    <n v="0.54"/>
    <x v="1"/>
  </r>
  <r>
    <x v="2"/>
    <x v="1"/>
    <x v="414"/>
    <x v="1"/>
    <x v="1"/>
    <x v="5"/>
    <x v="4"/>
    <n v="30"/>
    <n v="128"/>
    <n v="3840"/>
    <x v="5189"/>
    <n v="0.39999999999999997"/>
    <x v="1"/>
  </r>
  <r>
    <x v="2"/>
    <x v="1"/>
    <x v="415"/>
    <x v="1"/>
    <x v="1"/>
    <x v="5"/>
    <x v="5"/>
    <n v="39"/>
    <n v="190"/>
    <n v="7410"/>
    <x v="5190"/>
    <n v="0.58000000000000007"/>
    <x v="1"/>
  </r>
  <r>
    <x v="2"/>
    <x v="1"/>
    <x v="416"/>
    <x v="1"/>
    <x v="1"/>
    <x v="5"/>
    <x v="0"/>
    <n v="31"/>
    <n v="225"/>
    <n v="6975"/>
    <x v="5191"/>
    <n v="0.42999999999999994"/>
    <x v="1"/>
  </r>
  <r>
    <x v="2"/>
    <x v="1"/>
    <x v="417"/>
    <x v="1"/>
    <x v="1"/>
    <x v="5"/>
    <x v="1"/>
    <n v="27"/>
    <n v="218"/>
    <n v="5886"/>
    <x v="5192"/>
    <n v="0.44999999999999996"/>
    <x v="1"/>
  </r>
  <r>
    <x v="2"/>
    <x v="1"/>
    <x v="418"/>
    <x v="1"/>
    <x v="1"/>
    <x v="5"/>
    <x v="2"/>
    <n v="51"/>
    <n v="228"/>
    <n v="11628"/>
    <x v="5193"/>
    <n v="0.43999999999999995"/>
    <x v="1"/>
  </r>
  <r>
    <x v="2"/>
    <x v="1"/>
    <x v="419"/>
    <x v="1"/>
    <x v="1"/>
    <x v="5"/>
    <x v="3"/>
    <n v="50"/>
    <n v="160"/>
    <n v="8000"/>
    <x v="5194"/>
    <n v="0.52"/>
    <x v="1"/>
  </r>
  <r>
    <x v="2"/>
    <x v="1"/>
    <x v="420"/>
    <x v="1"/>
    <x v="1"/>
    <x v="5"/>
    <x v="4"/>
    <n v="46"/>
    <n v="162"/>
    <n v="7452"/>
    <x v="5195"/>
    <n v="0.38999999999999996"/>
    <x v="1"/>
  </r>
  <r>
    <x v="2"/>
    <x v="1"/>
    <x v="421"/>
    <x v="1"/>
    <x v="1"/>
    <x v="5"/>
    <x v="5"/>
    <n v="51"/>
    <n v="236"/>
    <n v="12036"/>
    <x v="5196"/>
    <n v="0.6100000000000001"/>
    <x v="1"/>
  </r>
  <r>
    <x v="2"/>
    <x v="1"/>
    <x v="422"/>
    <x v="1"/>
    <x v="1"/>
    <x v="5"/>
    <x v="0"/>
    <n v="46"/>
    <n v="281"/>
    <n v="12926"/>
    <x v="5197"/>
    <n v="0.47"/>
    <x v="1"/>
  </r>
  <r>
    <x v="2"/>
    <x v="1"/>
    <x v="423"/>
    <x v="1"/>
    <x v="1"/>
    <x v="5"/>
    <x v="1"/>
    <n v="39"/>
    <n v="248"/>
    <n v="9672"/>
    <x v="5198"/>
    <n v="0.42"/>
    <x v="1"/>
  </r>
  <r>
    <x v="2"/>
    <x v="1"/>
    <x v="424"/>
    <x v="1"/>
    <x v="1"/>
    <x v="5"/>
    <x v="2"/>
    <n v="46"/>
    <n v="239"/>
    <n v="10994"/>
    <x v="5199"/>
    <n v="0.43999999999999995"/>
    <x v="1"/>
  </r>
  <r>
    <x v="2"/>
    <x v="1"/>
    <x v="425"/>
    <x v="1"/>
    <x v="1"/>
    <x v="5"/>
    <x v="3"/>
    <n v="44"/>
    <n v="190"/>
    <n v="8360"/>
    <x v="5200"/>
    <n v="0.56000000000000005"/>
    <x v="1"/>
  </r>
  <r>
    <x v="2"/>
    <x v="1"/>
    <x v="426"/>
    <x v="1"/>
    <x v="1"/>
    <x v="5"/>
    <x v="4"/>
    <n v="47"/>
    <n v="168"/>
    <n v="7896"/>
    <x v="5201"/>
    <n v="0.37"/>
    <x v="1"/>
  </r>
  <r>
    <x v="2"/>
    <x v="1"/>
    <x v="427"/>
    <x v="1"/>
    <x v="1"/>
    <x v="5"/>
    <x v="5"/>
    <n v="54"/>
    <n v="256"/>
    <n v="13824"/>
    <x v="5202"/>
    <n v="0.60000000000000009"/>
    <x v="1"/>
  </r>
  <r>
    <x v="0"/>
    <x v="0"/>
    <x v="428"/>
    <x v="1"/>
    <x v="1"/>
    <x v="5"/>
    <x v="0"/>
    <n v="34"/>
    <n v="128"/>
    <n v="4352"/>
    <x v="5203"/>
    <n v="0.62000000000000011"/>
    <x v="1"/>
  </r>
  <r>
    <x v="0"/>
    <x v="0"/>
    <x v="429"/>
    <x v="1"/>
    <x v="1"/>
    <x v="5"/>
    <x v="1"/>
    <n v="34"/>
    <n v="68"/>
    <n v="2312"/>
    <x v="5204"/>
    <n v="0.38999999999999996"/>
    <x v="1"/>
  </r>
  <r>
    <x v="0"/>
    <x v="0"/>
    <x v="430"/>
    <x v="1"/>
    <x v="1"/>
    <x v="5"/>
    <x v="2"/>
    <n v="28"/>
    <n v="72"/>
    <n v="2016"/>
    <x v="5205"/>
    <n v="0.42"/>
    <x v="1"/>
  </r>
  <r>
    <x v="0"/>
    <x v="0"/>
    <x v="431"/>
    <x v="1"/>
    <x v="1"/>
    <x v="5"/>
    <x v="3"/>
    <n v="28"/>
    <n v="23"/>
    <n v="644"/>
    <x v="5206"/>
    <n v="0.42999999999999994"/>
    <x v="1"/>
  </r>
  <r>
    <x v="0"/>
    <x v="0"/>
    <x v="432"/>
    <x v="0"/>
    <x v="4"/>
    <x v="6"/>
    <x v="4"/>
    <n v="42"/>
    <n v="41"/>
    <n v="1722"/>
    <x v="5207"/>
    <n v="0.41"/>
    <x v="1"/>
  </r>
  <r>
    <x v="0"/>
    <x v="0"/>
    <x v="433"/>
    <x v="0"/>
    <x v="4"/>
    <x v="6"/>
    <x v="5"/>
    <n v="32"/>
    <n v="70"/>
    <n v="2240"/>
    <x v="5208"/>
    <n v="0.33999999999999997"/>
    <x v="1"/>
  </r>
  <r>
    <x v="0"/>
    <x v="0"/>
    <x v="434"/>
    <x v="0"/>
    <x v="4"/>
    <x v="6"/>
    <x v="0"/>
    <n v="32"/>
    <n v="166"/>
    <n v="5312"/>
    <x v="5209"/>
    <n v="0.60000000000000009"/>
    <x v="1"/>
  </r>
  <r>
    <x v="0"/>
    <x v="0"/>
    <x v="435"/>
    <x v="0"/>
    <x v="4"/>
    <x v="6"/>
    <x v="1"/>
    <n v="32"/>
    <n v="44"/>
    <n v="1408"/>
    <x v="5210"/>
    <n v="0.39999999999999997"/>
    <x v="1"/>
  </r>
  <r>
    <x v="0"/>
    <x v="0"/>
    <x v="436"/>
    <x v="0"/>
    <x v="4"/>
    <x v="6"/>
    <x v="2"/>
    <n v="25"/>
    <n v="54"/>
    <n v="1350"/>
    <x v="4302"/>
    <n v="0.44999999999999996"/>
    <x v="1"/>
  </r>
  <r>
    <x v="0"/>
    <x v="0"/>
    <x v="437"/>
    <x v="0"/>
    <x v="4"/>
    <x v="6"/>
    <x v="3"/>
    <n v="28"/>
    <n v="17"/>
    <n v="476"/>
    <x v="5211"/>
    <n v="0.42"/>
    <x v="1"/>
  </r>
  <r>
    <x v="0"/>
    <x v="0"/>
    <x v="438"/>
    <x v="0"/>
    <x v="4"/>
    <x v="6"/>
    <x v="4"/>
    <n v="39"/>
    <n v="40"/>
    <n v="1560"/>
    <x v="5212"/>
    <n v="0.37"/>
    <x v="1"/>
  </r>
  <r>
    <x v="0"/>
    <x v="0"/>
    <x v="439"/>
    <x v="0"/>
    <x v="4"/>
    <x v="6"/>
    <x v="5"/>
    <n v="30"/>
    <n v="74"/>
    <n v="2220"/>
    <x v="4029"/>
    <n v="0.35"/>
    <x v="1"/>
  </r>
  <r>
    <x v="0"/>
    <x v="0"/>
    <x v="440"/>
    <x v="0"/>
    <x v="4"/>
    <x v="6"/>
    <x v="0"/>
    <n v="39"/>
    <n v="156"/>
    <n v="6084"/>
    <x v="5213"/>
    <n v="0.58000000000000007"/>
    <x v="1"/>
  </r>
  <r>
    <x v="0"/>
    <x v="0"/>
    <x v="441"/>
    <x v="0"/>
    <x v="4"/>
    <x v="6"/>
    <x v="1"/>
    <n v="33"/>
    <n v="53"/>
    <n v="1749"/>
    <x v="5214"/>
    <n v="0.37"/>
    <x v="1"/>
  </r>
  <r>
    <x v="0"/>
    <x v="0"/>
    <x v="442"/>
    <x v="0"/>
    <x v="4"/>
    <x v="6"/>
    <x v="2"/>
    <n v="29"/>
    <n v="58"/>
    <n v="1682"/>
    <x v="5215"/>
    <n v="0.44999999999999996"/>
    <x v="1"/>
  </r>
  <r>
    <x v="0"/>
    <x v="0"/>
    <x v="443"/>
    <x v="0"/>
    <x v="4"/>
    <x v="6"/>
    <x v="3"/>
    <n v="32"/>
    <n v="8"/>
    <n v="256"/>
    <x v="5216"/>
    <n v="0.43999999999999995"/>
    <x v="1"/>
  </r>
  <r>
    <x v="0"/>
    <x v="0"/>
    <x v="444"/>
    <x v="0"/>
    <x v="4"/>
    <x v="6"/>
    <x v="4"/>
    <n v="41"/>
    <n v="24"/>
    <n v="984"/>
    <x v="5217"/>
    <n v="0.33999999999999997"/>
    <x v="1"/>
  </r>
  <r>
    <x v="0"/>
    <x v="0"/>
    <x v="445"/>
    <x v="0"/>
    <x v="4"/>
    <x v="6"/>
    <x v="5"/>
    <n v="38"/>
    <n v="61"/>
    <n v="2318"/>
    <x v="5218"/>
    <n v="0.31"/>
    <x v="1"/>
  </r>
  <r>
    <x v="0"/>
    <x v="0"/>
    <x v="446"/>
    <x v="0"/>
    <x v="4"/>
    <x v="6"/>
    <x v="0"/>
    <n v="35"/>
    <n v="140"/>
    <n v="4900"/>
    <x v="5219"/>
    <n v="0.57000000000000006"/>
    <x v="1"/>
  </r>
  <r>
    <x v="0"/>
    <x v="0"/>
    <x v="447"/>
    <x v="0"/>
    <x v="4"/>
    <x v="6"/>
    <x v="1"/>
    <n v="37"/>
    <n v="51"/>
    <n v="1887"/>
    <x v="5220"/>
    <n v="0.32"/>
    <x v="1"/>
  </r>
  <r>
    <x v="0"/>
    <x v="0"/>
    <x v="448"/>
    <x v="0"/>
    <x v="4"/>
    <x v="6"/>
    <x v="2"/>
    <n v="27"/>
    <n v="51"/>
    <n v="1377"/>
    <x v="5221"/>
    <n v="0.42"/>
    <x v="1"/>
  </r>
  <r>
    <x v="0"/>
    <x v="0"/>
    <x v="449"/>
    <x v="0"/>
    <x v="4"/>
    <x v="6"/>
    <x v="3"/>
    <n v="36"/>
    <n v="24"/>
    <n v="864"/>
    <x v="4291"/>
    <n v="0.38"/>
    <x v="1"/>
  </r>
  <r>
    <x v="0"/>
    <x v="0"/>
    <x v="450"/>
    <x v="0"/>
    <x v="4"/>
    <x v="6"/>
    <x v="4"/>
    <n v="45"/>
    <n v="26"/>
    <n v="1170"/>
    <x v="5222"/>
    <n v="0.37"/>
    <x v="1"/>
  </r>
  <r>
    <x v="0"/>
    <x v="0"/>
    <x v="451"/>
    <x v="0"/>
    <x v="4"/>
    <x v="6"/>
    <x v="5"/>
    <n v="39"/>
    <n v="64"/>
    <n v="2496"/>
    <x v="5223"/>
    <n v="0.27"/>
    <x v="1"/>
  </r>
  <r>
    <x v="0"/>
    <x v="0"/>
    <x v="452"/>
    <x v="0"/>
    <x v="4"/>
    <x v="6"/>
    <x v="0"/>
    <n v="44"/>
    <n v="150"/>
    <n v="6600"/>
    <x v="3086"/>
    <n v="0.52"/>
    <x v="1"/>
  </r>
  <r>
    <x v="0"/>
    <x v="0"/>
    <x v="453"/>
    <x v="0"/>
    <x v="4"/>
    <x v="6"/>
    <x v="1"/>
    <n v="40"/>
    <n v="54"/>
    <n v="2160"/>
    <x v="5224"/>
    <n v="0.32999999999999996"/>
    <x v="1"/>
  </r>
  <r>
    <x v="0"/>
    <x v="0"/>
    <x v="454"/>
    <x v="0"/>
    <x v="4"/>
    <x v="6"/>
    <x v="2"/>
    <n v="38"/>
    <n v="53"/>
    <n v="2014"/>
    <x v="5225"/>
    <n v="0.37"/>
    <x v="1"/>
  </r>
  <r>
    <x v="0"/>
    <x v="0"/>
    <x v="455"/>
    <x v="0"/>
    <x v="4"/>
    <x v="6"/>
    <x v="3"/>
    <n v="42"/>
    <n v="34"/>
    <n v="1428"/>
    <x v="5226"/>
    <n v="0.39999999999999997"/>
    <x v="1"/>
  </r>
  <r>
    <x v="0"/>
    <x v="0"/>
    <x v="456"/>
    <x v="0"/>
    <x v="4"/>
    <x v="6"/>
    <x v="4"/>
    <n v="51"/>
    <n v="39"/>
    <n v="1989"/>
    <x v="5227"/>
    <n v="0.37"/>
    <x v="1"/>
  </r>
  <r>
    <x v="0"/>
    <x v="0"/>
    <x v="457"/>
    <x v="0"/>
    <x v="4"/>
    <x v="6"/>
    <x v="5"/>
    <n v="51"/>
    <n v="78"/>
    <n v="3978"/>
    <x v="5228"/>
    <n v="0.37"/>
    <x v="1"/>
  </r>
  <r>
    <x v="0"/>
    <x v="0"/>
    <x v="458"/>
    <x v="0"/>
    <x v="4"/>
    <x v="6"/>
    <x v="0"/>
    <n v="49"/>
    <n v="170"/>
    <n v="8330"/>
    <x v="5229"/>
    <n v="0.57000000000000006"/>
    <x v="1"/>
  </r>
  <r>
    <x v="0"/>
    <x v="0"/>
    <x v="459"/>
    <x v="0"/>
    <x v="4"/>
    <x v="6"/>
    <x v="1"/>
    <n v="41"/>
    <n v="85"/>
    <n v="3485"/>
    <x v="5230"/>
    <n v="0.38999999999999996"/>
    <x v="1"/>
  </r>
  <r>
    <x v="0"/>
    <x v="0"/>
    <x v="460"/>
    <x v="0"/>
    <x v="4"/>
    <x v="6"/>
    <x v="2"/>
    <n v="42"/>
    <n v="54"/>
    <n v="2268"/>
    <x v="5231"/>
    <n v="0.42999999999999994"/>
    <x v="1"/>
  </r>
  <r>
    <x v="0"/>
    <x v="0"/>
    <x v="461"/>
    <x v="0"/>
    <x v="4"/>
    <x v="6"/>
    <x v="3"/>
    <n v="43"/>
    <n v="53"/>
    <n v="2279"/>
    <x v="5232"/>
    <n v="0.47"/>
    <x v="1"/>
  </r>
  <r>
    <x v="0"/>
    <x v="0"/>
    <x v="462"/>
    <x v="0"/>
    <x v="4"/>
    <x v="6"/>
    <x v="4"/>
    <n v="43"/>
    <n v="48"/>
    <n v="2064"/>
    <x v="5233"/>
    <n v="0.42"/>
    <x v="1"/>
  </r>
  <r>
    <x v="0"/>
    <x v="0"/>
    <x v="463"/>
    <x v="0"/>
    <x v="4"/>
    <x v="6"/>
    <x v="5"/>
    <n v="52"/>
    <n v="105"/>
    <n v="5460"/>
    <x v="5234"/>
    <n v="0.35"/>
    <x v="1"/>
  </r>
  <r>
    <x v="0"/>
    <x v="0"/>
    <x v="464"/>
    <x v="0"/>
    <x v="4"/>
    <x v="6"/>
    <x v="0"/>
    <n v="49"/>
    <n v="175"/>
    <n v="8575"/>
    <x v="5235"/>
    <n v="0.57000000000000006"/>
    <x v="1"/>
  </r>
  <r>
    <x v="0"/>
    <x v="0"/>
    <x v="465"/>
    <x v="0"/>
    <x v="4"/>
    <x v="6"/>
    <x v="1"/>
    <n v="45"/>
    <n v="99"/>
    <n v="4455"/>
    <x v="5236"/>
    <n v="0.38999999999999996"/>
    <x v="1"/>
  </r>
  <r>
    <x v="0"/>
    <x v="0"/>
    <x v="466"/>
    <x v="0"/>
    <x v="4"/>
    <x v="6"/>
    <x v="2"/>
    <n v="43"/>
    <n v="72"/>
    <n v="3096"/>
    <x v="5237"/>
    <n v="0.42999999999999994"/>
    <x v="1"/>
  </r>
  <r>
    <x v="0"/>
    <x v="0"/>
    <x v="467"/>
    <x v="0"/>
    <x v="4"/>
    <x v="6"/>
    <x v="3"/>
    <n v="39"/>
    <n v="56"/>
    <n v="2184"/>
    <x v="5238"/>
    <n v="0.47"/>
    <x v="1"/>
  </r>
  <r>
    <x v="0"/>
    <x v="0"/>
    <x v="468"/>
    <x v="0"/>
    <x v="4"/>
    <x v="6"/>
    <x v="4"/>
    <n v="50"/>
    <n v="64"/>
    <n v="3200"/>
    <x v="5239"/>
    <n v="0.39999999999999997"/>
    <x v="1"/>
  </r>
  <r>
    <x v="0"/>
    <x v="0"/>
    <x v="469"/>
    <x v="0"/>
    <x v="4"/>
    <x v="6"/>
    <x v="5"/>
    <n v="50"/>
    <n v="116"/>
    <n v="5800"/>
    <x v="5240"/>
    <n v="0.36"/>
    <x v="1"/>
  </r>
  <r>
    <x v="0"/>
    <x v="0"/>
    <x v="470"/>
    <x v="0"/>
    <x v="4"/>
    <x v="6"/>
    <x v="0"/>
    <n v="51"/>
    <n v="179"/>
    <n v="9129"/>
    <x v="5241"/>
    <n v="0.58000000000000007"/>
    <x v="1"/>
  </r>
  <r>
    <x v="0"/>
    <x v="0"/>
    <x v="471"/>
    <x v="0"/>
    <x v="4"/>
    <x v="6"/>
    <x v="1"/>
    <n v="44"/>
    <n v="102"/>
    <n v="4488"/>
    <x v="4369"/>
    <n v="0.42"/>
    <x v="1"/>
  </r>
  <r>
    <x v="0"/>
    <x v="0"/>
    <x v="472"/>
    <x v="0"/>
    <x v="4"/>
    <x v="6"/>
    <x v="2"/>
    <n v="38"/>
    <n v="79"/>
    <n v="3002"/>
    <x v="5242"/>
    <n v="0.47"/>
    <x v="1"/>
  </r>
  <r>
    <x v="0"/>
    <x v="0"/>
    <x v="473"/>
    <x v="0"/>
    <x v="4"/>
    <x v="6"/>
    <x v="3"/>
    <n v="43"/>
    <n v="62"/>
    <n v="2666"/>
    <x v="5243"/>
    <n v="0.45999999999999996"/>
    <x v="1"/>
  </r>
  <r>
    <x v="0"/>
    <x v="0"/>
    <x v="474"/>
    <x v="0"/>
    <x v="4"/>
    <x v="6"/>
    <x v="4"/>
    <n v="46"/>
    <n v="54"/>
    <n v="2484"/>
    <x v="5244"/>
    <n v="0.38999999999999996"/>
    <x v="1"/>
  </r>
  <r>
    <x v="0"/>
    <x v="0"/>
    <x v="475"/>
    <x v="0"/>
    <x v="4"/>
    <x v="6"/>
    <x v="5"/>
    <n v="49"/>
    <n v="123"/>
    <n v="6027"/>
    <x v="5245"/>
    <n v="0.36"/>
    <x v="1"/>
  </r>
  <r>
    <x v="0"/>
    <x v="0"/>
    <x v="476"/>
    <x v="0"/>
    <x v="4"/>
    <x v="6"/>
    <x v="0"/>
    <n v="46"/>
    <n v="162"/>
    <n v="7452"/>
    <x v="5246"/>
    <n v="0.52"/>
    <x v="1"/>
  </r>
  <r>
    <x v="0"/>
    <x v="0"/>
    <x v="477"/>
    <x v="0"/>
    <x v="4"/>
    <x v="6"/>
    <x v="1"/>
    <n v="40"/>
    <n v="91"/>
    <n v="3640"/>
    <x v="5247"/>
    <n v="0.33999999999999997"/>
    <x v="1"/>
  </r>
  <r>
    <x v="0"/>
    <x v="0"/>
    <x v="478"/>
    <x v="0"/>
    <x v="4"/>
    <x v="6"/>
    <x v="2"/>
    <n v="32"/>
    <n v="60"/>
    <n v="1920"/>
    <x v="5248"/>
    <n v="0.39999999999999997"/>
    <x v="1"/>
  </r>
  <r>
    <x v="0"/>
    <x v="0"/>
    <x v="479"/>
    <x v="0"/>
    <x v="4"/>
    <x v="6"/>
    <x v="3"/>
    <n v="32"/>
    <n v="53"/>
    <n v="1696"/>
    <x v="5249"/>
    <n v="0.41"/>
    <x v="1"/>
  </r>
  <r>
    <x v="0"/>
    <x v="0"/>
    <x v="480"/>
    <x v="0"/>
    <x v="4"/>
    <x v="6"/>
    <x v="4"/>
    <n v="36"/>
    <n v="41"/>
    <n v="1476"/>
    <x v="5250"/>
    <n v="0.33999999999999997"/>
    <x v="1"/>
  </r>
  <r>
    <x v="0"/>
    <x v="0"/>
    <x v="481"/>
    <x v="0"/>
    <x v="4"/>
    <x v="6"/>
    <x v="5"/>
    <n v="48"/>
    <n v="79"/>
    <n v="3792"/>
    <x v="5251"/>
    <n v="0.31"/>
    <x v="1"/>
  </r>
  <r>
    <x v="0"/>
    <x v="0"/>
    <x v="482"/>
    <x v="0"/>
    <x v="4"/>
    <x v="6"/>
    <x v="0"/>
    <n v="47"/>
    <n v="124"/>
    <n v="5828"/>
    <x v="5252"/>
    <n v="0.53"/>
    <x v="1"/>
  </r>
  <r>
    <x v="0"/>
    <x v="0"/>
    <x v="483"/>
    <x v="0"/>
    <x v="4"/>
    <x v="6"/>
    <x v="1"/>
    <n v="35"/>
    <n v="68"/>
    <n v="2380"/>
    <x v="5253"/>
    <n v="0.32"/>
    <x v="1"/>
  </r>
  <r>
    <x v="0"/>
    <x v="0"/>
    <x v="484"/>
    <x v="0"/>
    <x v="4"/>
    <x v="6"/>
    <x v="2"/>
    <n v="38"/>
    <n v="38"/>
    <n v="1444"/>
    <x v="5254"/>
    <n v="0.38"/>
    <x v="1"/>
  </r>
  <r>
    <x v="0"/>
    <x v="0"/>
    <x v="485"/>
    <x v="0"/>
    <x v="4"/>
    <x v="6"/>
    <x v="3"/>
    <n v="40"/>
    <n v="34"/>
    <n v="1360"/>
    <x v="5255"/>
    <n v="0.38"/>
    <x v="1"/>
  </r>
  <r>
    <x v="0"/>
    <x v="0"/>
    <x v="486"/>
    <x v="0"/>
    <x v="4"/>
    <x v="6"/>
    <x v="4"/>
    <n v="43"/>
    <n v="30"/>
    <n v="1290"/>
    <x v="5256"/>
    <n v="0.32999999999999996"/>
    <x v="1"/>
  </r>
  <r>
    <x v="0"/>
    <x v="0"/>
    <x v="487"/>
    <x v="0"/>
    <x v="4"/>
    <x v="6"/>
    <x v="5"/>
    <n v="42"/>
    <n v="74"/>
    <n v="3108"/>
    <x v="5257"/>
    <n v="0.32"/>
    <x v="1"/>
  </r>
  <r>
    <x v="0"/>
    <x v="0"/>
    <x v="488"/>
    <x v="0"/>
    <x v="4"/>
    <x v="6"/>
    <x v="0"/>
    <n v="48"/>
    <n v="124"/>
    <n v="5952"/>
    <x v="5258"/>
    <n v="0.60000000000000009"/>
    <x v="1"/>
  </r>
  <r>
    <x v="0"/>
    <x v="0"/>
    <x v="489"/>
    <x v="0"/>
    <x v="4"/>
    <x v="6"/>
    <x v="1"/>
    <n v="43"/>
    <n v="68"/>
    <n v="2924"/>
    <x v="5259"/>
    <n v="0.42"/>
    <x v="1"/>
  </r>
  <r>
    <x v="0"/>
    <x v="0"/>
    <x v="490"/>
    <x v="0"/>
    <x v="4"/>
    <x v="6"/>
    <x v="2"/>
    <n v="47"/>
    <n v="66"/>
    <n v="3102"/>
    <x v="5260"/>
    <n v="0.43999999999999995"/>
    <x v="1"/>
  </r>
  <r>
    <x v="0"/>
    <x v="0"/>
    <x v="491"/>
    <x v="0"/>
    <x v="4"/>
    <x v="6"/>
    <x v="3"/>
    <n v="43"/>
    <n v="60"/>
    <n v="2580"/>
    <x v="5261"/>
    <n v="0.45999999999999996"/>
    <x v="1"/>
  </r>
  <r>
    <x v="0"/>
    <x v="0"/>
    <x v="492"/>
    <x v="0"/>
    <x v="4"/>
    <x v="6"/>
    <x v="4"/>
    <n v="51"/>
    <n v="48"/>
    <n v="2448"/>
    <x v="5262"/>
    <n v="0.38999999999999996"/>
    <x v="1"/>
  </r>
  <r>
    <x v="0"/>
    <x v="0"/>
    <x v="493"/>
    <x v="0"/>
    <x v="4"/>
    <x v="6"/>
    <x v="5"/>
    <n v="53"/>
    <n v="75"/>
    <n v="3975"/>
    <x v="5263"/>
    <n v="0.36"/>
    <x v="1"/>
  </r>
  <r>
    <x v="0"/>
    <x v="0"/>
    <x v="494"/>
    <x v="0"/>
    <x v="4"/>
    <x v="6"/>
    <x v="0"/>
    <n v="53"/>
    <n v="143"/>
    <n v="7579"/>
    <x v="1877"/>
    <n v="0.6100000000000001"/>
    <x v="1"/>
  </r>
  <r>
    <x v="0"/>
    <x v="0"/>
    <x v="495"/>
    <x v="0"/>
    <x v="4"/>
    <x v="6"/>
    <x v="1"/>
    <n v="47"/>
    <n v="85"/>
    <n v="3995"/>
    <x v="5264"/>
    <n v="0.41"/>
    <x v="1"/>
  </r>
  <r>
    <x v="0"/>
    <x v="0"/>
    <x v="496"/>
    <x v="0"/>
    <x v="4"/>
    <x v="6"/>
    <x v="2"/>
    <n v="44"/>
    <n v="79"/>
    <n v="3476"/>
    <x v="5265"/>
    <n v="0.43999999999999995"/>
    <x v="1"/>
  </r>
  <r>
    <x v="0"/>
    <x v="0"/>
    <x v="497"/>
    <x v="0"/>
    <x v="4"/>
    <x v="6"/>
    <x v="3"/>
    <n v="40"/>
    <n v="53"/>
    <n v="2120"/>
    <x v="5266"/>
    <n v="0.44999999999999996"/>
    <x v="1"/>
  </r>
  <r>
    <x v="0"/>
    <x v="0"/>
    <x v="498"/>
    <x v="0"/>
    <x v="4"/>
    <x v="6"/>
    <x v="4"/>
    <n v="46"/>
    <n v="56"/>
    <n v="2576"/>
    <x v="1796"/>
    <n v="0.38999999999999996"/>
    <x v="1"/>
  </r>
  <r>
    <x v="0"/>
    <x v="0"/>
    <x v="0"/>
    <x v="0"/>
    <x v="4"/>
    <x v="6"/>
    <x v="5"/>
    <n v="53"/>
    <n v="83"/>
    <n v="4399"/>
    <x v="5267"/>
    <n v="0.32"/>
    <x v="1"/>
  </r>
  <r>
    <x v="3"/>
    <x v="2"/>
    <x v="1"/>
    <x v="0"/>
    <x v="4"/>
    <x v="6"/>
    <x v="0"/>
    <n v="27"/>
    <n v="158"/>
    <n v="4266"/>
    <x v="5268"/>
    <n v="0.42000000000000004"/>
    <x v="1"/>
  </r>
  <r>
    <x v="3"/>
    <x v="2"/>
    <x v="2"/>
    <x v="0"/>
    <x v="4"/>
    <x v="6"/>
    <x v="1"/>
    <n v="35"/>
    <n v="135"/>
    <n v="4725"/>
    <x v="5269"/>
    <n v="0.31"/>
    <x v="1"/>
  </r>
  <r>
    <x v="3"/>
    <x v="2"/>
    <x v="3"/>
    <x v="0"/>
    <x v="4"/>
    <x v="6"/>
    <x v="2"/>
    <n v="36"/>
    <n v="140"/>
    <n v="5040"/>
    <x v="5270"/>
    <n v="0.47000000000000003"/>
    <x v="1"/>
  </r>
  <r>
    <x v="3"/>
    <x v="2"/>
    <x v="4"/>
    <x v="0"/>
    <x v="4"/>
    <x v="6"/>
    <x v="3"/>
    <n v="34"/>
    <n v="90"/>
    <n v="3060"/>
    <x v="4504"/>
    <n v="0.41"/>
    <x v="1"/>
  </r>
  <r>
    <x v="3"/>
    <x v="2"/>
    <x v="5"/>
    <x v="2"/>
    <x v="5"/>
    <x v="7"/>
    <x v="4"/>
    <n v="37"/>
    <n v="80"/>
    <n v="2960"/>
    <x v="5271"/>
    <n v="0.57000000000000006"/>
    <x v="1"/>
  </r>
  <r>
    <x v="3"/>
    <x v="2"/>
    <x v="6"/>
    <x v="2"/>
    <x v="5"/>
    <x v="7"/>
    <x v="5"/>
    <n v="36"/>
    <n v="166"/>
    <n v="5976"/>
    <x v="5272"/>
    <n v="0.24000000000000002"/>
    <x v="1"/>
  </r>
  <r>
    <x v="3"/>
    <x v="2"/>
    <x v="7"/>
    <x v="2"/>
    <x v="5"/>
    <x v="7"/>
    <x v="0"/>
    <n v="27"/>
    <n v="173"/>
    <n v="4671"/>
    <x v="5273"/>
    <n v="0.43000000000000005"/>
    <x v="1"/>
  </r>
  <r>
    <x v="3"/>
    <x v="2"/>
    <x v="499"/>
    <x v="2"/>
    <x v="5"/>
    <x v="7"/>
    <x v="1"/>
    <n v="35"/>
    <n v="145"/>
    <n v="5075"/>
    <x v="5274"/>
    <n v="0.31"/>
    <x v="1"/>
  </r>
  <r>
    <x v="3"/>
    <x v="2"/>
    <x v="500"/>
    <x v="2"/>
    <x v="5"/>
    <x v="7"/>
    <x v="2"/>
    <n v="31"/>
    <n v="140"/>
    <n v="4340"/>
    <x v="5275"/>
    <n v="0.43000000000000005"/>
    <x v="1"/>
  </r>
  <r>
    <x v="3"/>
    <x v="2"/>
    <x v="501"/>
    <x v="2"/>
    <x v="5"/>
    <x v="7"/>
    <x v="3"/>
    <n v="30"/>
    <n v="85"/>
    <n v="2550"/>
    <x v="5276"/>
    <n v="0.41"/>
    <x v="1"/>
  </r>
  <r>
    <x v="3"/>
    <x v="2"/>
    <x v="502"/>
    <x v="2"/>
    <x v="5"/>
    <x v="7"/>
    <x v="4"/>
    <n v="37"/>
    <n v="70"/>
    <n v="2590"/>
    <x v="5277"/>
    <n v="0.6100000000000001"/>
    <x v="1"/>
  </r>
  <r>
    <x v="3"/>
    <x v="2"/>
    <x v="503"/>
    <x v="2"/>
    <x v="5"/>
    <x v="7"/>
    <x v="5"/>
    <n v="31"/>
    <n v="140"/>
    <n v="4340"/>
    <x v="5278"/>
    <n v="0.23"/>
    <x v="1"/>
  </r>
  <r>
    <x v="3"/>
    <x v="2"/>
    <x v="504"/>
    <x v="2"/>
    <x v="5"/>
    <x v="7"/>
    <x v="0"/>
    <n v="31"/>
    <n v="182"/>
    <n v="5642"/>
    <x v="5279"/>
    <n v="0.45"/>
    <x v="1"/>
  </r>
  <r>
    <x v="3"/>
    <x v="2"/>
    <x v="505"/>
    <x v="2"/>
    <x v="5"/>
    <x v="7"/>
    <x v="1"/>
    <n v="42"/>
    <n v="124"/>
    <n v="5208"/>
    <x v="5280"/>
    <n v="0.32"/>
    <x v="1"/>
  </r>
  <r>
    <x v="3"/>
    <x v="2"/>
    <x v="506"/>
    <x v="2"/>
    <x v="5"/>
    <x v="7"/>
    <x v="2"/>
    <n v="43"/>
    <n v="128"/>
    <n v="5504"/>
    <x v="5281"/>
    <n v="0.47000000000000003"/>
    <x v="1"/>
  </r>
  <r>
    <x v="3"/>
    <x v="2"/>
    <x v="507"/>
    <x v="2"/>
    <x v="5"/>
    <x v="7"/>
    <x v="3"/>
    <n v="41"/>
    <n v="93"/>
    <n v="3813"/>
    <x v="5282"/>
    <n v="0.41"/>
    <x v="1"/>
  </r>
  <r>
    <x v="3"/>
    <x v="2"/>
    <x v="508"/>
    <x v="2"/>
    <x v="5"/>
    <x v="7"/>
    <x v="4"/>
    <n v="44"/>
    <n v="60"/>
    <n v="2640"/>
    <x v="5283"/>
    <n v="0.62000000000000011"/>
    <x v="1"/>
  </r>
  <r>
    <x v="3"/>
    <x v="2"/>
    <x v="509"/>
    <x v="2"/>
    <x v="5"/>
    <x v="7"/>
    <x v="5"/>
    <n v="39"/>
    <n v="124"/>
    <n v="4836"/>
    <x v="5284"/>
    <n v="0.26"/>
    <x v="1"/>
  </r>
  <r>
    <x v="3"/>
    <x v="2"/>
    <x v="510"/>
    <x v="2"/>
    <x v="5"/>
    <x v="7"/>
    <x v="0"/>
    <n v="41"/>
    <n v="171"/>
    <n v="7011"/>
    <x v="5285"/>
    <n v="0.42000000000000004"/>
    <x v="1"/>
  </r>
  <r>
    <x v="3"/>
    <x v="2"/>
    <x v="8"/>
    <x v="2"/>
    <x v="5"/>
    <x v="7"/>
    <x v="1"/>
    <n v="46"/>
    <n v="116"/>
    <n v="5336"/>
    <x v="5286"/>
    <n v="0.28999999999999998"/>
    <x v="1"/>
  </r>
  <r>
    <x v="3"/>
    <x v="2"/>
    <x v="9"/>
    <x v="2"/>
    <x v="5"/>
    <x v="7"/>
    <x v="2"/>
    <n v="47"/>
    <n v="120"/>
    <n v="5640"/>
    <x v="3244"/>
    <n v="0.45"/>
    <x v="1"/>
  </r>
  <r>
    <x v="3"/>
    <x v="2"/>
    <x v="10"/>
    <x v="2"/>
    <x v="5"/>
    <x v="7"/>
    <x v="3"/>
    <n v="40"/>
    <n v="90"/>
    <n v="3600"/>
    <x v="3392"/>
    <n v="0.41"/>
    <x v="1"/>
  </r>
  <r>
    <x v="3"/>
    <x v="2"/>
    <x v="11"/>
    <x v="2"/>
    <x v="5"/>
    <x v="7"/>
    <x v="4"/>
    <n v="47"/>
    <n v="62"/>
    <n v="2914"/>
    <x v="5287"/>
    <n v="0.6100000000000001"/>
    <x v="1"/>
  </r>
  <r>
    <x v="3"/>
    <x v="2"/>
    <x v="12"/>
    <x v="2"/>
    <x v="5"/>
    <x v="7"/>
    <x v="5"/>
    <n v="54"/>
    <n v="123"/>
    <n v="6642"/>
    <x v="5288"/>
    <n v="0.27"/>
    <x v="1"/>
  </r>
  <r>
    <x v="3"/>
    <x v="2"/>
    <x v="13"/>
    <x v="2"/>
    <x v="5"/>
    <x v="7"/>
    <x v="0"/>
    <n v="43"/>
    <n v="171"/>
    <n v="7353"/>
    <x v="5289"/>
    <n v="0.48"/>
    <x v="1"/>
  </r>
  <r>
    <x v="3"/>
    <x v="2"/>
    <x v="14"/>
    <x v="2"/>
    <x v="5"/>
    <x v="7"/>
    <x v="1"/>
    <n v="43"/>
    <n v="120"/>
    <n v="5160"/>
    <x v="5290"/>
    <n v="0.35"/>
    <x v="1"/>
  </r>
  <r>
    <x v="3"/>
    <x v="2"/>
    <x v="15"/>
    <x v="2"/>
    <x v="5"/>
    <x v="7"/>
    <x v="2"/>
    <n v="49"/>
    <n v="132"/>
    <n v="6468"/>
    <x v="5291"/>
    <n v="0.47000000000000003"/>
    <x v="1"/>
  </r>
  <r>
    <x v="3"/>
    <x v="2"/>
    <x v="16"/>
    <x v="2"/>
    <x v="5"/>
    <x v="7"/>
    <x v="3"/>
    <n v="47"/>
    <n v="105"/>
    <n v="4935"/>
    <x v="2036"/>
    <n v="0.45999999999999996"/>
    <x v="1"/>
  </r>
  <r>
    <x v="3"/>
    <x v="2"/>
    <x v="17"/>
    <x v="2"/>
    <x v="5"/>
    <x v="7"/>
    <x v="4"/>
    <n v="43"/>
    <n v="66"/>
    <n v="2838"/>
    <x v="5292"/>
    <n v="0.66000000000000014"/>
    <x v="1"/>
  </r>
  <r>
    <x v="3"/>
    <x v="2"/>
    <x v="18"/>
    <x v="2"/>
    <x v="5"/>
    <x v="7"/>
    <x v="5"/>
    <n v="54"/>
    <n v="140"/>
    <n v="7560"/>
    <x v="4770"/>
    <n v="0.32"/>
    <x v="1"/>
  </r>
  <r>
    <x v="3"/>
    <x v="2"/>
    <x v="19"/>
    <x v="2"/>
    <x v="5"/>
    <x v="7"/>
    <x v="0"/>
    <n v="47"/>
    <n v="245"/>
    <n v="11515"/>
    <x v="5293"/>
    <n v="0.5"/>
    <x v="1"/>
  </r>
  <r>
    <x v="3"/>
    <x v="2"/>
    <x v="20"/>
    <x v="2"/>
    <x v="5"/>
    <x v="7"/>
    <x v="1"/>
    <n v="51"/>
    <n v="182"/>
    <n v="9282"/>
    <x v="5294"/>
    <n v="0.36"/>
    <x v="1"/>
  </r>
  <r>
    <x v="3"/>
    <x v="2"/>
    <x v="21"/>
    <x v="2"/>
    <x v="5"/>
    <x v="7"/>
    <x v="2"/>
    <n v="46"/>
    <n v="176"/>
    <n v="8096"/>
    <x v="5295"/>
    <n v="0.48"/>
    <x v="1"/>
  </r>
  <r>
    <x v="3"/>
    <x v="2"/>
    <x v="22"/>
    <x v="2"/>
    <x v="5"/>
    <x v="7"/>
    <x v="3"/>
    <n v="47"/>
    <n v="145"/>
    <n v="6815"/>
    <x v="5296"/>
    <n v="0.44999999999999996"/>
    <x v="1"/>
  </r>
  <r>
    <x v="3"/>
    <x v="2"/>
    <x v="23"/>
    <x v="2"/>
    <x v="5"/>
    <x v="7"/>
    <x v="4"/>
    <n v="47"/>
    <n v="105"/>
    <n v="4935"/>
    <x v="5297"/>
    <n v="0.65000000000000013"/>
    <x v="1"/>
  </r>
  <r>
    <x v="3"/>
    <x v="2"/>
    <x v="24"/>
    <x v="2"/>
    <x v="5"/>
    <x v="7"/>
    <x v="5"/>
    <n v="57"/>
    <n v="192"/>
    <n v="10944"/>
    <x v="2198"/>
    <n v="0.28000000000000003"/>
    <x v="1"/>
  </r>
  <r>
    <x v="3"/>
    <x v="2"/>
    <x v="25"/>
    <x v="2"/>
    <x v="5"/>
    <x v="7"/>
    <x v="0"/>
    <n v="48"/>
    <n v="233"/>
    <n v="11184"/>
    <x v="5298"/>
    <n v="0.44"/>
    <x v="1"/>
  </r>
  <r>
    <x v="3"/>
    <x v="2"/>
    <x v="26"/>
    <x v="2"/>
    <x v="5"/>
    <x v="7"/>
    <x v="1"/>
    <n v="46"/>
    <n v="204"/>
    <n v="9384"/>
    <x v="5299"/>
    <n v="0.27"/>
    <x v="1"/>
  </r>
  <r>
    <x v="3"/>
    <x v="2"/>
    <x v="27"/>
    <x v="2"/>
    <x v="5"/>
    <x v="7"/>
    <x v="2"/>
    <n v="47"/>
    <n v="171"/>
    <n v="8037"/>
    <x v="5300"/>
    <n v="0.45"/>
    <x v="1"/>
  </r>
  <r>
    <x v="3"/>
    <x v="2"/>
    <x v="28"/>
    <x v="2"/>
    <x v="5"/>
    <x v="7"/>
    <x v="3"/>
    <n v="46"/>
    <n v="140"/>
    <n v="6440"/>
    <x v="5301"/>
    <n v="0.42"/>
    <x v="1"/>
  </r>
  <r>
    <x v="3"/>
    <x v="2"/>
    <x v="511"/>
    <x v="2"/>
    <x v="5"/>
    <x v="7"/>
    <x v="4"/>
    <n v="47"/>
    <n v="150"/>
    <n v="7050"/>
    <x v="5302"/>
    <n v="0.59000000000000008"/>
    <x v="1"/>
  </r>
  <r>
    <x v="3"/>
    <x v="2"/>
    <x v="512"/>
    <x v="2"/>
    <x v="5"/>
    <x v="7"/>
    <x v="5"/>
    <n v="61"/>
    <n v="170"/>
    <n v="10370"/>
    <x v="5303"/>
    <n v="0.27"/>
    <x v="1"/>
  </r>
  <r>
    <x v="3"/>
    <x v="2"/>
    <x v="513"/>
    <x v="2"/>
    <x v="5"/>
    <x v="7"/>
    <x v="0"/>
    <n v="44"/>
    <n v="238"/>
    <n v="10472"/>
    <x v="5304"/>
    <n v="0.46"/>
    <x v="1"/>
  </r>
  <r>
    <x v="3"/>
    <x v="2"/>
    <x v="514"/>
    <x v="2"/>
    <x v="5"/>
    <x v="7"/>
    <x v="1"/>
    <n v="56"/>
    <n v="208"/>
    <n v="11648"/>
    <x v="5305"/>
    <n v="0.28999999999999998"/>
    <x v="1"/>
  </r>
  <r>
    <x v="3"/>
    <x v="2"/>
    <x v="515"/>
    <x v="2"/>
    <x v="5"/>
    <x v="7"/>
    <x v="2"/>
    <n v="44"/>
    <n v="179"/>
    <n v="7876"/>
    <x v="5306"/>
    <n v="0.42000000000000004"/>
    <x v="1"/>
  </r>
  <r>
    <x v="3"/>
    <x v="2"/>
    <x v="516"/>
    <x v="2"/>
    <x v="5"/>
    <x v="7"/>
    <x v="3"/>
    <n v="42"/>
    <n v="152"/>
    <n v="6384"/>
    <x v="5307"/>
    <n v="0.42"/>
    <x v="1"/>
  </r>
  <r>
    <x v="3"/>
    <x v="2"/>
    <x v="517"/>
    <x v="2"/>
    <x v="5"/>
    <x v="7"/>
    <x v="4"/>
    <n v="50"/>
    <n v="152"/>
    <n v="7600"/>
    <x v="5308"/>
    <n v="0.59000000000000008"/>
    <x v="1"/>
  </r>
  <r>
    <x v="3"/>
    <x v="2"/>
    <x v="518"/>
    <x v="2"/>
    <x v="5"/>
    <x v="7"/>
    <x v="5"/>
    <n v="55"/>
    <n v="128"/>
    <n v="7040"/>
    <x v="5309"/>
    <n v="0.26"/>
    <x v="1"/>
  </r>
  <r>
    <x v="3"/>
    <x v="2"/>
    <x v="519"/>
    <x v="2"/>
    <x v="5"/>
    <x v="7"/>
    <x v="0"/>
    <n v="41"/>
    <n v="186"/>
    <n v="7626"/>
    <x v="5310"/>
    <n v="0.38"/>
    <x v="1"/>
  </r>
  <r>
    <x v="3"/>
    <x v="2"/>
    <x v="520"/>
    <x v="2"/>
    <x v="5"/>
    <x v="7"/>
    <x v="1"/>
    <n v="51"/>
    <n v="180"/>
    <n v="9180"/>
    <x v="5311"/>
    <n v="0.27"/>
    <x v="1"/>
  </r>
  <r>
    <x v="3"/>
    <x v="2"/>
    <x v="521"/>
    <x v="2"/>
    <x v="5"/>
    <x v="7"/>
    <x v="2"/>
    <n v="46"/>
    <n v="144"/>
    <n v="6624"/>
    <x v="5312"/>
    <n v="0.41000000000000003"/>
    <x v="1"/>
  </r>
  <r>
    <x v="3"/>
    <x v="2"/>
    <x v="522"/>
    <x v="2"/>
    <x v="5"/>
    <x v="7"/>
    <x v="3"/>
    <n v="43"/>
    <n v="124"/>
    <n v="5332"/>
    <x v="5313"/>
    <n v="0.35"/>
    <x v="1"/>
  </r>
  <r>
    <x v="3"/>
    <x v="2"/>
    <x v="523"/>
    <x v="2"/>
    <x v="5"/>
    <x v="7"/>
    <x v="4"/>
    <n v="53"/>
    <n v="128"/>
    <n v="6784"/>
    <x v="5314"/>
    <n v="0.53000000000000014"/>
    <x v="1"/>
  </r>
  <r>
    <x v="3"/>
    <x v="2"/>
    <x v="524"/>
    <x v="2"/>
    <x v="5"/>
    <x v="7"/>
    <x v="5"/>
    <n v="54"/>
    <n v="140"/>
    <n v="7560"/>
    <x v="5315"/>
    <n v="0.21000000000000002"/>
    <x v="1"/>
  </r>
  <r>
    <x v="3"/>
    <x v="2"/>
    <x v="525"/>
    <x v="2"/>
    <x v="5"/>
    <x v="7"/>
    <x v="0"/>
    <n v="47"/>
    <n v="171"/>
    <n v="8037"/>
    <x v="5316"/>
    <n v="0.4"/>
    <x v="1"/>
  </r>
  <r>
    <x v="3"/>
    <x v="2"/>
    <x v="526"/>
    <x v="2"/>
    <x v="5"/>
    <x v="7"/>
    <x v="1"/>
    <n v="50"/>
    <n v="193"/>
    <n v="9650"/>
    <x v="5317"/>
    <n v="0.25"/>
    <x v="1"/>
  </r>
  <r>
    <x v="3"/>
    <x v="2"/>
    <x v="527"/>
    <x v="2"/>
    <x v="5"/>
    <x v="7"/>
    <x v="2"/>
    <n v="47"/>
    <n v="113"/>
    <n v="5311"/>
    <x v="5318"/>
    <n v="0.42000000000000004"/>
    <x v="1"/>
  </r>
  <r>
    <x v="3"/>
    <x v="2"/>
    <x v="528"/>
    <x v="2"/>
    <x v="5"/>
    <x v="7"/>
    <x v="3"/>
    <n v="43"/>
    <n v="119"/>
    <n v="5117"/>
    <x v="5319"/>
    <n v="0.32999999999999996"/>
    <x v="1"/>
  </r>
  <r>
    <x v="3"/>
    <x v="2"/>
    <x v="529"/>
    <x v="2"/>
    <x v="5"/>
    <x v="7"/>
    <x v="4"/>
    <n v="48"/>
    <n v="107"/>
    <n v="5136"/>
    <x v="5320"/>
    <n v="0.54000000000000015"/>
    <x v="1"/>
  </r>
  <r>
    <x v="3"/>
    <x v="2"/>
    <x v="530"/>
    <x v="2"/>
    <x v="5"/>
    <x v="7"/>
    <x v="5"/>
    <n v="53"/>
    <n v="120"/>
    <n v="6360"/>
    <x v="5321"/>
    <n v="0.22000000000000003"/>
    <x v="1"/>
  </r>
  <r>
    <x v="3"/>
    <x v="2"/>
    <x v="29"/>
    <x v="2"/>
    <x v="5"/>
    <x v="7"/>
    <x v="0"/>
    <n v="47"/>
    <n v="196"/>
    <n v="9212"/>
    <x v="5322"/>
    <n v="0.42000000000000004"/>
    <x v="1"/>
  </r>
  <r>
    <x v="3"/>
    <x v="2"/>
    <x v="30"/>
    <x v="2"/>
    <x v="5"/>
    <x v="7"/>
    <x v="1"/>
    <n v="52"/>
    <n v="201"/>
    <n v="10452"/>
    <x v="5323"/>
    <n v="0.25"/>
    <x v="1"/>
  </r>
  <r>
    <x v="3"/>
    <x v="2"/>
    <x v="31"/>
    <x v="2"/>
    <x v="5"/>
    <x v="7"/>
    <x v="2"/>
    <n v="44"/>
    <n v="140"/>
    <n v="6160"/>
    <x v="5324"/>
    <n v="0.42000000000000004"/>
    <x v="1"/>
  </r>
  <r>
    <x v="3"/>
    <x v="2"/>
    <x v="32"/>
    <x v="2"/>
    <x v="5"/>
    <x v="7"/>
    <x v="3"/>
    <n v="43"/>
    <n v="132"/>
    <n v="5676"/>
    <x v="5325"/>
    <n v="0.35"/>
    <x v="1"/>
  </r>
  <r>
    <x v="3"/>
    <x v="2"/>
    <x v="33"/>
    <x v="2"/>
    <x v="5"/>
    <x v="7"/>
    <x v="4"/>
    <n v="46"/>
    <n v="119"/>
    <n v="5474"/>
    <x v="5326"/>
    <n v="0.54000000000000015"/>
    <x v="1"/>
  </r>
  <r>
    <x v="3"/>
    <x v="2"/>
    <x v="34"/>
    <x v="2"/>
    <x v="5"/>
    <x v="7"/>
    <x v="5"/>
    <n v="51"/>
    <n v="162"/>
    <n v="8262"/>
    <x v="5327"/>
    <n v="0.21000000000000002"/>
    <x v="1"/>
  </r>
  <r>
    <x v="3"/>
    <x v="2"/>
    <x v="35"/>
    <x v="2"/>
    <x v="5"/>
    <x v="7"/>
    <x v="0"/>
    <n v="47"/>
    <n v="216"/>
    <n v="10152"/>
    <x v="5328"/>
    <n v="0.37000000000000005"/>
    <x v="1"/>
  </r>
  <r>
    <x v="3"/>
    <x v="2"/>
    <x v="36"/>
    <x v="2"/>
    <x v="5"/>
    <x v="7"/>
    <x v="1"/>
    <n v="50"/>
    <n v="209"/>
    <n v="10450"/>
    <x v="5329"/>
    <n v="0.25"/>
    <x v="1"/>
  </r>
  <r>
    <x v="3"/>
    <x v="2"/>
    <x v="37"/>
    <x v="2"/>
    <x v="5"/>
    <x v="7"/>
    <x v="2"/>
    <n v="47"/>
    <n v="166"/>
    <n v="7802"/>
    <x v="5330"/>
    <n v="0.42000000000000004"/>
    <x v="1"/>
  </r>
  <r>
    <x v="3"/>
    <x v="2"/>
    <x v="38"/>
    <x v="2"/>
    <x v="5"/>
    <x v="7"/>
    <x v="3"/>
    <n v="40"/>
    <n v="166"/>
    <n v="6640"/>
    <x v="5331"/>
    <n v="0.36"/>
    <x v="1"/>
  </r>
  <r>
    <x v="3"/>
    <x v="2"/>
    <x v="39"/>
    <x v="2"/>
    <x v="5"/>
    <x v="7"/>
    <x v="4"/>
    <n v="49"/>
    <n v="136"/>
    <n v="6664"/>
    <x v="5332"/>
    <n v="0.54000000000000015"/>
    <x v="1"/>
  </r>
  <r>
    <x v="3"/>
    <x v="2"/>
    <x v="40"/>
    <x v="2"/>
    <x v="5"/>
    <x v="7"/>
    <x v="5"/>
    <n v="56"/>
    <n v="170"/>
    <n v="9520"/>
    <x v="5142"/>
    <n v="0.18000000000000002"/>
    <x v="1"/>
  </r>
  <r>
    <x v="3"/>
    <x v="2"/>
    <x v="41"/>
    <x v="2"/>
    <x v="5"/>
    <x v="7"/>
    <x v="0"/>
    <n v="20"/>
    <n v="149"/>
    <n v="2980"/>
    <x v="5333"/>
    <n v="0.4"/>
    <x v="1"/>
  </r>
  <r>
    <x v="3"/>
    <x v="2"/>
    <x v="42"/>
    <x v="2"/>
    <x v="5"/>
    <x v="7"/>
    <x v="1"/>
    <n v="31"/>
    <n v="145"/>
    <n v="4495"/>
    <x v="5334"/>
    <n v="0.25"/>
    <x v="1"/>
  </r>
  <r>
    <x v="3"/>
    <x v="2"/>
    <x v="43"/>
    <x v="2"/>
    <x v="5"/>
    <x v="7"/>
    <x v="2"/>
    <n v="26"/>
    <n v="128"/>
    <n v="3328"/>
    <x v="5335"/>
    <n v="0.42000000000000004"/>
    <x v="1"/>
  </r>
  <r>
    <x v="3"/>
    <x v="2"/>
    <x v="44"/>
    <x v="2"/>
    <x v="5"/>
    <x v="7"/>
    <x v="3"/>
    <n v="26"/>
    <n v="96"/>
    <n v="2496"/>
    <x v="5336"/>
    <n v="0.33999999999999997"/>
    <x v="1"/>
  </r>
  <r>
    <x v="2"/>
    <x v="1"/>
    <x v="219"/>
    <x v="1"/>
    <x v="11"/>
    <x v="13"/>
    <x v="4"/>
    <n v="30"/>
    <n v="123"/>
    <n v="3690"/>
    <x v="4504"/>
    <n v="0.33999999999999997"/>
    <x v="1"/>
  </r>
  <r>
    <x v="2"/>
    <x v="1"/>
    <x v="220"/>
    <x v="1"/>
    <x v="11"/>
    <x v="13"/>
    <x v="5"/>
    <n v="24"/>
    <n v="170"/>
    <n v="4080"/>
    <x v="5337"/>
    <n v="0.53"/>
    <x v="1"/>
  </r>
  <r>
    <x v="2"/>
    <x v="1"/>
    <x v="221"/>
    <x v="1"/>
    <x v="11"/>
    <x v="13"/>
    <x v="0"/>
    <n v="18"/>
    <n v="202"/>
    <n v="3636"/>
    <x v="5338"/>
    <n v="0.37"/>
    <x v="1"/>
  </r>
  <r>
    <x v="2"/>
    <x v="1"/>
    <x v="222"/>
    <x v="1"/>
    <x v="11"/>
    <x v="13"/>
    <x v="1"/>
    <n v="23"/>
    <n v="219"/>
    <n v="5037"/>
    <x v="5339"/>
    <n v="0.38999999999999996"/>
    <x v="1"/>
  </r>
  <r>
    <x v="2"/>
    <x v="1"/>
    <x v="223"/>
    <x v="1"/>
    <x v="11"/>
    <x v="13"/>
    <x v="2"/>
    <n v="23"/>
    <n v="140"/>
    <n v="3220"/>
    <x v="5340"/>
    <n v="0.38999999999999996"/>
    <x v="1"/>
  </r>
  <r>
    <x v="2"/>
    <x v="1"/>
    <x v="224"/>
    <x v="1"/>
    <x v="11"/>
    <x v="13"/>
    <x v="3"/>
    <n v="28"/>
    <n v="128"/>
    <n v="3584"/>
    <x v="5341"/>
    <n v="0.49"/>
    <x v="1"/>
  </r>
  <r>
    <x v="2"/>
    <x v="1"/>
    <x v="225"/>
    <x v="1"/>
    <x v="11"/>
    <x v="13"/>
    <x v="4"/>
    <n v="29"/>
    <n v="94"/>
    <n v="2726"/>
    <x v="5342"/>
    <n v="0.32"/>
    <x v="1"/>
  </r>
  <r>
    <x v="2"/>
    <x v="1"/>
    <x v="226"/>
    <x v="1"/>
    <x v="11"/>
    <x v="13"/>
    <x v="5"/>
    <n v="28"/>
    <n v="143"/>
    <n v="4004"/>
    <x v="2187"/>
    <n v="0.56000000000000005"/>
    <x v="1"/>
  </r>
  <r>
    <x v="2"/>
    <x v="1"/>
    <x v="227"/>
    <x v="1"/>
    <x v="11"/>
    <x v="13"/>
    <x v="0"/>
    <n v="20"/>
    <n v="221"/>
    <n v="4420"/>
    <x v="5343"/>
    <n v="0.42999999999999994"/>
    <x v="1"/>
  </r>
  <r>
    <x v="2"/>
    <x v="1"/>
    <x v="228"/>
    <x v="1"/>
    <x v="11"/>
    <x v="13"/>
    <x v="1"/>
    <n v="31"/>
    <n v="195"/>
    <n v="6045"/>
    <x v="5344"/>
    <n v="0.47"/>
    <x v="1"/>
  </r>
  <r>
    <x v="2"/>
    <x v="1"/>
    <x v="711"/>
    <x v="1"/>
    <x v="11"/>
    <x v="13"/>
    <x v="2"/>
    <n v="22"/>
    <n v="166"/>
    <n v="3652"/>
    <x v="5345"/>
    <n v="0.42999999999999994"/>
    <x v="1"/>
  </r>
  <r>
    <x v="2"/>
    <x v="1"/>
    <x v="712"/>
    <x v="1"/>
    <x v="11"/>
    <x v="13"/>
    <x v="3"/>
    <n v="25"/>
    <n v="124"/>
    <n v="3100"/>
    <x v="5346"/>
    <n v="0.56000000000000005"/>
    <x v="1"/>
  </r>
  <r>
    <x v="2"/>
    <x v="1"/>
    <x v="713"/>
    <x v="1"/>
    <x v="11"/>
    <x v="13"/>
    <x v="4"/>
    <n v="27"/>
    <n v="88"/>
    <n v="2376"/>
    <x v="2182"/>
    <n v="0.41"/>
    <x v="1"/>
  </r>
  <r>
    <x v="2"/>
    <x v="1"/>
    <x v="714"/>
    <x v="1"/>
    <x v="11"/>
    <x v="13"/>
    <x v="5"/>
    <n v="25"/>
    <n v="145"/>
    <n v="3625"/>
    <x v="5347"/>
    <n v="0.6100000000000001"/>
    <x v="1"/>
  </r>
  <r>
    <x v="2"/>
    <x v="1"/>
    <x v="715"/>
    <x v="1"/>
    <x v="11"/>
    <x v="13"/>
    <x v="0"/>
    <n v="13"/>
    <n v="203"/>
    <n v="2639"/>
    <x v="5348"/>
    <n v="0.44999999999999996"/>
    <x v="1"/>
  </r>
  <r>
    <x v="2"/>
    <x v="1"/>
    <x v="716"/>
    <x v="1"/>
    <x v="11"/>
    <x v="13"/>
    <x v="1"/>
    <n v="17"/>
    <n v="203"/>
    <n v="3451"/>
    <x v="5349"/>
    <n v="0.42"/>
    <x v="1"/>
  </r>
  <r>
    <x v="2"/>
    <x v="1"/>
    <x v="717"/>
    <x v="1"/>
    <x v="11"/>
    <x v="13"/>
    <x v="2"/>
    <n v="15"/>
    <n v="170"/>
    <n v="2550"/>
    <x v="5350"/>
    <n v="0.43999999999999995"/>
    <x v="1"/>
  </r>
  <r>
    <x v="2"/>
    <x v="1"/>
    <x v="718"/>
    <x v="1"/>
    <x v="11"/>
    <x v="13"/>
    <x v="3"/>
    <n v="20"/>
    <n v="128"/>
    <n v="2560"/>
    <x v="5351"/>
    <n v="0.56000000000000005"/>
    <x v="1"/>
  </r>
  <r>
    <x v="2"/>
    <x v="1"/>
    <x v="719"/>
    <x v="1"/>
    <x v="11"/>
    <x v="13"/>
    <x v="4"/>
    <n v="20"/>
    <n v="105"/>
    <n v="2100"/>
    <x v="5352"/>
    <n v="0.38"/>
    <x v="1"/>
  </r>
  <r>
    <x v="2"/>
    <x v="1"/>
    <x v="720"/>
    <x v="1"/>
    <x v="11"/>
    <x v="13"/>
    <x v="5"/>
    <n v="18"/>
    <n v="196"/>
    <n v="3528"/>
    <x v="5353"/>
    <n v="0.6100000000000001"/>
    <x v="1"/>
  </r>
  <r>
    <x v="2"/>
    <x v="1"/>
    <x v="721"/>
    <x v="1"/>
    <x v="11"/>
    <x v="13"/>
    <x v="0"/>
    <n v="12"/>
    <n v="247"/>
    <n v="2964"/>
    <x v="5354"/>
    <n v="0.44999999999999996"/>
    <x v="1"/>
  </r>
  <r>
    <x v="2"/>
    <x v="1"/>
    <x v="722"/>
    <x v="1"/>
    <x v="11"/>
    <x v="13"/>
    <x v="1"/>
    <n v="20"/>
    <n v="240"/>
    <n v="4800"/>
    <x v="5355"/>
    <n v="0.43999999999999995"/>
    <x v="1"/>
  </r>
  <r>
    <x v="2"/>
    <x v="1"/>
    <x v="723"/>
    <x v="1"/>
    <x v="11"/>
    <x v="13"/>
    <x v="2"/>
    <n v="14"/>
    <n v="204"/>
    <n v="2856"/>
    <x v="5356"/>
    <n v="0.45999999999999996"/>
    <x v="1"/>
  </r>
  <r>
    <x v="2"/>
    <x v="1"/>
    <x v="229"/>
    <x v="1"/>
    <x v="11"/>
    <x v="13"/>
    <x v="3"/>
    <n v="20"/>
    <n v="179"/>
    <n v="3580"/>
    <x v="5357"/>
    <n v="0.54"/>
    <x v="1"/>
  </r>
  <r>
    <x v="2"/>
    <x v="1"/>
    <x v="230"/>
    <x v="1"/>
    <x v="11"/>
    <x v="13"/>
    <x v="4"/>
    <n v="33"/>
    <n v="132"/>
    <n v="4356"/>
    <x v="5358"/>
    <n v="0.41"/>
    <x v="1"/>
  </r>
  <r>
    <x v="2"/>
    <x v="1"/>
    <x v="231"/>
    <x v="1"/>
    <x v="11"/>
    <x v="13"/>
    <x v="5"/>
    <n v="31"/>
    <n v="271"/>
    <n v="8401"/>
    <x v="5359"/>
    <n v="0.59000000000000008"/>
    <x v="1"/>
  </r>
  <r>
    <x v="2"/>
    <x v="1"/>
    <x v="232"/>
    <x v="1"/>
    <x v="11"/>
    <x v="13"/>
    <x v="0"/>
    <n v="28"/>
    <n v="256"/>
    <n v="7168"/>
    <x v="5360"/>
    <n v="0.47"/>
    <x v="1"/>
  </r>
  <r>
    <x v="2"/>
    <x v="1"/>
    <x v="233"/>
    <x v="1"/>
    <x v="11"/>
    <x v="13"/>
    <x v="1"/>
    <n v="32"/>
    <n v="240"/>
    <n v="7680"/>
    <x v="5361"/>
    <n v="0.47"/>
    <x v="1"/>
  </r>
  <r>
    <x v="2"/>
    <x v="1"/>
    <x v="234"/>
    <x v="1"/>
    <x v="11"/>
    <x v="13"/>
    <x v="2"/>
    <n v="26"/>
    <n v="202"/>
    <n v="5252"/>
    <x v="5362"/>
    <n v="0.43999999999999995"/>
    <x v="1"/>
  </r>
  <r>
    <x v="2"/>
    <x v="1"/>
    <x v="235"/>
    <x v="1"/>
    <x v="11"/>
    <x v="13"/>
    <x v="3"/>
    <n v="29"/>
    <n v="198"/>
    <n v="5742"/>
    <x v="5363"/>
    <n v="0.56000000000000005"/>
    <x v="1"/>
  </r>
  <r>
    <x v="2"/>
    <x v="1"/>
    <x v="236"/>
    <x v="1"/>
    <x v="11"/>
    <x v="13"/>
    <x v="4"/>
    <n v="30"/>
    <n v="150"/>
    <n v="4500"/>
    <x v="5364"/>
    <n v="0.38999999999999996"/>
    <x v="1"/>
  </r>
  <r>
    <x v="2"/>
    <x v="1"/>
    <x v="237"/>
    <x v="1"/>
    <x v="11"/>
    <x v="13"/>
    <x v="5"/>
    <n v="37"/>
    <n v="306"/>
    <n v="11322"/>
    <x v="5365"/>
    <n v="0.59000000000000008"/>
    <x v="1"/>
  </r>
  <r>
    <x v="2"/>
    <x v="1"/>
    <x v="238"/>
    <x v="1"/>
    <x v="11"/>
    <x v="13"/>
    <x v="0"/>
    <n v="29"/>
    <n v="272"/>
    <n v="7888"/>
    <x v="5366"/>
    <n v="0.49999999999999994"/>
    <x v="1"/>
  </r>
  <r>
    <x v="2"/>
    <x v="1"/>
    <x v="239"/>
    <x v="1"/>
    <x v="11"/>
    <x v="13"/>
    <x v="1"/>
    <n v="30"/>
    <n v="264"/>
    <n v="7920"/>
    <x v="5367"/>
    <n v="0.49999999999999994"/>
    <x v="1"/>
  </r>
  <r>
    <x v="2"/>
    <x v="1"/>
    <x v="240"/>
    <x v="1"/>
    <x v="11"/>
    <x v="13"/>
    <x v="2"/>
    <n v="30"/>
    <n v="322"/>
    <n v="9660"/>
    <x v="5368"/>
    <n v="0.49999999999999994"/>
    <x v="1"/>
  </r>
  <r>
    <x v="2"/>
    <x v="1"/>
    <x v="241"/>
    <x v="1"/>
    <x v="11"/>
    <x v="13"/>
    <x v="3"/>
    <n v="32"/>
    <n v="196"/>
    <n v="6272"/>
    <x v="5369"/>
    <n v="0.6100000000000001"/>
    <x v="1"/>
  </r>
  <r>
    <x v="2"/>
    <x v="1"/>
    <x v="242"/>
    <x v="1"/>
    <x v="11"/>
    <x v="13"/>
    <x v="4"/>
    <n v="33"/>
    <n v="182"/>
    <n v="6006"/>
    <x v="5370"/>
    <n v="0.44999999999999996"/>
    <x v="1"/>
  </r>
  <r>
    <x v="2"/>
    <x v="1"/>
    <x v="243"/>
    <x v="1"/>
    <x v="11"/>
    <x v="13"/>
    <x v="5"/>
    <n v="38"/>
    <n v="272"/>
    <n v="10336"/>
    <x v="5371"/>
    <n v="0.62000000000000011"/>
    <x v="1"/>
  </r>
  <r>
    <x v="2"/>
    <x v="1"/>
    <x v="244"/>
    <x v="1"/>
    <x v="11"/>
    <x v="13"/>
    <x v="0"/>
    <n v="29"/>
    <n v="233"/>
    <n v="6757"/>
    <x v="5372"/>
    <n v="0.51"/>
    <x v="1"/>
  </r>
  <r>
    <x v="2"/>
    <x v="1"/>
    <x v="245"/>
    <x v="1"/>
    <x v="11"/>
    <x v="13"/>
    <x v="1"/>
    <n v="44"/>
    <n v="271"/>
    <n v="11924"/>
    <x v="5373"/>
    <n v="0.51"/>
    <x v="1"/>
  </r>
  <r>
    <x v="2"/>
    <x v="1"/>
    <x v="246"/>
    <x v="1"/>
    <x v="11"/>
    <x v="13"/>
    <x v="2"/>
    <n v="39"/>
    <n v="314"/>
    <n v="12246"/>
    <x v="5374"/>
    <n v="0.47"/>
    <x v="1"/>
  </r>
  <r>
    <x v="2"/>
    <x v="1"/>
    <x v="247"/>
    <x v="1"/>
    <x v="11"/>
    <x v="13"/>
    <x v="3"/>
    <n v="32"/>
    <n v="162"/>
    <n v="5184"/>
    <x v="5375"/>
    <n v="0.59000000000000008"/>
    <x v="1"/>
  </r>
  <r>
    <x v="2"/>
    <x v="1"/>
    <x v="248"/>
    <x v="1"/>
    <x v="11"/>
    <x v="13"/>
    <x v="4"/>
    <n v="35"/>
    <n v="143"/>
    <n v="5005"/>
    <x v="5376"/>
    <n v="0.44999999999999996"/>
    <x v="1"/>
  </r>
  <r>
    <x v="2"/>
    <x v="1"/>
    <x v="249"/>
    <x v="1"/>
    <x v="11"/>
    <x v="13"/>
    <x v="5"/>
    <n v="40"/>
    <n v="232"/>
    <n v="9280"/>
    <x v="5377"/>
    <n v="0.67000000000000015"/>
    <x v="1"/>
  </r>
  <r>
    <x v="2"/>
    <x v="1"/>
    <x v="250"/>
    <x v="1"/>
    <x v="11"/>
    <x v="13"/>
    <x v="0"/>
    <n v="40"/>
    <n v="209"/>
    <n v="8360"/>
    <x v="5378"/>
    <n v="0.49999999999999994"/>
    <x v="1"/>
  </r>
  <r>
    <x v="2"/>
    <x v="1"/>
    <x v="251"/>
    <x v="1"/>
    <x v="11"/>
    <x v="13"/>
    <x v="1"/>
    <n v="33"/>
    <n v="213"/>
    <n v="7029"/>
    <x v="5379"/>
    <n v="0.47"/>
    <x v="1"/>
  </r>
  <r>
    <x v="2"/>
    <x v="1"/>
    <x v="252"/>
    <x v="1"/>
    <x v="11"/>
    <x v="13"/>
    <x v="2"/>
    <n v="40"/>
    <n v="203"/>
    <n v="8120"/>
    <x v="5380"/>
    <n v="0.51"/>
    <x v="1"/>
  </r>
  <r>
    <x v="2"/>
    <x v="1"/>
    <x v="253"/>
    <x v="1"/>
    <x v="11"/>
    <x v="13"/>
    <x v="3"/>
    <n v="40"/>
    <n v="136"/>
    <n v="5440"/>
    <x v="5381"/>
    <n v="0.57000000000000006"/>
    <x v="1"/>
  </r>
  <r>
    <x v="2"/>
    <x v="1"/>
    <x v="254"/>
    <x v="1"/>
    <x v="11"/>
    <x v="13"/>
    <x v="4"/>
    <n v="39"/>
    <n v="120"/>
    <n v="4680"/>
    <x v="5382"/>
    <n v="0.42999999999999994"/>
    <x v="1"/>
  </r>
  <r>
    <x v="2"/>
    <x v="1"/>
    <x v="255"/>
    <x v="1"/>
    <x v="11"/>
    <x v="13"/>
    <x v="5"/>
    <n v="30"/>
    <n v="219"/>
    <n v="6570"/>
    <x v="5383"/>
    <n v="0.62000000000000011"/>
    <x v="1"/>
  </r>
  <r>
    <x v="2"/>
    <x v="1"/>
    <x v="256"/>
    <x v="1"/>
    <x v="11"/>
    <x v="13"/>
    <x v="0"/>
    <n v="28"/>
    <n v="201"/>
    <n v="5628"/>
    <x v="2570"/>
    <n v="0.52"/>
    <x v="1"/>
  </r>
  <r>
    <x v="2"/>
    <x v="1"/>
    <x v="257"/>
    <x v="1"/>
    <x v="11"/>
    <x v="13"/>
    <x v="1"/>
    <n v="25"/>
    <n v="178"/>
    <n v="4450"/>
    <x v="5384"/>
    <n v="0.48"/>
    <x v="1"/>
  </r>
  <r>
    <x v="2"/>
    <x v="1"/>
    <x v="258"/>
    <x v="1"/>
    <x v="11"/>
    <x v="13"/>
    <x v="2"/>
    <n v="27"/>
    <n v="163"/>
    <n v="4401"/>
    <x v="5385"/>
    <n v="0.48"/>
    <x v="1"/>
  </r>
  <r>
    <x v="2"/>
    <x v="1"/>
    <x v="259"/>
    <x v="1"/>
    <x v="11"/>
    <x v="13"/>
    <x v="3"/>
    <n v="30"/>
    <n v="131"/>
    <n v="3930"/>
    <x v="5386"/>
    <n v="0.60000000000000009"/>
    <x v="1"/>
  </r>
  <r>
    <x v="2"/>
    <x v="1"/>
    <x v="260"/>
    <x v="1"/>
    <x v="11"/>
    <x v="13"/>
    <x v="4"/>
    <n v="28"/>
    <n v="109"/>
    <n v="3052"/>
    <x v="5387"/>
    <n v="0.43999999999999995"/>
    <x v="1"/>
  </r>
  <r>
    <x v="2"/>
    <x v="1"/>
    <x v="261"/>
    <x v="1"/>
    <x v="11"/>
    <x v="13"/>
    <x v="5"/>
    <n v="29"/>
    <n v="179"/>
    <n v="5191"/>
    <x v="5388"/>
    <n v="0.67000000000000015"/>
    <x v="1"/>
  </r>
  <r>
    <x v="2"/>
    <x v="1"/>
    <x v="262"/>
    <x v="1"/>
    <x v="11"/>
    <x v="13"/>
    <x v="0"/>
    <n v="24"/>
    <n v="203"/>
    <n v="4872"/>
    <x v="2797"/>
    <n v="0.48"/>
    <x v="1"/>
  </r>
  <r>
    <x v="2"/>
    <x v="1"/>
    <x v="263"/>
    <x v="1"/>
    <x v="11"/>
    <x v="13"/>
    <x v="1"/>
    <n v="21"/>
    <n v="223"/>
    <n v="4683"/>
    <x v="5389"/>
    <n v="0.48999999999999994"/>
    <x v="1"/>
  </r>
  <r>
    <x v="2"/>
    <x v="1"/>
    <x v="264"/>
    <x v="1"/>
    <x v="11"/>
    <x v="13"/>
    <x v="2"/>
    <n v="37"/>
    <n v="204"/>
    <n v="7548"/>
    <x v="5390"/>
    <n v="0.47"/>
    <x v="1"/>
  </r>
  <r>
    <x v="2"/>
    <x v="1"/>
    <x v="265"/>
    <x v="1"/>
    <x v="11"/>
    <x v="13"/>
    <x v="3"/>
    <n v="38"/>
    <n v="157"/>
    <n v="5966"/>
    <x v="5391"/>
    <n v="0.62000000000000011"/>
    <x v="1"/>
  </r>
  <r>
    <x v="2"/>
    <x v="1"/>
    <x v="266"/>
    <x v="1"/>
    <x v="11"/>
    <x v="13"/>
    <x v="4"/>
    <n v="43"/>
    <n v="140"/>
    <n v="6020"/>
    <x v="5392"/>
    <n v="0.45999999999999996"/>
    <x v="1"/>
  </r>
  <r>
    <x v="2"/>
    <x v="1"/>
    <x v="267"/>
    <x v="1"/>
    <x v="11"/>
    <x v="13"/>
    <x v="5"/>
    <n v="43"/>
    <n v="202"/>
    <n v="8686"/>
    <x v="5393"/>
    <n v="0.66000000000000014"/>
    <x v="1"/>
  </r>
  <r>
    <x v="2"/>
    <x v="1"/>
    <x v="268"/>
    <x v="1"/>
    <x v="11"/>
    <x v="13"/>
    <x v="0"/>
    <n v="39"/>
    <n v="248"/>
    <n v="9672"/>
    <x v="5394"/>
    <n v="0.48"/>
    <x v="1"/>
  </r>
  <r>
    <x v="2"/>
    <x v="1"/>
    <x v="269"/>
    <x v="1"/>
    <x v="11"/>
    <x v="13"/>
    <x v="1"/>
    <n v="37"/>
    <n v="264"/>
    <n v="9768"/>
    <x v="5395"/>
    <n v="0.48999999999999994"/>
    <x v="1"/>
  </r>
  <r>
    <x v="2"/>
    <x v="1"/>
    <x v="270"/>
    <x v="1"/>
    <x v="11"/>
    <x v="13"/>
    <x v="2"/>
    <n v="44"/>
    <n v="210"/>
    <n v="9240"/>
    <x v="5396"/>
    <n v="0.51"/>
    <x v="1"/>
  </r>
  <r>
    <x v="2"/>
    <x v="1"/>
    <x v="271"/>
    <x v="1"/>
    <x v="11"/>
    <x v="13"/>
    <x v="3"/>
    <n v="44"/>
    <n v="176"/>
    <n v="7744"/>
    <x v="5397"/>
    <n v="0.60000000000000009"/>
    <x v="1"/>
  </r>
  <r>
    <x v="2"/>
    <x v="1"/>
    <x v="272"/>
    <x v="1"/>
    <x v="11"/>
    <x v="13"/>
    <x v="4"/>
    <n v="38"/>
    <n v="160"/>
    <n v="6080"/>
    <x v="5398"/>
    <n v="0.47"/>
    <x v="1"/>
  </r>
  <r>
    <x v="2"/>
    <x v="1"/>
    <x v="273"/>
    <x v="1"/>
    <x v="11"/>
    <x v="13"/>
    <x v="5"/>
    <n v="49"/>
    <n v="225"/>
    <n v="11025"/>
    <x v="5399"/>
    <n v="0.63000000000000012"/>
    <x v="1"/>
  </r>
  <r>
    <x v="0"/>
    <x v="0"/>
    <x v="274"/>
    <x v="1"/>
    <x v="11"/>
    <x v="13"/>
    <x v="0"/>
    <n v="27"/>
    <n v="140"/>
    <n v="3780"/>
    <x v="5400"/>
    <n v="0.44"/>
    <x v="1"/>
  </r>
  <r>
    <x v="0"/>
    <x v="0"/>
    <x v="275"/>
    <x v="1"/>
    <x v="11"/>
    <x v="13"/>
    <x v="1"/>
    <n v="23"/>
    <n v="70"/>
    <n v="1610"/>
    <x v="5401"/>
    <n v="0.41"/>
    <x v="1"/>
  </r>
  <r>
    <x v="0"/>
    <x v="0"/>
    <x v="276"/>
    <x v="1"/>
    <x v="11"/>
    <x v="13"/>
    <x v="2"/>
    <n v="19"/>
    <n v="74"/>
    <n v="1406"/>
    <x v="5402"/>
    <n v="0.38999999999999996"/>
    <x v="1"/>
  </r>
  <r>
    <x v="0"/>
    <x v="0"/>
    <x v="277"/>
    <x v="1"/>
    <x v="11"/>
    <x v="13"/>
    <x v="3"/>
    <n v="22"/>
    <n v="23"/>
    <n v="506"/>
    <x v="5403"/>
    <n v="0.43000000000000005"/>
    <x v="1"/>
  </r>
  <r>
    <x v="2"/>
    <x v="1"/>
    <x v="350"/>
    <x v="1"/>
    <x v="13"/>
    <x v="15"/>
    <x v="4"/>
    <n v="31"/>
    <n v="114"/>
    <n v="3534"/>
    <x v="5404"/>
    <n v="0.41"/>
    <x v="1"/>
  </r>
  <r>
    <x v="2"/>
    <x v="1"/>
    <x v="351"/>
    <x v="1"/>
    <x v="13"/>
    <x v="15"/>
    <x v="5"/>
    <n v="24"/>
    <n v="152"/>
    <n v="3648"/>
    <x v="5405"/>
    <n v="0.59000000000000008"/>
    <x v="1"/>
  </r>
  <r>
    <x v="2"/>
    <x v="1"/>
    <x v="352"/>
    <x v="1"/>
    <x v="13"/>
    <x v="15"/>
    <x v="0"/>
    <n v="16"/>
    <n v="206"/>
    <n v="3296"/>
    <x v="5406"/>
    <n v="0.47"/>
    <x v="1"/>
  </r>
  <r>
    <x v="2"/>
    <x v="1"/>
    <x v="353"/>
    <x v="1"/>
    <x v="13"/>
    <x v="15"/>
    <x v="1"/>
    <n v="26"/>
    <n v="192"/>
    <n v="4992"/>
    <x v="5407"/>
    <n v="0.42"/>
    <x v="1"/>
  </r>
  <r>
    <x v="2"/>
    <x v="1"/>
    <x v="354"/>
    <x v="1"/>
    <x v="13"/>
    <x v="15"/>
    <x v="2"/>
    <n v="26"/>
    <n v="136"/>
    <n v="3536"/>
    <x v="4949"/>
    <n v="0.43999999999999995"/>
    <x v="1"/>
  </r>
  <r>
    <x v="2"/>
    <x v="1"/>
    <x v="355"/>
    <x v="1"/>
    <x v="13"/>
    <x v="15"/>
    <x v="3"/>
    <n v="24"/>
    <n v="113"/>
    <n v="2712"/>
    <x v="5408"/>
    <n v="0.54"/>
    <x v="1"/>
  </r>
  <r>
    <x v="2"/>
    <x v="1"/>
    <x v="356"/>
    <x v="1"/>
    <x v="13"/>
    <x v="15"/>
    <x v="4"/>
    <n v="29"/>
    <n v="85"/>
    <n v="2465"/>
    <x v="5409"/>
    <n v="0.38999999999999996"/>
    <x v="1"/>
  </r>
  <r>
    <x v="2"/>
    <x v="1"/>
    <x v="357"/>
    <x v="1"/>
    <x v="13"/>
    <x v="15"/>
    <x v="5"/>
    <n v="27"/>
    <n v="144"/>
    <n v="3888"/>
    <x v="5410"/>
    <n v="0.57000000000000006"/>
    <x v="1"/>
  </r>
  <r>
    <x v="2"/>
    <x v="1"/>
    <x v="358"/>
    <x v="1"/>
    <x v="13"/>
    <x v="15"/>
    <x v="0"/>
    <n v="23"/>
    <n v="194"/>
    <n v="4462"/>
    <x v="5411"/>
    <n v="0.48999999999999994"/>
    <x v="1"/>
  </r>
  <r>
    <x v="2"/>
    <x v="1"/>
    <x v="359"/>
    <x v="1"/>
    <x v="13"/>
    <x v="15"/>
    <x v="1"/>
    <n v="32"/>
    <n v="194"/>
    <n v="6208"/>
    <x v="5412"/>
    <n v="0.47"/>
    <x v="1"/>
  </r>
  <r>
    <x v="2"/>
    <x v="1"/>
    <x v="360"/>
    <x v="1"/>
    <x v="13"/>
    <x v="15"/>
    <x v="2"/>
    <n v="20"/>
    <n v="144"/>
    <n v="2880"/>
    <x v="3204"/>
    <n v="0.51"/>
    <x v="1"/>
  </r>
  <r>
    <x v="2"/>
    <x v="1"/>
    <x v="361"/>
    <x v="1"/>
    <x v="13"/>
    <x v="15"/>
    <x v="3"/>
    <n v="23"/>
    <n v="116"/>
    <n v="2668"/>
    <x v="5413"/>
    <n v="0.6100000000000001"/>
    <x v="1"/>
  </r>
  <r>
    <x v="2"/>
    <x v="1"/>
    <x v="362"/>
    <x v="1"/>
    <x v="13"/>
    <x v="15"/>
    <x v="4"/>
    <n v="28"/>
    <n v="88"/>
    <n v="2464"/>
    <x v="5414"/>
    <n v="0.45999999999999996"/>
    <x v="1"/>
  </r>
  <r>
    <x v="2"/>
    <x v="1"/>
    <x v="363"/>
    <x v="1"/>
    <x v="13"/>
    <x v="15"/>
    <x v="5"/>
    <n v="26"/>
    <n v="120"/>
    <n v="3120"/>
    <x v="5415"/>
    <n v="0.66000000000000014"/>
    <x v="1"/>
  </r>
  <r>
    <x v="2"/>
    <x v="1"/>
    <x v="364"/>
    <x v="1"/>
    <x v="13"/>
    <x v="15"/>
    <x v="0"/>
    <n v="15"/>
    <n v="215"/>
    <n v="3225"/>
    <x v="4853"/>
    <n v="0.52"/>
    <x v="1"/>
  </r>
  <r>
    <x v="2"/>
    <x v="1"/>
    <x v="365"/>
    <x v="1"/>
    <x v="13"/>
    <x v="15"/>
    <x v="1"/>
    <n v="16"/>
    <n v="202"/>
    <n v="3232"/>
    <x v="5416"/>
    <n v="0.47"/>
    <x v="1"/>
  </r>
  <r>
    <x v="2"/>
    <x v="1"/>
    <x v="366"/>
    <x v="1"/>
    <x v="13"/>
    <x v="15"/>
    <x v="2"/>
    <n v="11"/>
    <n v="152"/>
    <n v="1672"/>
    <x v="5417"/>
    <n v="0.47"/>
    <x v="1"/>
  </r>
  <r>
    <x v="2"/>
    <x v="1"/>
    <x v="367"/>
    <x v="1"/>
    <x v="13"/>
    <x v="15"/>
    <x v="3"/>
    <n v="15"/>
    <n v="116"/>
    <n v="1740"/>
    <x v="5418"/>
    <n v="0.60000000000000009"/>
    <x v="1"/>
  </r>
  <r>
    <x v="2"/>
    <x v="1"/>
    <x v="368"/>
    <x v="1"/>
    <x v="13"/>
    <x v="15"/>
    <x v="4"/>
    <n v="19"/>
    <n v="88"/>
    <n v="1672"/>
    <x v="4823"/>
    <n v="0.42"/>
    <x v="1"/>
  </r>
  <r>
    <x v="2"/>
    <x v="1"/>
    <x v="369"/>
    <x v="1"/>
    <x v="13"/>
    <x v="15"/>
    <x v="5"/>
    <n v="14"/>
    <n v="165"/>
    <n v="2310"/>
    <x v="5419"/>
    <n v="0.67000000000000015"/>
    <x v="1"/>
  </r>
  <r>
    <x v="2"/>
    <x v="1"/>
    <x v="370"/>
    <x v="1"/>
    <x v="13"/>
    <x v="15"/>
    <x v="0"/>
    <n v="7"/>
    <n v="224"/>
    <n v="1568"/>
    <x v="5420"/>
    <n v="0.47"/>
    <x v="1"/>
  </r>
  <r>
    <x v="2"/>
    <x v="1"/>
    <x v="371"/>
    <x v="1"/>
    <x v="13"/>
    <x v="15"/>
    <x v="1"/>
    <n v="16"/>
    <n v="218"/>
    <n v="3488"/>
    <x v="5421"/>
    <n v="0.48999999999999994"/>
    <x v="1"/>
  </r>
  <r>
    <x v="2"/>
    <x v="1"/>
    <x v="372"/>
    <x v="1"/>
    <x v="13"/>
    <x v="15"/>
    <x v="2"/>
    <n v="11"/>
    <n v="190"/>
    <n v="2090"/>
    <x v="5422"/>
    <n v="0.52"/>
    <x v="1"/>
  </r>
  <r>
    <x v="2"/>
    <x v="1"/>
    <x v="373"/>
    <x v="1"/>
    <x v="13"/>
    <x v="15"/>
    <x v="3"/>
    <n v="26"/>
    <n v="165"/>
    <n v="4290"/>
    <x v="5423"/>
    <n v="0.6100000000000001"/>
    <x v="1"/>
  </r>
  <r>
    <x v="2"/>
    <x v="1"/>
    <x v="374"/>
    <x v="1"/>
    <x v="13"/>
    <x v="15"/>
    <x v="4"/>
    <n v="39"/>
    <n v="132"/>
    <n v="5148"/>
    <x v="5424"/>
    <n v="0.42"/>
    <x v="1"/>
  </r>
  <r>
    <x v="2"/>
    <x v="1"/>
    <x v="375"/>
    <x v="1"/>
    <x v="13"/>
    <x v="15"/>
    <x v="5"/>
    <n v="36"/>
    <n v="263"/>
    <n v="9468"/>
    <x v="5425"/>
    <n v="0.66000000000000014"/>
    <x v="1"/>
  </r>
  <r>
    <x v="2"/>
    <x v="1"/>
    <x v="376"/>
    <x v="1"/>
    <x v="13"/>
    <x v="15"/>
    <x v="0"/>
    <n v="30"/>
    <n v="225"/>
    <n v="6750"/>
    <x v="5426"/>
    <n v="0.48"/>
    <x v="1"/>
  </r>
  <r>
    <x v="2"/>
    <x v="1"/>
    <x v="377"/>
    <x v="1"/>
    <x v="13"/>
    <x v="15"/>
    <x v="1"/>
    <n v="35"/>
    <n v="233"/>
    <n v="8155"/>
    <x v="5427"/>
    <n v="0.47"/>
    <x v="1"/>
  </r>
  <r>
    <x v="2"/>
    <x v="1"/>
    <x v="378"/>
    <x v="1"/>
    <x v="13"/>
    <x v="15"/>
    <x v="2"/>
    <n v="35"/>
    <n v="228"/>
    <n v="7980"/>
    <x v="5428"/>
    <n v="0.51"/>
    <x v="1"/>
  </r>
  <r>
    <x v="2"/>
    <x v="1"/>
    <x v="379"/>
    <x v="1"/>
    <x v="13"/>
    <x v="15"/>
    <x v="3"/>
    <n v="31"/>
    <n v="210"/>
    <n v="6510"/>
    <x v="5429"/>
    <n v="0.60000000000000009"/>
    <x v="1"/>
  </r>
  <r>
    <x v="2"/>
    <x v="1"/>
    <x v="380"/>
    <x v="1"/>
    <x v="13"/>
    <x v="15"/>
    <x v="4"/>
    <n v="38"/>
    <n v="165"/>
    <n v="6270"/>
    <x v="5430"/>
    <n v="0.47"/>
    <x v="1"/>
  </r>
  <r>
    <x v="2"/>
    <x v="1"/>
    <x v="381"/>
    <x v="1"/>
    <x v="13"/>
    <x v="15"/>
    <x v="5"/>
    <n v="36"/>
    <n v="280"/>
    <n v="10080"/>
    <x v="5431"/>
    <n v="0.64000000000000012"/>
    <x v="1"/>
  </r>
  <r>
    <x v="2"/>
    <x v="1"/>
    <x v="382"/>
    <x v="1"/>
    <x v="13"/>
    <x v="15"/>
    <x v="0"/>
    <n v="31"/>
    <n v="256"/>
    <n v="7936"/>
    <x v="5432"/>
    <n v="0.52999999999999992"/>
    <x v="1"/>
  </r>
  <r>
    <x v="2"/>
    <x v="1"/>
    <x v="383"/>
    <x v="1"/>
    <x v="13"/>
    <x v="15"/>
    <x v="1"/>
    <n v="37"/>
    <n v="264"/>
    <n v="9768"/>
    <x v="5433"/>
    <n v="0.54999999999999993"/>
    <x v="1"/>
  </r>
  <r>
    <x v="2"/>
    <x v="1"/>
    <x v="384"/>
    <x v="1"/>
    <x v="13"/>
    <x v="15"/>
    <x v="2"/>
    <n v="31"/>
    <n v="322"/>
    <n v="9982"/>
    <x v="5434"/>
    <n v="0.55999999999999994"/>
    <x v="1"/>
  </r>
  <r>
    <x v="2"/>
    <x v="1"/>
    <x v="385"/>
    <x v="1"/>
    <x v="13"/>
    <x v="15"/>
    <x v="3"/>
    <n v="36"/>
    <n v="196"/>
    <n v="7056"/>
    <x v="5435"/>
    <n v="0.67000000000000015"/>
    <x v="1"/>
  </r>
  <r>
    <x v="2"/>
    <x v="1"/>
    <x v="386"/>
    <x v="1"/>
    <x v="13"/>
    <x v="15"/>
    <x v="4"/>
    <n v="35"/>
    <n v="179"/>
    <n v="6265"/>
    <x v="5436"/>
    <n v="0.52"/>
    <x v="1"/>
  </r>
  <r>
    <x v="2"/>
    <x v="1"/>
    <x v="387"/>
    <x v="1"/>
    <x v="13"/>
    <x v="15"/>
    <x v="5"/>
    <n v="47"/>
    <n v="280"/>
    <n v="13160"/>
    <x v="5437"/>
    <n v="0.70000000000000018"/>
    <x v="1"/>
  </r>
  <r>
    <x v="2"/>
    <x v="1"/>
    <x v="388"/>
    <x v="1"/>
    <x v="13"/>
    <x v="15"/>
    <x v="0"/>
    <n v="27"/>
    <n v="233"/>
    <n v="6291"/>
    <x v="5438"/>
    <n v="0.54999999999999993"/>
    <x v="1"/>
  </r>
  <r>
    <x v="2"/>
    <x v="1"/>
    <x v="389"/>
    <x v="1"/>
    <x v="13"/>
    <x v="15"/>
    <x v="1"/>
    <n v="39"/>
    <n v="233"/>
    <n v="9087"/>
    <x v="5439"/>
    <n v="0.53999999999999992"/>
    <x v="1"/>
  </r>
  <r>
    <x v="2"/>
    <x v="1"/>
    <x v="390"/>
    <x v="1"/>
    <x v="13"/>
    <x v="15"/>
    <x v="2"/>
    <n v="36"/>
    <n v="278"/>
    <n v="10008"/>
    <x v="5440"/>
    <n v="0.52999999999999992"/>
    <x v="1"/>
  </r>
  <r>
    <x v="2"/>
    <x v="1"/>
    <x v="391"/>
    <x v="1"/>
    <x v="13"/>
    <x v="15"/>
    <x v="3"/>
    <n v="37"/>
    <n v="140"/>
    <n v="5180"/>
    <x v="5441"/>
    <n v="0.64000000000000012"/>
    <x v="1"/>
  </r>
  <r>
    <x v="2"/>
    <x v="1"/>
    <x v="392"/>
    <x v="1"/>
    <x v="13"/>
    <x v="15"/>
    <x v="4"/>
    <n v="42"/>
    <n v="140"/>
    <n v="5880"/>
    <x v="5442"/>
    <n v="0.49999999999999994"/>
    <x v="1"/>
  </r>
  <r>
    <x v="2"/>
    <x v="1"/>
    <x v="393"/>
    <x v="1"/>
    <x v="13"/>
    <x v="15"/>
    <x v="5"/>
    <n v="39"/>
    <n v="203"/>
    <n v="7917"/>
    <x v="5443"/>
    <n v="0.71000000000000019"/>
    <x v="1"/>
  </r>
  <r>
    <x v="2"/>
    <x v="1"/>
    <x v="394"/>
    <x v="1"/>
    <x v="13"/>
    <x v="15"/>
    <x v="0"/>
    <n v="38"/>
    <n v="206"/>
    <n v="7828"/>
    <x v="5444"/>
    <n v="0.54999999999999993"/>
    <x v="1"/>
  </r>
  <r>
    <x v="2"/>
    <x v="1"/>
    <x v="395"/>
    <x v="1"/>
    <x v="13"/>
    <x v="15"/>
    <x v="1"/>
    <n v="36"/>
    <n v="173"/>
    <n v="6228"/>
    <x v="5445"/>
    <n v="0.54999999999999993"/>
    <x v="1"/>
  </r>
  <r>
    <x v="2"/>
    <x v="1"/>
    <x v="396"/>
    <x v="1"/>
    <x v="13"/>
    <x v="15"/>
    <x v="2"/>
    <n v="47"/>
    <n v="213"/>
    <n v="10011"/>
    <x v="5446"/>
    <n v="0.55999999999999994"/>
    <x v="1"/>
  </r>
  <r>
    <x v="2"/>
    <x v="1"/>
    <x v="397"/>
    <x v="1"/>
    <x v="13"/>
    <x v="15"/>
    <x v="3"/>
    <n v="44"/>
    <n v="105"/>
    <n v="4620"/>
    <x v="5447"/>
    <n v="0.66000000000000014"/>
    <x v="1"/>
  </r>
  <r>
    <x v="2"/>
    <x v="1"/>
    <x v="398"/>
    <x v="1"/>
    <x v="13"/>
    <x v="15"/>
    <x v="4"/>
    <n v="35"/>
    <n v="116"/>
    <n v="4060"/>
    <x v="5448"/>
    <n v="0.48"/>
    <x v="1"/>
  </r>
  <r>
    <x v="2"/>
    <x v="1"/>
    <x v="399"/>
    <x v="1"/>
    <x v="13"/>
    <x v="15"/>
    <x v="5"/>
    <n v="26"/>
    <n v="190"/>
    <n v="4940"/>
    <x v="5449"/>
    <n v="0.7200000000000002"/>
    <x v="1"/>
  </r>
  <r>
    <x v="2"/>
    <x v="1"/>
    <x v="400"/>
    <x v="1"/>
    <x v="13"/>
    <x v="15"/>
    <x v="0"/>
    <n v="20"/>
    <n v="184"/>
    <n v="3680"/>
    <x v="5450"/>
    <n v="0.51999999999999991"/>
    <x v="1"/>
  </r>
  <r>
    <x v="2"/>
    <x v="1"/>
    <x v="401"/>
    <x v="1"/>
    <x v="13"/>
    <x v="15"/>
    <x v="1"/>
    <n v="23"/>
    <n v="173"/>
    <n v="3979"/>
    <x v="5451"/>
    <n v="0.54999999999999993"/>
    <x v="1"/>
  </r>
  <r>
    <x v="2"/>
    <x v="1"/>
    <x v="402"/>
    <x v="1"/>
    <x v="13"/>
    <x v="15"/>
    <x v="2"/>
    <n v="24"/>
    <n v="166"/>
    <n v="3984"/>
    <x v="5452"/>
    <n v="0.53999999999999992"/>
    <x v="1"/>
  </r>
  <r>
    <x v="2"/>
    <x v="1"/>
    <x v="403"/>
    <x v="1"/>
    <x v="13"/>
    <x v="15"/>
    <x v="3"/>
    <n v="26"/>
    <n v="98"/>
    <n v="2548"/>
    <x v="5453"/>
    <n v="0.67000000000000015"/>
    <x v="1"/>
  </r>
  <r>
    <x v="2"/>
    <x v="1"/>
    <x v="404"/>
    <x v="1"/>
    <x v="13"/>
    <x v="15"/>
    <x v="4"/>
    <n v="22"/>
    <n v="105"/>
    <n v="2310"/>
    <x v="2527"/>
    <n v="0.48999999999999994"/>
    <x v="1"/>
  </r>
  <r>
    <x v="2"/>
    <x v="1"/>
    <x v="405"/>
    <x v="1"/>
    <x v="13"/>
    <x v="15"/>
    <x v="5"/>
    <n v="26"/>
    <n v="147"/>
    <n v="3822"/>
    <x v="5454"/>
    <n v="0.7200000000000002"/>
    <x v="1"/>
  </r>
  <r>
    <x v="2"/>
    <x v="1"/>
    <x v="406"/>
    <x v="1"/>
    <x v="13"/>
    <x v="15"/>
    <x v="0"/>
    <n v="14"/>
    <n v="188"/>
    <n v="2632"/>
    <x v="5455"/>
    <n v="0.56999999999999995"/>
    <x v="1"/>
  </r>
  <r>
    <x v="2"/>
    <x v="1"/>
    <x v="407"/>
    <x v="1"/>
    <x v="13"/>
    <x v="15"/>
    <x v="1"/>
    <n v="14"/>
    <n v="200"/>
    <n v="2800"/>
    <x v="5456"/>
    <n v="0.51999999999999991"/>
    <x v="1"/>
  </r>
  <r>
    <x v="2"/>
    <x v="1"/>
    <x v="408"/>
    <x v="1"/>
    <x v="13"/>
    <x v="15"/>
    <x v="2"/>
    <n v="33"/>
    <n v="196"/>
    <n v="6468"/>
    <x v="5457"/>
    <n v="0.54999999999999993"/>
    <x v="1"/>
  </r>
  <r>
    <x v="2"/>
    <x v="1"/>
    <x v="409"/>
    <x v="1"/>
    <x v="13"/>
    <x v="15"/>
    <x v="3"/>
    <n v="36"/>
    <n v="135"/>
    <n v="4860"/>
    <x v="5458"/>
    <n v="0.67000000000000015"/>
    <x v="1"/>
  </r>
  <r>
    <x v="2"/>
    <x v="1"/>
    <x v="410"/>
    <x v="1"/>
    <x v="13"/>
    <x v="15"/>
    <x v="4"/>
    <n v="37"/>
    <n v="149"/>
    <n v="5513"/>
    <x v="5459"/>
    <n v="0.48"/>
    <x v="1"/>
  </r>
  <r>
    <x v="2"/>
    <x v="1"/>
    <x v="411"/>
    <x v="1"/>
    <x v="13"/>
    <x v="15"/>
    <x v="5"/>
    <n v="45"/>
    <n v="188"/>
    <n v="8460"/>
    <x v="5460"/>
    <n v="0.69000000000000017"/>
    <x v="1"/>
  </r>
  <r>
    <x v="2"/>
    <x v="1"/>
    <x v="412"/>
    <x v="1"/>
    <x v="13"/>
    <x v="15"/>
    <x v="0"/>
    <n v="46"/>
    <n v="240"/>
    <n v="11040"/>
    <x v="5461"/>
    <n v="0.55999999999999994"/>
    <x v="1"/>
  </r>
  <r>
    <x v="2"/>
    <x v="1"/>
    <x v="413"/>
    <x v="1"/>
    <x v="13"/>
    <x v="15"/>
    <x v="1"/>
    <n v="40"/>
    <n v="248"/>
    <n v="9920"/>
    <x v="5462"/>
    <n v="0.52999999999999992"/>
    <x v="1"/>
  </r>
  <r>
    <x v="2"/>
    <x v="1"/>
    <x v="414"/>
    <x v="1"/>
    <x v="13"/>
    <x v="15"/>
    <x v="2"/>
    <n v="47"/>
    <n v="217"/>
    <n v="10199"/>
    <x v="5463"/>
    <n v="0.53999999999999992"/>
    <x v="1"/>
  </r>
  <r>
    <x v="2"/>
    <x v="1"/>
    <x v="415"/>
    <x v="1"/>
    <x v="13"/>
    <x v="15"/>
    <x v="3"/>
    <n v="52"/>
    <n v="193"/>
    <n v="10036"/>
    <x v="5464"/>
    <n v="0.63000000000000012"/>
    <x v="1"/>
  </r>
  <r>
    <x v="2"/>
    <x v="1"/>
    <x v="416"/>
    <x v="1"/>
    <x v="13"/>
    <x v="15"/>
    <x v="4"/>
    <n v="40"/>
    <n v="155"/>
    <n v="6200"/>
    <x v="2751"/>
    <n v="0.47"/>
    <x v="1"/>
  </r>
  <r>
    <x v="2"/>
    <x v="1"/>
    <x v="417"/>
    <x v="1"/>
    <x v="13"/>
    <x v="15"/>
    <x v="5"/>
    <n v="56"/>
    <n v="225"/>
    <n v="12600"/>
    <x v="5465"/>
    <n v="0.7200000000000002"/>
    <x v="1"/>
  </r>
  <r>
    <x v="5"/>
    <x v="0"/>
    <x v="418"/>
    <x v="1"/>
    <x v="13"/>
    <x v="15"/>
    <x v="0"/>
    <n v="27"/>
    <n v="140"/>
    <n v="3780"/>
    <x v="1717"/>
    <n v="0.38999999999999996"/>
    <x v="1"/>
  </r>
  <r>
    <x v="5"/>
    <x v="0"/>
    <x v="419"/>
    <x v="1"/>
    <x v="13"/>
    <x v="15"/>
    <x v="1"/>
    <n v="30"/>
    <n v="88"/>
    <n v="2640"/>
    <x v="5466"/>
    <n v="0.41"/>
    <x v="1"/>
  </r>
  <r>
    <x v="5"/>
    <x v="0"/>
    <x v="420"/>
    <x v="1"/>
    <x v="13"/>
    <x v="15"/>
    <x v="2"/>
    <n v="23"/>
    <n v="83"/>
    <n v="1909"/>
    <x v="5467"/>
    <n v="0.42"/>
    <x v="1"/>
  </r>
  <r>
    <x v="5"/>
    <x v="0"/>
    <x v="421"/>
    <x v="1"/>
    <x v="13"/>
    <x v="15"/>
    <x v="3"/>
    <n v="25"/>
    <n v="30"/>
    <n v="750"/>
    <x v="5468"/>
    <n v="0.32999999999999996"/>
    <x v="1"/>
  </r>
  <r>
    <x v="2"/>
    <x v="2"/>
    <x v="212"/>
    <x v="4"/>
    <x v="8"/>
    <x v="19"/>
    <x v="3"/>
    <n v="36"/>
    <n v="94"/>
    <n v="3384"/>
    <x v="5469"/>
    <n v="0.37"/>
    <x v="1"/>
  </r>
  <r>
    <x v="2"/>
    <x v="2"/>
    <x v="212"/>
    <x v="4"/>
    <x v="8"/>
    <x v="19"/>
    <x v="4"/>
    <n v="44"/>
    <n v="62"/>
    <n v="2728"/>
    <x v="5470"/>
    <n v="0.24000000000000002"/>
    <x v="1"/>
  </r>
  <r>
    <x v="2"/>
    <x v="2"/>
    <x v="212"/>
    <x v="4"/>
    <x v="8"/>
    <x v="19"/>
    <x v="5"/>
    <n v="33"/>
    <n v="124"/>
    <n v="4092"/>
    <x v="5471"/>
    <n v="0.51"/>
    <x v="1"/>
  </r>
  <r>
    <x v="2"/>
    <x v="2"/>
    <x v="221"/>
    <x v="4"/>
    <x v="8"/>
    <x v="19"/>
    <x v="0"/>
    <n v="35"/>
    <n v="171"/>
    <n v="5985"/>
    <x v="5472"/>
    <n v="0.33999999999999997"/>
    <x v="1"/>
  </r>
  <r>
    <x v="2"/>
    <x v="2"/>
    <x v="221"/>
    <x v="4"/>
    <x v="8"/>
    <x v="19"/>
    <x v="1"/>
    <n v="44"/>
    <n v="124"/>
    <n v="5456"/>
    <x v="5473"/>
    <n v="0.31"/>
    <x v="1"/>
  </r>
  <r>
    <x v="2"/>
    <x v="2"/>
    <x v="221"/>
    <x v="4"/>
    <x v="8"/>
    <x v="19"/>
    <x v="2"/>
    <n v="47"/>
    <n v="149"/>
    <n v="7003"/>
    <x v="5474"/>
    <n v="0.32"/>
    <x v="1"/>
  </r>
  <r>
    <x v="2"/>
    <x v="2"/>
    <x v="221"/>
    <x v="4"/>
    <x v="8"/>
    <x v="19"/>
    <x v="3"/>
    <n v="42"/>
    <n v="114"/>
    <n v="4788"/>
    <x v="4741"/>
    <n v="0.35"/>
    <x v="1"/>
  </r>
  <r>
    <x v="2"/>
    <x v="2"/>
    <x v="221"/>
    <x v="4"/>
    <x v="8"/>
    <x v="19"/>
    <x v="4"/>
    <n v="44"/>
    <n v="60"/>
    <n v="2640"/>
    <x v="5475"/>
    <n v="0.26"/>
    <x v="1"/>
  </r>
  <r>
    <x v="2"/>
    <x v="2"/>
    <x v="221"/>
    <x v="4"/>
    <x v="8"/>
    <x v="19"/>
    <x v="5"/>
    <n v="48"/>
    <n v="131"/>
    <n v="6288"/>
    <x v="5476"/>
    <n v="0.47000000000000003"/>
    <x v="1"/>
  </r>
  <r>
    <x v="1"/>
    <x v="2"/>
    <x v="240"/>
    <x v="4"/>
    <x v="8"/>
    <x v="19"/>
    <x v="0"/>
    <n v="47"/>
    <n v="171"/>
    <n v="8037"/>
    <x v="5477"/>
    <n v="0.36"/>
    <x v="1"/>
  </r>
  <r>
    <x v="1"/>
    <x v="2"/>
    <x v="240"/>
    <x v="4"/>
    <x v="8"/>
    <x v="19"/>
    <x v="1"/>
    <n v="51"/>
    <n v="105"/>
    <n v="5355"/>
    <x v="5478"/>
    <n v="0.27"/>
    <x v="1"/>
  </r>
  <r>
    <x v="1"/>
    <x v="2"/>
    <x v="240"/>
    <x v="4"/>
    <x v="8"/>
    <x v="19"/>
    <x v="2"/>
    <n v="49"/>
    <n v="132"/>
    <n v="6468"/>
    <x v="4751"/>
    <n v="0.33999999999999997"/>
    <x v="1"/>
  </r>
  <r>
    <x v="1"/>
    <x v="2"/>
    <x v="240"/>
    <x v="4"/>
    <x v="8"/>
    <x v="19"/>
    <x v="3"/>
    <n v="41"/>
    <n v="90"/>
    <n v="3690"/>
    <x v="3146"/>
    <n v="0.35"/>
    <x v="1"/>
  </r>
  <r>
    <x v="1"/>
    <x v="2"/>
    <x v="240"/>
    <x v="4"/>
    <x v="8"/>
    <x v="19"/>
    <x v="4"/>
    <n v="47"/>
    <n v="60"/>
    <n v="2820"/>
    <x v="5479"/>
    <n v="0.22"/>
    <x v="1"/>
  </r>
  <r>
    <x v="1"/>
    <x v="2"/>
    <x v="240"/>
    <x v="4"/>
    <x v="8"/>
    <x v="19"/>
    <x v="5"/>
    <n v="57"/>
    <n v="113"/>
    <n v="6441"/>
    <x v="5480"/>
    <n v="0.5"/>
    <x v="1"/>
  </r>
  <r>
    <x v="1"/>
    <x v="2"/>
    <x v="271"/>
    <x v="4"/>
    <x v="8"/>
    <x v="19"/>
    <x v="0"/>
    <n v="44"/>
    <n v="201"/>
    <n v="8844"/>
    <x v="5481"/>
    <n v="0.32999999999999996"/>
    <x v="1"/>
  </r>
  <r>
    <x v="1"/>
    <x v="2"/>
    <x v="271"/>
    <x v="4"/>
    <x v="8"/>
    <x v="19"/>
    <x v="1"/>
    <n v="46"/>
    <n v="132"/>
    <n v="6072"/>
    <x v="5482"/>
    <n v="0.28000000000000003"/>
    <x v="1"/>
  </r>
  <r>
    <x v="1"/>
    <x v="2"/>
    <x v="271"/>
    <x v="4"/>
    <x v="8"/>
    <x v="19"/>
    <x v="2"/>
    <n v="46"/>
    <n v="132"/>
    <n v="6072"/>
    <x v="5483"/>
    <n v="0.36"/>
    <x v="1"/>
  </r>
  <r>
    <x v="1"/>
    <x v="2"/>
    <x v="271"/>
    <x v="4"/>
    <x v="8"/>
    <x v="19"/>
    <x v="3"/>
    <n v="39"/>
    <n v="107"/>
    <n v="4173"/>
    <x v="5484"/>
    <n v="0.33999999999999997"/>
    <x v="1"/>
  </r>
  <r>
    <x v="1"/>
    <x v="2"/>
    <x v="271"/>
    <x v="4"/>
    <x v="8"/>
    <x v="19"/>
    <x v="4"/>
    <n v="42"/>
    <n v="68"/>
    <n v="2856"/>
    <x v="3708"/>
    <n v="0.25"/>
    <x v="1"/>
  </r>
  <r>
    <x v="1"/>
    <x v="2"/>
    <x v="271"/>
    <x v="4"/>
    <x v="8"/>
    <x v="19"/>
    <x v="5"/>
    <n v="48"/>
    <n v="173"/>
    <n v="8304"/>
    <x v="5485"/>
    <n v="0.47000000000000003"/>
    <x v="1"/>
  </r>
  <r>
    <x v="1"/>
    <x v="2"/>
    <x v="301"/>
    <x v="4"/>
    <x v="8"/>
    <x v="19"/>
    <x v="0"/>
    <n v="50"/>
    <n v="272"/>
    <n v="13600"/>
    <x v="5486"/>
    <n v="0.32"/>
    <x v="1"/>
  </r>
  <r>
    <x v="1"/>
    <x v="2"/>
    <x v="301"/>
    <x v="4"/>
    <x v="8"/>
    <x v="19"/>
    <x v="1"/>
    <n v="53"/>
    <n v="224"/>
    <n v="11872"/>
    <x v="5487"/>
    <n v="0.28999999999999998"/>
    <x v="1"/>
  </r>
  <r>
    <x v="1"/>
    <x v="2"/>
    <x v="301"/>
    <x v="4"/>
    <x v="8"/>
    <x v="19"/>
    <x v="2"/>
    <n v="60"/>
    <n v="238"/>
    <n v="14280"/>
    <x v="5396"/>
    <n v="0.32999999999999996"/>
    <x v="1"/>
  </r>
  <r>
    <x v="1"/>
    <x v="2"/>
    <x v="301"/>
    <x v="4"/>
    <x v="8"/>
    <x v="19"/>
    <x v="3"/>
    <n v="66"/>
    <n v="196"/>
    <n v="12936"/>
    <x v="5395"/>
    <n v="0.37"/>
    <x v="1"/>
  </r>
  <r>
    <x v="1"/>
    <x v="2"/>
    <x v="301"/>
    <x v="4"/>
    <x v="8"/>
    <x v="19"/>
    <x v="4"/>
    <n v="71"/>
    <n v="153"/>
    <n v="10863"/>
    <x v="5488"/>
    <n v="0.22"/>
    <x v="1"/>
  </r>
  <r>
    <x v="1"/>
    <x v="2"/>
    <x v="301"/>
    <x v="4"/>
    <x v="8"/>
    <x v="19"/>
    <x v="5"/>
    <n v="74"/>
    <n v="248"/>
    <n v="18352"/>
    <x v="5489"/>
    <n v="0.47000000000000003"/>
    <x v="1"/>
  </r>
  <r>
    <x v="1"/>
    <x v="2"/>
    <x v="330"/>
    <x v="4"/>
    <x v="8"/>
    <x v="19"/>
    <x v="0"/>
    <n v="68"/>
    <n v="297"/>
    <n v="20196"/>
    <x v="5490"/>
    <n v="0.37"/>
    <x v="1"/>
  </r>
  <r>
    <x v="1"/>
    <x v="2"/>
    <x v="330"/>
    <x v="4"/>
    <x v="8"/>
    <x v="19"/>
    <x v="1"/>
    <n v="74"/>
    <n v="263"/>
    <n v="19462"/>
    <x v="5491"/>
    <n v="0.28000000000000003"/>
    <x v="1"/>
  </r>
  <r>
    <x v="1"/>
    <x v="2"/>
    <x v="330"/>
    <x v="4"/>
    <x v="8"/>
    <x v="19"/>
    <x v="2"/>
    <n v="72"/>
    <n v="238"/>
    <n v="17136"/>
    <x v="5492"/>
    <n v="0.33999999999999997"/>
    <x v="1"/>
  </r>
  <r>
    <x v="1"/>
    <x v="2"/>
    <x v="330"/>
    <x v="4"/>
    <x v="8"/>
    <x v="19"/>
    <x v="3"/>
    <n v="59"/>
    <n v="186"/>
    <n v="10974"/>
    <x v="5493"/>
    <n v="0.32999999999999996"/>
    <x v="1"/>
  </r>
  <r>
    <x v="1"/>
    <x v="2"/>
    <x v="330"/>
    <x v="4"/>
    <x v="8"/>
    <x v="19"/>
    <x v="4"/>
    <n v="68"/>
    <n v="208"/>
    <n v="14144"/>
    <x v="5494"/>
    <n v="0.22"/>
    <x v="1"/>
  </r>
  <r>
    <x v="1"/>
    <x v="2"/>
    <x v="330"/>
    <x v="4"/>
    <x v="8"/>
    <x v="19"/>
    <x v="5"/>
    <n v="75"/>
    <n v="195"/>
    <n v="14625"/>
    <x v="5495"/>
    <n v="0.47000000000000003"/>
    <x v="1"/>
  </r>
  <r>
    <x v="1"/>
    <x v="2"/>
    <x v="362"/>
    <x v="4"/>
    <x v="8"/>
    <x v="19"/>
    <x v="0"/>
    <n v="68"/>
    <n v="255"/>
    <n v="17340"/>
    <x v="5496"/>
    <n v="0.36"/>
    <x v="1"/>
  </r>
  <r>
    <x v="1"/>
    <x v="2"/>
    <x v="362"/>
    <x v="4"/>
    <x v="8"/>
    <x v="19"/>
    <x v="1"/>
    <n v="60"/>
    <n v="272"/>
    <n v="16320"/>
    <x v="5497"/>
    <n v="0.27"/>
    <x v="1"/>
  </r>
  <r>
    <x v="1"/>
    <x v="2"/>
    <x v="362"/>
    <x v="4"/>
    <x v="8"/>
    <x v="19"/>
    <x v="2"/>
    <n v="62"/>
    <n v="231"/>
    <n v="14322"/>
    <x v="5498"/>
    <n v="0.32999999999999996"/>
    <x v="1"/>
  </r>
  <r>
    <x v="1"/>
    <x v="2"/>
    <x v="362"/>
    <x v="4"/>
    <x v="8"/>
    <x v="19"/>
    <x v="3"/>
    <n v="64"/>
    <n v="147"/>
    <n v="9408"/>
    <x v="5499"/>
    <n v="0.32999999999999996"/>
    <x v="1"/>
  </r>
  <r>
    <x v="1"/>
    <x v="2"/>
    <x v="362"/>
    <x v="4"/>
    <x v="8"/>
    <x v="19"/>
    <x v="4"/>
    <n v="63"/>
    <n v="166"/>
    <n v="10458"/>
    <x v="5500"/>
    <n v="0.24000000000000002"/>
    <x v="1"/>
  </r>
  <r>
    <x v="1"/>
    <x v="2"/>
    <x v="362"/>
    <x v="4"/>
    <x v="8"/>
    <x v="19"/>
    <x v="5"/>
    <n v="60"/>
    <n v="96"/>
    <n v="5760"/>
    <x v="1450"/>
    <n v="0.49"/>
    <x v="1"/>
  </r>
  <r>
    <x v="1"/>
    <x v="2"/>
    <x v="394"/>
    <x v="4"/>
    <x v="8"/>
    <x v="19"/>
    <x v="0"/>
    <n v="44"/>
    <n v="155"/>
    <n v="6820"/>
    <x v="5501"/>
    <n v="0.37"/>
    <x v="1"/>
  </r>
  <r>
    <x v="1"/>
    <x v="2"/>
    <x v="394"/>
    <x v="4"/>
    <x v="8"/>
    <x v="19"/>
    <x v="1"/>
    <n v="45"/>
    <n v="150"/>
    <n v="6750"/>
    <x v="5502"/>
    <n v="0.31"/>
    <x v="1"/>
  </r>
  <r>
    <x v="1"/>
    <x v="2"/>
    <x v="394"/>
    <x v="4"/>
    <x v="8"/>
    <x v="19"/>
    <x v="2"/>
    <n v="39"/>
    <n v="96"/>
    <n v="3744"/>
    <x v="5503"/>
    <n v="0.32999999999999996"/>
    <x v="1"/>
  </r>
  <r>
    <x v="1"/>
    <x v="2"/>
    <x v="394"/>
    <x v="4"/>
    <x v="8"/>
    <x v="19"/>
    <x v="3"/>
    <n v="44"/>
    <n v="78"/>
    <n v="3432"/>
    <x v="5504"/>
    <n v="0.37"/>
    <x v="1"/>
  </r>
  <r>
    <x v="1"/>
    <x v="2"/>
    <x v="394"/>
    <x v="4"/>
    <x v="8"/>
    <x v="19"/>
    <x v="4"/>
    <n v="54"/>
    <n v="94"/>
    <n v="5076"/>
    <x v="5505"/>
    <n v="0.23"/>
    <x v="1"/>
  </r>
  <r>
    <x v="1"/>
    <x v="2"/>
    <x v="394"/>
    <x v="4"/>
    <x v="8"/>
    <x v="19"/>
    <x v="5"/>
    <n v="42"/>
    <n v="99"/>
    <n v="4158"/>
    <x v="5506"/>
    <n v="0.49"/>
    <x v="1"/>
  </r>
  <r>
    <x v="1"/>
    <x v="2"/>
    <x v="423"/>
    <x v="4"/>
    <x v="8"/>
    <x v="19"/>
    <x v="0"/>
    <n v="39"/>
    <n v="140"/>
    <n v="5460"/>
    <x v="5507"/>
    <n v="0.37"/>
    <x v="1"/>
  </r>
  <r>
    <x v="1"/>
    <x v="2"/>
    <x v="423"/>
    <x v="4"/>
    <x v="8"/>
    <x v="19"/>
    <x v="1"/>
    <n v="43"/>
    <n v="190"/>
    <n v="8170"/>
    <x v="5508"/>
    <n v="0.28999999999999998"/>
    <x v="1"/>
  </r>
  <r>
    <x v="1"/>
    <x v="2"/>
    <x v="423"/>
    <x v="4"/>
    <x v="8"/>
    <x v="19"/>
    <x v="2"/>
    <n v="43"/>
    <n v="128"/>
    <n v="5504"/>
    <x v="5509"/>
    <n v="0.33999999999999997"/>
    <x v="1"/>
  </r>
  <r>
    <x v="1"/>
    <x v="2"/>
    <x v="423"/>
    <x v="4"/>
    <x v="8"/>
    <x v="19"/>
    <x v="3"/>
    <n v="40"/>
    <n v="120"/>
    <n v="4800"/>
    <x v="4623"/>
    <n v="0.35"/>
    <x v="1"/>
  </r>
  <r>
    <x v="1"/>
    <x v="2"/>
    <x v="423"/>
    <x v="4"/>
    <x v="8"/>
    <x v="19"/>
    <x v="4"/>
    <n v="47"/>
    <n v="116"/>
    <n v="5452"/>
    <x v="5510"/>
    <n v="0.22"/>
    <x v="1"/>
  </r>
  <r>
    <x v="1"/>
    <x v="2"/>
    <x v="423"/>
    <x v="4"/>
    <x v="8"/>
    <x v="19"/>
    <x v="5"/>
    <n v="53"/>
    <n v="140"/>
    <n v="7420"/>
    <x v="5511"/>
    <n v="0.52"/>
    <x v="1"/>
  </r>
  <r>
    <x v="1"/>
    <x v="2"/>
    <x v="454"/>
    <x v="4"/>
    <x v="8"/>
    <x v="19"/>
    <x v="0"/>
    <n v="41"/>
    <n v="188"/>
    <n v="7708"/>
    <x v="5512"/>
    <n v="0.33999999999999997"/>
    <x v="1"/>
  </r>
  <r>
    <x v="1"/>
    <x v="2"/>
    <x v="454"/>
    <x v="4"/>
    <x v="8"/>
    <x v="19"/>
    <x v="1"/>
    <n v="46"/>
    <n v="231"/>
    <n v="10626"/>
    <x v="5513"/>
    <n v="0.32"/>
    <x v="1"/>
  </r>
  <r>
    <x v="1"/>
    <x v="2"/>
    <x v="454"/>
    <x v="4"/>
    <x v="8"/>
    <x v="19"/>
    <x v="2"/>
    <n v="44"/>
    <n v="173"/>
    <n v="7612"/>
    <x v="5514"/>
    <n v="0.37"/>
    <x v="1"/>
  </r>
  <r>
    <x v="1"/>
    <x v="2"/>
    <x v="454"/>
    <x v="4"/>
    <x v="8"/>
    <x v="19"/>
    <x v="3"/>
    <n v="47"/>
    <n v="170"/>
    <n v="7990"/>
    <x v="5515"/>
    <n v="0.33999999999999997"/>
    <x v="1"/>
  </r>
  <r>
    <x v="1"/>
    <x v="2"/>
    <x v="454"/>
    <x v="4"/>
    <x v="8"/>
    <x v="19"/>
    <x v="4"/>
    <n v="58"/>
    <n v="147"/>
    <n v="8526"/>
    <x v="5516"/>
    <n v="0.27"/>
    <x v="1"/>
  </r>
  <r>
    <x v="1"/>
    <x v="2"/>
    <x v="454"/>
    <x v="4"/>
    <x v="8"/>
    <x v="19"/>
    <x v="5"/>
    <n v="66"/>
    <n v="198"/>
    <n v="13068"/>
    <x v="5517"/>
    <n v="0.5"/>
    <x v="1"/>
  </r>
  <r>
    <x v="1"/>
    <x v="2"/>
    <x v="483"/>
    <x v="4"/>
    <x v="8"/>
    <x v="19"/>
    <x v="0"/>
    <n v="58"/>
    <n v="280"/>
    <n v="16240"/>
    <x v="5518"/>
    <n v="0.36"/>
    <x v="1"/>
  </r>
  <r>
    <x v="1"/>
    <x v="2"/>
    <x v="483"/>
    <x v="4"/>
    <x v="8"/>
    <x v="19"/>
    <x v="1"/>
    <n v="55"/>
    <n v="256"/>
    <n v="14080"/>
    <x v="5519"/>
    <n v="0.31"/>
    <x v="1"/>
  </r>
  <r>
    <x v="3"/>
    <x v="2"/>
    <x v="483"/>
    <x v="4"/>
    <x v="8"/>
    <x v="19"/>
    <x v="2"/>
    <n v="64"/>
    <n v="204"/>
    <n v="13056"/>
    <x v="5520"/>
    <n v="0.32999999999999996"/>
    <x v="1"/>
  </r>
  <r>
    <x v="3"/>
    <x v="2"/>
    <x v="483"/>
    <x v="4"/>
    <x v="8"/>
    <x v="19"/>
    <x v="3"/>
    <n v="58"/>
    <n v="204"/>
    <n v="11832"/>
    <x v="5521"/>
    <n v="0.33999999999999997"/>
    <x v="1"/>
  </r>
  <r>
    <x v="3"/>
    <x v="2"/>
    <x v="483"/>
    <x v="4"/>
    <x v="8"/>
    <x v="19"/>
    <x v="4"/>
    <n v="64"/>
    <n v="179"/>
    <n v="11456"/>
    <x v="5522"/>
    <n v="0.26"/>
    <x v="1"/>
  </r>
  <r>
    <x v="3"/>
    <x v="2"/>
    <x v="483"/>
    <x v="4"/>
    <x v="8"/>
    <x v="19"/>
    <x v="5"/>
    <n v="64"/>
    <n v="200"/>
    <n v="12800"/>
    <x v="1942"/>
    <n v="0.48"/>
    <x v="1"/>
  </r>
  <r>
    <x v="3"/>
    <x v="0"/>
    <x v="176"/>
    <x v="4"/>
    <x v="8"/>
    <x v="19"/>
    <x v="0"/>
    <n v="30"/>
    <n v="272"/>
    <n v="8160"/>
    <x v="5523"/>
    <n v="0.51"/>
    <x v="1"/>
  </r>
  <r>
    <x v="3"/>
    <x v="0"/>
    <x v="176"/>
    <x v="4"/>
    <x v="8"/>
    <x v="19"/>
    <x v="1"/>
    <n v="36"/>
    <n v="221"/>
    <n v="7956"/>
    <x v="5524"/>
    <n v="0.39999999999999997"/>
    <x v="1"/>
  </r>
  <r>
    <x v="3"/>
    <x v="0"/>
    <x v="176"/>
    <x v="4"/>
    <x v="8"/>
    <x v="19"/>
    <x v="2"/>
    <n v="26"/>
    <n v="202"/>
    <n v="5252"/>
    <x v="5525"/>
    <n v="0.28999999999999998"/>
    <x v="1"/>
  </r>
  <r>
    <x v="3"/>
    <x v="0"/>
    <x v="176"/>
    <x v="4"/>
    <x v="8"/>
    <x v="19"/>
    <x v="3"/>
    <n v="30"/>
    <n v="170"/>
    <n v="5100"/>
    <x v="4640"/>
    <n v="0.37"/>
    <x v="1"/>
  </r>
  <r>
    <x v="3"/>
    <x v="0"/>
    <x v="176"/>
    <x v="4"/>
    <x v="8"/>
    <x v="19"/>
    <x v="4"/>
    <n v="36"/>
    <n v="193"/>
    <n v="6948"/>
    <x v="5526"/>
    <n v="0.41"/>
    <x v="1"/>
  </r>
  <r>
    <x v="3"/>
    <x v="0"/>
    <x v="176"/>
    <x v="4"/>
    <x v="8"/>
    <x v="19"/>
    <x v="5"/>
    <n v="35"/>
    <n v="221"/>
    <n v="7735"/>
    <x v="5527"/>
    <n v="0.55000000000000004"/>
    <x v="1"/>
  </r>
  <r>
    <x v="3"/>
    <x v="0"/>
    <x v="205"/>
    <x v="4"/>
    <x v="8"/>
    <x v="19"/>
    <x v="0"/>
    <n v="36"/>
    <n v="288"/>
    <n v="10368"/>
    <x v="5528"/>
    <n v="0.47000000000000003"/>
    <x v="1"/>
  </r>
  <r>
    <x v="3"/>
    <x v="0"/>
    <x v="205"/>
    <x v="4"/>
    <x v="8"/>
    <x v="19"/>
    <x v="1"/>
    <n v="31"/>
    <n v="165"/>
    <n v="5115"/>
    <x v="5529"/>
    <n v="0.41"/>
    <x v="1"/>
  </r>
  <r>
    <x v="3"/>
    <x v="0"/>
    <x v="205"/>
    <x v="4"/>
    <x v="8"/>
    <x v="19"/>
    <x v="2"/>
    <n v="23"/>
    <n v="204"/>
    <n v="4692"/>
    <x v="5530"/>
    <n v="0.32"/>
    <x v="1"/>
  </r>
  <r>
    <x v="0"/>
    <x v="2"/>
    <x v="698"/>
    <x v="4"/>
    <x v="18"/>
    <x v="22"/>
    <x v="3"/>
    <n v="28"/>
    <n v="64"/>
    <n v="1792"/>
    <x v="5531"/>
    <n v="0.41"/>
    <x v="1"/>
  </r>
  <r>
    <x v="0"/>
    <x v="2"/>
    <x v="698"/>
    <x v="4"/>
    <x v="18"/>
    <x v="22"/>
    <x v="4"/>
    <n v="29"/>
    <n v="39"/>
    <n v="1131"/>
    <x v="5532"/>
    <n v="0.45"/>
    <x v="1"/>
  </r>
  <r>
    <x v="0"/>
    <x v="2"/>
    <x v="698"/>
    <x v="4"/>
    <x v="18"/>
    <x v="22"/>
    <x v="5"/>
    <n v="30"/>
    <n v="107"/>
    <n v="3210"/>
    <x v="5533"/>
    <n v="0.36"/>
    <x v="1"/>
  </r>
  <r>
    <x v="0"/>
    <x v="2"/>
    <x v="228"/>
    <x v="4"/>
    <x v="18"/>
    <x v="22"/>
    <x v="0"/>
    <n v="30"/>
    <n v="162"/>
    <n v="4860"/>
    <x v="5534"/>
    <n v="0.38"/>
    <x v="1"/>
  </r>
  <r>
    <x v="0"/>
    <x v="2"/>
    <x v="228"/>
    <x v="4"/>
    <x v="18"/>
    <x v="22"/>
    <x v="1"/>
    <n v="35"/>
    <n v="98"/>
    <n v="3430"/>
    <x v="5535"/>
    <n v="0.41"/>
    <x v="1"/>
  </r>
  <r>
    <x v="0"/>
    <x v="2"/>
    <x v="228"/>
    <x v="4"/>
    <x v="18"/>
    <x v="22"/>
    <x v="2"/>
    <n v="43"/>
    <n v="112"/>
    <n v="4816"/>
    <x v="4192"/>
    <n v="0.41"/>
    <x v="1"/>
  </r>
  <r>
    <x v="0"/>
    <x v="2"/>
    <x v="228"/>
    <x v="4"/>
    <x v="18"/>
    <x v="22"/>
    <x v="3"/>
    <n v="38"/>
    <n v="78"/>
    <n v="2964"/>
    <x v="5536"/>
    <n v="0.38999999999999996"/>
    <x v="1"/>
  </r>
  <r>
    <x v="0"/>
    <x v="2"/>
    <x v="228"/>
    <x v="4"/>
    <x v="18"/>
    <x v="22"/>
    <x v="4"/>
    <n v="43"/>
    <n v="33"/>
    <n v="1419"/>
    <x v="4400"/>
    <n v="0.42000000000000004"/>
    <x v="1"/>
  </r>
  <r>
    <x v="0"/>
    <x v="2"/>
    <x v="228"/>
    <x v="4"/>
    <x v="18"/>
    <x v="22"/>
    <x v="5"/>
    <n v="35"/>
    <n v="102"/>
    <n v="3570"/>
    <x v="5537"/>
    <n v="0.36"/>
    <x v="1"/>
  </r>
  <r>
    <x v="0"/>
    <x v="2"/>
    <x v="247"/>
    <x v="4"/>
    <x v="18"/>
    <x v="22"/>
    <x v="0"/>
    <n v="38"/>
    <n v="147"/>
    <n v="5586"/>
    <x v="5538"/>
    <n v="0.37"/>
    <x v="1"/>
  </r>
  <r>
    <x v="0"/>
    <x v="2"/>
    <x v="247"/>
    <x v="4"/>
    <x v="18"/>
    <x v="22"/>
    <x v="1"/>
    <n v="44"/>
    <n v="85"/>
    <n v="3740"/>
    <x v="3197"/>
    <n v="0.41"/>
    <x v="1"/>
  </r>
  <r>
    <x v="0"/>
    <x v="2"/>
    <x v="247"/>
    <x v="4"/>
    <x v="18"/>
    <x v="22"/>
    <x v="2"/>
    <n v="41"/>
    <n v="114"/>
    <n v="4674"/>
    <x v="5539"/>
    <n v="0.37"/>
    <x v="1"/>
  </r>
  <r>
    <x v="0"/>
    <x v="2"/>
    <x v="247"/>
    <x v="4"/>
    <x v="18"/>
    <x v="22"/>
    <x v="3"/>
    <n v="32"/>
    <n v="68"/>
    <n v="2176"/>
    <x v="5540"/>
    <n v="0.42"/>
    <x v="1"/>
  </r>
  <r>
    <x v="0"/>
    <x v="2"/>
    <x v="247"/>
    <x v="4"/>
    <x v="18"/>
    <x v="22"/>
    <x v="4"/>
    <n v="40"/>
    <n v="40"/>
    <n v="1600"/>
    <x v="5541"/>
    <n v="0.42000000000000004"/>
    <x v="1"/>
  </r>
  <r>
    <x v="0"/>
    <x v="2"/>
    <x v="247"/>
    <x v="4"/>
    <x v="18"/>
    <x v="22"/>
    <x v="5"/>
    <n v="47"/>
    <n v="90"/>
    <n v="4230"/>
    <x v="5542"/>
    <n v="0.36"/>
    <x v="1"/>
  </r>
  <r>
    <x v="0"/>
    <x v="2"/>
    <x v="278"/>
    <x v="4"/>
    <x v="18"/>
    <x v="22"/>
    <x v="0"/>
    <n v="39"/>
    <n v="175"/>
    <n v="6825"/>
    <x v="5543"/>
    <n v="0.39999999999999997"/>
    <x v="1"/>
  </r>
  <r>
    <x v="0"/>
    <x v="2"/>
    <x v="278"/>
    <x v="4"/>
    <x v="18"/>
    <x v="22"/>
    <x v="1"/>
    <n v="40"/>
    <n v="105"/>
    <n v="4200"/>
    <x v="1910"/>
    <n v="0.41"/>
    <x v="1"/>
  </r>
  <r>
    <x v="0"/>
    <x v="2"/>
    <x v="278"/>
    <x v="4"/>
    <x v="18"/>
    <x v="22"/>
    <x v="2"/>
    <n v="37"/>
    <n v="109"/>
    <n v="4033"/>
    <x v="5544"/>
    <n v="0.37"/>
    <x v="1"/>
  </r>
  <r>
    <x v="0"/>
    <x v="2"/>
    <x v="278"/>
    <x v="4"/>
    <x v="18"/>
    <x v="22"/>
    <x v="3"/>
    <n v="33"/>
    <n v="85"/>
    <n v="2805"/>
    <x v="5545"/>
    <n v="0.38"/>
    <x v="1"/>
  </r>
  <r>
    <x v="0"/>
    <x v="2"/>
    <x v="278"/>
    <x v="4"/>
    <x v="18"/>
    <x v="22"/>
    <x v="4"/>
    <n v="34"/>
    <n v="54"/>
    <n v="1836"/>
    <x v="5546"/>
    <n v="0.43000000000000005"/>
    <x v="1"/>
  </r>
  <r>
    <x v="0"/>
    <x v="2"/>
    <x v="278"/>
    <x v="4"/>
    <x v="18"/>
    <x v="22"/>
    <x v="5"/>
    <n v="44"/>
    <n v="168"/>
    <n v="7392"/>
    <x v="5547"/>
    <n v="0.35"/>
    <x v="1"/>
  </r>
  <r>
    <x v="0"/>
    <x v="2"/>
    <x v="308"/>
    <x v="4"/>
    <x v="18"/>
    <x v="22"/>
    <x v="0"/>
    <n v="37"/>
    <n v="233"/>
    <n v="8621"/>
    <x v="5548"/>
    <n v="0.37"/>
    <x v="1"/>
  </r>
  <r>
    <x v="0"/>
    <x v="2"/>
    <x v="308"/>
    <x v="4"/>
    <x v="18"/>
    <x v="22"/>
    <x v="1"/>
    <n v="45"/>
    <n v="221"/>
    <n v="9945"/>
    <x v="5549"/>
    <n v="0.41"/>
    <x v="1"/>
  </r>
  <r>
    <x v="0"/>
    <x v="2"/>
    <x v="308"/>
    <x v="4"/>
    <x v="18"/>
    <x v="22"/>
    <x v="2"/>
    <n v="58"/>
    <n v="208"/>
    <n v="12064"/>
    <x v="5550"/>
    <n v="0.37"/>
    <x v="1"/>
  </r>
  <r>
    <x v="0"/>
    <x v="2"/>
    <x v="308"/>
    <x v="4"/>
    <x v="18"/>
    <x v="22"/>
    <x v="3"/>
    <n v="61"/>
    <n v="184"/>
    <n v="11224"/>
    <x v="5551"/>
    <n v="0.41"/>
    <x v="1"/>
  </r>
  <r>
    <x v="0"/>
    <x v="2"/>
    <x v="308"/>
    <x v="4"/>
    <x v="18"/>
    <x v="22"/>
    <x v="4"/>
    <n v="68"/>
    <n v="128"/>
    <n v="8704"/>
    <x v="5552"/>
    <n v="0.46"/>
    <x v="1"/>
  </r>
  <r>
    <x v="0"/>
    <x v="2"/>
    <x v="308"/>
    <x v="4"/>
    <x v="18"/>
    <x v="22"/>
    <x v="5"/>
    <n v="82"/>
    <n v="231"/>
    <n v="18942"/>
    <x v="5553"/>
    <n v="0.37"/>
    <x v="1"/>
  </r>
  <r>
    <x v="0"/>
    <x v="2"/>
    <x v="337"/>
    <x v="4"/>
    <x v="18"/>
    <x v="22"/>
    <x v="0"/>
    <n v="60"/>
    <n v="272"/>
    <n v="16320"/>
    <x v="5554"/>
    <n v="0.37"/>
    <x v="1"/>
  </r>
  <r>
    <x v="0"/>
    <x v="2"/>
    <x v="337"/>
    <x v="4"/>
    <x v="18"/>
    <x v="22"/>
    <x v="1"/>
    <n v="60"/>
    <n v="224"/>
    <n v="13440"/>
    <x v="5555"/>
    <n v="0.38"/>
    <x v="1"/>
  </r>
  <r>
    <x v="0"/>
    <x v="2"/>
    <x v="337"/>
    <x v="4"/>
    <x v="18"/>
    <x v="22"/>
    <x v="2"/>
    <n v="62"/>
    <n v="208"/>
    <n v="12896"/>
    <x v="5556"/>
    <n v="0.38"/>
    <x v="1"/>
  </r>
  <r>
    <x v="0"/>
    <x v="2"/>
    <x v="337"/>
    <x v="4"/>
    <x v="18"/>
    <x v="22"/>
    <x v="3"/>
    <n v="65"/>
    <n v="187"/>
    <n v="12155"/>
    <x v="5557"/>
    <n v="0.42"/>
    <x v="1"/>
  </r>
  <r>
    <x v="0"/>
    <x v="2"/>
    <x v="337"/>
    <x v="4"/>
    <x v="18"/>
    <x v="22"/>
    <x v="4"/>
    <n v="72"/>
    <n v="210"/>
    <n v="15120"/>
    <x v="3808"/>
    <n v="0.43000000000000005"/>
    <x v="1"/>
  </r>
  <r>
    <x v="0"/>
    <x v="2"/>
    <x v="337"/>
    <x v="4"/>
    <x v="18"/>
    <x v="22"/>
    <x v="5"/>
    <n v="82"/>
    <n v="186"/>
    <n v="15252"/>
    <x v="5558"/>
    <n v="0.32999999999999996"/>
    <x v="1"/>
  </r>
  <r>
    <x v="0"/>
    <x v="2"/>
    <x v="369"/>
    <x v="4"/>
    <x v="18"/>
    <x v="22"/>
    <x v="0"/>
    <n v="67"/>
    <n v="272"/>
    <n v="18224"/>
    <x v="5559"/>
    <n v="0.39999999999999997"/>
    <x v="1"/>
  </r>
  <r>
    <x v="0"/>
    <x v="2"/>
    <x v="369"/>
    <x v="4"/>
    <x v="18"/>
    <x v="22"/>
    <x v="1"/>
    <n v="53"/>
    <n v="240"/>
    <n v="12720"/>
    <x v="5560"/>
    <n v="0.42"/>
    <x v="1"/>
  </r>
  <r>
    <x v="0"/>
    <x v="2"/>
    <x v="369"/>
    <x v="4"/>
    <x v="18"/>
    <x v="22"/>
    <x v="2"/>
    <n v="53"/>
    <n v="215"/>
    <n v="11395"/>
    <x v="5561"/>
    <n v="0.37"/>
    <x v="1"/>
  </r>
  <r>
    <x v="0"/>
    <x v="2"/>
    <x v="369"/>
    <x v="4"/>
    <x v="18"/>
    <x v="22"/>
    <x v="3"/>
    <n v="52"/>
    <n v="136"/>
    <n v="7072"/>
    <x v="5562"/>
    <n v="0.38999999999999996"/>
    <x v="1"/>
  </r>
  <r>
    <x v="0"/>
    <x v="2"/>
    <x v="369"/>
    <x v="4"/>
    <x v="18"/>
    <x v="22"/>
    <x v="4"/>
    <n v="51"/>
    <n v="132"/>
    <n v="6732"/>
    <x v="5563"/>
    <n v="0.45"/>
    <x v="1"/>
  </r>
  <r>
    <x v="0"/>
    <x v="2"/>
    <x v="369"/>
    <x v="4"/>
    <x v="18"/>
    <x v="22"/>
    <x v="5"/>
    <n v="55"/>
    <n v="80"/>
    <n v="4400"/>
    <x v="5564"/>
    <n v="0.33999999999999997"/>
    <x v="1"/>
  </r>
  <r>
    <x v="0"/>
    <x v="2"/>
    <x v="401"/>
    <x v="4"/>
    <x v="18"/>
    <x v="22"/>
    <x v="0"/>
    <n v="35"/>
    <n v="149"/>
    <n v="5215"/>
    <x v="5565"/>
    <n v="0.42"/>
    <x v="1"/>
  </r>
  <r>
    <x v="0"/>
    <x v="2"/>
    <x v="401"/>
    <x v="4"/>
    <x v="18"/>
    <x v="22"/>
    <x v="1"/>
    <n v="43"/>
    <n v="153"/>
    <n v="6579"/>
    <x v="5566"/>
    <n v="0.38999999999999996"/>
    <x v="1"/>
  </r>
  <r>
    <x v="0"/>
    <x v="2"/>
    <x v="401"/>
    <x v="4"/>
    <x v="18"/>
    <x v="22"/>
    <x v="2"/>
    <n v="34"/>
    <n v="78"/>
    <n v="2652"/>
    <x v="5567"/>
    <n v="0.39999999999999997"/>
    <x v="1"/>
  </r>
  <r>
    <x v="0"/>
    <x v="2"/>
    <x v="401"/>
    <x v="4"/>
    <x v="18"/>
    <x v="22"/>
    <x v="3"/>
    <n v="37"/>
    <n v="70"/>
    <n v="2590"/>
    <x v="5568"/>
    <n v="0.39999999999999997"/>
    <x v="1"/>
  </r>
  <r>
    <x v="0"/>
    <x v="2"/>
    <x v="401"/>
    <x v="4"/>
    <x v="18"/>
    <x v="22"/>
    <x v="4"/>
    <n v="39"/>
    <n v="74"/>
    <n v="2886"/>
    <x v="5569"/>
    <n v="0.47000000000000003"/>
    <x v="1"/>
  </r>
  <r>
    <x v="0"/>
    <x v="2"/>
    <x v="401"/>
    <x v="4"/>
    <x v="18"/>
    <x v="22"/>
    <x v="5"/>
    <n v="33"/>
    <n v="83"/>
    <n v="2739"/>
    <x v="4020"/>
    <n v="0.36"/>
    <x v="1"/>
  </r>
  <r>
    <x v="0"/>
    <x v="2"/>
    <x v="430"/>
    <x v="4"/>
    <x v="18"/>
    <x v="22"/>
    <x v="0"/>
    <n v="28"/>
    <n v="119"/>
    <n v="3332"/>
    <x v="5570"/>
    <n v="0.39999999999999997"/>
    <x v="1"/>
  </r>
  <r>
    <x v="0"/>
    <x v="2"/>
    <x v="430"/>
    <x v="4"/>
    <x v="18"/>
    <x v="22"/>
    <x v="1"/>
    <n v="39"/>
    <n v="173"/>
    <n v="6747"/>
    <x v="5571"/>
    <n v="0.38"/>
    <x v="1"/>
  </r>
  <r>
    <x v="0"/>
    <x v="2"/>
    <x v="430"/>
    <x v="4"/>
    <x v="18"/>
    <x v="22"/>
    <x v="2"/>
    <n v="39"/>
    <n v="119"/>
    <n v="4641"/>
    <x v="4745"/>
    <n v="0.42"/>
    <x v="1"/>
  </r>
  <r>
    <x v="0"/>
    <x v="2"/>
    <x v="430"/>
    <x v="4"/>
    <x v="18"/>
    <x v="22"/>
    <x v="3"/>
    <n v="31"/>
    <n v="101"/>
    <n v="3131"/>
    <x v="5572"/>
    <n v="0.37"/>
    <x v="1"/>
  </r>
  <r>
    <x v="0"/>
    <x v="2"/>
    <x v="430"/>
    <x v="4"/>
    <x v="18"/>
    <x v="22"/>
    <x v="4"/>
    <n v="42"/>
    <n v="105"/>
    <n v="4410"/>
    <x v="5573"/>
    <n v="0.47000000000000003"/>
    <x v="1"/>
  </r>
  <r>
    <x v="0"/>
    <x v="2"/>
    <x v="430"/>
    <x v="4"/>
    <x v="18"/>
    <x v="22"/>
    <x v="5"/>
    <n v="40"/>
    <n v="109"/>
    <n v="4360"/>
    <x v="5574"/>
    <n v="0.32"/>
    <x v="1"/>
  </r>
  <r>
    <x v="0"/>
    <x v="2"/>
    <x v="461"/>
    <x v="4"/>
    <x v="18"/>
    <x v="22"/>
    <x v="0"/>
    <n v="34"/>
    <n v="173"/>
    <n v="5882"/>
    <x v="3109"/>
    <n v="0.42"/>
    <x v="1"/>
  </r>
  <r>
    <x v="0"/>
    <x v="2"/>
    <x v="461"/>
    <x v="4"/>
    <x v="18"/>
    <x v="22"/>
    <x v="1"/>
    <n v="34"/>
    <n v="221"/>
    <n v="7514"/>
    <x v="5575"/>
    <n v="0.37"/>
    <x v="1"/>
  </r>
  <r>
    <x v="0"/>
    <x v="2"/>
    <x v="461"/>
    <x v="4"/>
    <x v="18"/>
    <x v="22"/>
    <x v="2"/>
    <n v="33"/>
    <n v="143"/>
    <n v="4719"/>
    <x v="5576"/>
    <n v="0.38999999999999996"/>
    <x v="1"/>
  </r>
  <r>
    <x v="0"/>
    <x v="2"/>
    <x v="461"/>
    <x v="4"/>
    <x v="18"/>
    <x v="22"/>
    <x v="3"/>
    <n v="36"/>
    <n v="144"/>
    <n v="5184"/>
    <x v="5577"/>
    <n v="0.38999999999999996"/>
    <x v="1"/>
  </r>
  <r>
    <x v="0"/>
    <x v="2"/>
    <x v="461"/>
    <x v="4"/>
    <x v="18"/>
    <x v="22"/>
    <x v="4"/>
    <n v="56"/>
    <n v="136"/>
    <n v="7616"/>
    <x v="5578"/>
    <n v="0.44"/>
    <x v="1"/>
  </r>
  <r>
    <x v="0"/>
    <x v="2"/>
    <x v="461"/>
    <x v="4"/>
    <x v="18"/>
    <x v="22"/>
    <x v="5"/>
    <n v="60"/>
    <n v="176"/>
    <n v="10560"/>
    <x v="5579"/>
    <n v="0.32999999999999996"/>
    <x v="1"/>
  </r>
  <r>
    <x v="0"/>
    <x v="2"/>
    <x v="490"/>
    <x v="4"/>
    <x v="18"/>
    <x v="22"/>
    <x v="0"/>
    <n v="49"/>
    <n v="248"/>
    <n v="12152"/>
    <x v="5580"/>
    <n v="0.39999999999999997"/>
    <x v="1"/>
  </r>
  <r>
    <x v="0"/>
    <x v="2"/>
    <x v="490"/>
    <x v="4"/>
    <x v="18"/>
    <x v="22"/>
    <x v="1"/>
    <n v="54"/>
    <n v="225"/>
    <n v="12150"/>
    <x v="5581"/>
    <n v="0.41"/>
    <x v="1"/>
  </r>
  <r>
    <x v="2"/>
    <x v="2"/>
    <x v="490"/>
    <x v="4"/>
    <x v="18"/>
    <x v="22"/>
    <x v="2"/>
    <n v="53"/>
    <n v="165"/>
    <n v="8745"/>
    <x v="5582"/>
    <n v="0.39999999999999997"/>
    <x v="1"/>
  </r>
  <r>
    <x v="2"/>
    <x v="2"/>
    <x v="490"/>
    <x v="4"/>
    <x v="18"/>
    <x v="22"/>
    <x v="3"/>
    <n v="51"/>
    <n v="176"/>
    <n v="8976"/>
    <x v="5583"/>
    <n v="0.38999999999999996"/>
    <x v="1"/>
  </r>
  <r>
    <x v="2"/>
    <x v="2"/>
    <x v="490"/>
    <x v="4"/>
    <x v="18"/>
    <x v="22"/>
    <x v="4"/>
    <n v="59"/>
    <n v="157"/>
    <n v="9263"/>
    <x v="5584"/>
    <n v="0.42000000000000004"/>
    <x v="1"/>
  </r>
  <r>
    <x v="2"/>
    <x v="2"/>
    <x v="490"/>
    <x v="4"/>
    <x v="18"/>
    <x v="22"/>
    <x v="5"/>
    <n v="65"/>
    <n v="190"/>
    <n v="12350"/>
    <x v="5585"/>
    <n v="0.35"/>
    <x v="1"/>
  </r>
  <r>
    <x v="2"/>
    <x v="0"/>
    <x v="183"/>
    <x v="4"/>
    <x v="18"/>
    <x v="22"/>
    <x v="0"/>
    <n v="23"/>
    <n v="233"/>
    <n v="5359"/>
    <x v="5586"/>
    <n v="0.52"/>
    <x v="1"/>
  </r>
  <r>
    <x v="2"/>
    <x v="0"/>
    <x v="183"/>
    <x v="4"/>
    <x v="18"/>
    <x v="22"/>
    <x v="1"/>
    <n v="28"/>
    <n v="187"/>
    <n v="5236"/>
    <x v="5587"/>
    <n v="0.47"/>
    <x v="1"/>
  </r>
  <r>
    <x v="2"/>
    <x v="0"/>
    <x v="183"/>
    <x v="4"/>
    <x v="18"/>
    <x v="22"/>
    <x v="2"/>
    <n v="18"/>
    <n v="176"/>
    <n v="3168"/>
    <x v="5588"/>
    <n v="0.32"/>
    <x v="1"/>
  </r>
  <r>
    <x v="2"/>
    <x v="0"/>
    <x v="183"/>
    <x v="4"/>
    <x v="18"/>
    <x v="22"/>
    <x v="3"/>
    <n v="21"/>
    <n v="136"/>
    <n v="2856"/>
    <x v="5589"/>
    <n v="0.42"/>
    <x v="1"/>
  </r>
  <r>
    <x v="2"/>
    <x v="0"/>
    <x v="183"/>
    <x v="4"/>
    <x v="18"/>
    <x v="22"/>
    <x v="4"/>
    <n v="30"/>
    <n v="140"/>
    <n v="4200"/>
    <x v="5590"/>
    <n v="0.44999999999999996"/>
    <x v="1"/>
  </r>
  <r>
    <x v="2"/>
    <x v="0"/>
    <x v="183"/>
    <x v="4"/>
    <x v="18"/>
    <x v="22"/>
    <x v="5"/>
    <n v="25"/>
    <n v="193"/>
    <n v="4825"/>
    <x v="5591"/>
    <n v="0.58000000000000007"/>
    <x v="1"/>
  </r>
  <r>
    <x v="2"/>
    <x v="0"/>
    <x v="212"/>
    <x v="4"/>
    <x v="18"/>
    <x v="22"/>
    <x v="0"/>
    <n v="26"/>
    <n v="256"/>
    <n v="6656"/>
    <x v="5592"/>
    <n v="0.55000000000000004"/>
    <x v="1"/>
  </r>
  <r>
    <x v="2"/>
    <x v="0"/>
    <x v="212"/>
    <x v="4"/>
    <x v="18"/>
    <x v="22"/>
    <x v="1"/>
    <n v="27"/>
    <n v="153"/>
    <n v="4131"/>
    <x v="5593"/>
    <n v="0.44999999999999996"/>
    <x v="1"/>
  </r>
  <r>
    <x v="2"/>
    <x v="0"/>
    <x v="212"/>
    <x v="4"/>
    <x v="18"/>
    <x v="22"/>
    <x v="2"/>
    <n v="17"/>
    <n v="170"/>
    <n v="2890"/>
    <x v="5594"/>
    <n v="0.36"/>
    <x v="1"/>
  </r>
  <r>
    <x v="3"/>
    <x v="0"/>
    <x v="206"/>
    <x v="2"/>
    <x v="21"/>
    <x v="25"/>
    <x v="3"/>
    <n v="16"/>
    <n v="93"/>
    <n v="1488"/>
    <x v="5595"/>
    <n v="0.42000000000000004"/>
    <x v="1"/>
  </r>
  <r>
    <x v="3"/>
    <x v="0"/>
    <x v="206"/>
    <x v="2"/>
    <x v="21"/>
    <x v="25"/>
    <x v="4"/>
    <n v="28"/>
    <n v="120"/>
    <n v="3360"/>
    <x v="4598"/>
    <n v="0.42"/>
    <x v="1"/>
  </r>
  <r>
    <x v="3"/>
    <x v="0"/>
    <x v="206"/>
    <x v="2"/>
    <x v="21"/>
    <x v="25"/>
    <x v="5"/>
    <n v="18"/>
    <n v="149"/>
    <n v="2682"/>
    <x v="5596"/>
    <n v="0.55000000000000004"/>
    <x v="1"/>
  </r>
  <r>
    <x v="3"/>
    <x v="0"/>
    <x v="215"/>
    <x v="2"/>
    <x v="21"/>
    <x v="25"/>
    <x v="0"/>
    <n v="20"/>
    <n v="228"/>
    <n v="4560"/>
    <x v="5597"/>
    <n v="0.43000000000000005"/>
    <x v="1"/>
  </r>
  <r>
    <x v="3"/>
    <x v="0"/>
    <x v="215"/>
    <x v="2"/>
    <x v="21"/>
    <x v="25"/>
    <x v="1"/>
    <n v="22"/>
    <n v="105"/>
    <n v="2310"/>
    <x v="5598"/>
    <n v="0.39999999999999997"/>
    <x v="1"/>
  </r>
  <r>
    <x v="3"/>
    <x v="0"/>
    <x v="215"/>
    <x v="2"/>
    <x v="21"/>
    <x v="25"/>
    <x v="2"/>
    <n v="16"/>
    <n v="140"/>
    <n v="2240"/>
    <x v="5599"/>
    <n v="0.38999999999999996"/>
    <x v="1"/>
  </r>
  <r>
    <x v="3"/>
    <x v="0"/>
    <x v="215"/>
    <x v="2"/>
    <x v="21"/>
    <x v="25"/>
    <x v="3"/>
    <n v="20"/>
    <n v="75"/>
    <n v="1500"/>
    <x v="5600"/>
    <n v="0.42000000000000004"/>
    <x v="1"/>
  </r>
  <r>
    <x v="3"/>
    <x v="0"/>
    <x v="215"/>
    <x v="2"/>
    <x v="21"/>
    <x v="25"/>
    <x v="4"/>
    <n v="28"/>
    <n v="90"/>
    <n v="2520"/>
    <x v="5601"/>
    <n v="0.39999999999999997"/>
    <x v="1"/>
  </r>
  <r>
    <x v="3"/>
    <x v="0"/>
    <x v="215"/>
    <x v="2"/>
    <x v="21"/>
    <x v="25"/>
    <x v="5"/>
    <n v="21"/>
    <n v="140"/>
    <n v="2940"/>
    <x v="4758"/>
    <n v="0.57000000000000006"/>
    <x v="1"/>
  </r>
  <r>
    <x v="3"/>
    <x v="0"/>
    <x v="234"/>
    <x v="2"/>
    <x v="21"/>
    <x v="25"/>
    <x v="0"/>
    <n v="20"/>
    <n v="194"/>
    <n v="3880"/>
    <x v="5602"/>
    <n v="0.46"/>
    <x v="1"/>
  </r>
  <r>
    <x v="3"/>
    <x v="0"/>
    <x v="234"/>
    <x v="2"/>
    <x v="21"/>
    <x v="25"/>
    <x v="1"/>
    <n v="20"/>
    <n v="111"/>
    <n v="2220"/>
    <x v="5603"/>
    <n v="0.37"/>
    <x v="1"/>
  </r>
  <r>
    <x v="3"/>
    <x v="0"/>
    <x v="234"/>
    <x v="2"/>
    <x v="21"/>
    <x v="25"/>
    <x v="2"/>
    <n v="10"/>
    <n v="107"/>
    <n v="1070"/>
    <x v="5604"/>
    <n v="0.41"/>
    <x v="1"/>
  </r>
  <r>
    <x v="3"/>
    <x v="0"/>
    <x v="234"/>
    <x v="2"/>
    <x v="21"/>
    <x v="25"/>
    <x v="3"/>
    <n v="14"/>
    <n v="75"/>
    <n v="1050"/>
    <x v="5605"/>
    <n v="0.45"/>
    <x v="1"/>
  </r>
  <r>
    <x v="3"/>
    <x v="0"/>
    <x v="234"/>
    <x v="2"/>
    <x v="21"/>
    <x v="25"/>
    <x v="4"/>
    <n v="24"/>
    <n v="88"/>
    <n v="2112"/>
    <x v="5606"/>
    <n v="0.38999999999999996"/>
    <x v="1"/>
  </r>
  <r>
    <x v="3"/>
    <x v="0"/>
    <x v="234"/>
    <x v="2"/>
    <x v="21"/>
    <x v="25"/>
    <x v="5"/>
    <n v="20"/>
    <n v="136"/>
    <n v="2720"/>
    <x v="5607"/>
    <n v="0.52"/>
    <x v="1"/>
  </r>
  <r>
    <x v="3"/>
    <x v="0"/>
    <x v="265"/>
    <x v="2"/>
    <x v="21"/>
    <x v="25"/>
    <x v="0"/>
    <n v="27"/>
    <n v="228"/>
    <n v="6156"/>
    <x v="5608"/>
    <n v="0.43000000000000005"/>
    <x v="1"/>
  </r>
  <r>
    <x v="3"/>
    <x v="0"/>
    <x v="265"/>
    <x v="2"/>
    <x v="21"/>
    <x v="25"/>
    <x v="1"/>
    <n v="22"/>
    <n v="128"/>
    <n v="2816"/>
    <x v="5609"/>
    <n v="0.42"/>
    <x v="1"/>
  </r>
  <r>
    <x v="3"/>
    <x v="0"/>
    <x v="265"/>
    <x v="2"/>
    <x v="21"/>
    <x v="25"/>
    <x v="2"/>
    <n v="19"/>
    <n v="109"/>
    <n v="2071"/>
    <x v="5610"/>
    <n v="0.38"/>
    <x v="1"/>
  </r>
  <r>
    <x v="3"/>
    <x v="0"/>
    <x v="265"/>
    <x v="2"/>
    <x v="21"/>
    <x v="25"/>
    <x v="3"/>
    <n v="19"/>
    <n v="94"/>
    <n v="1786"/>
    <x v="5611"/>
    <n v="0.43000000000000005"/>
    <x v="1"/>
  </r>
  <r>
    <x v="3"/>
    <x v="0"/>
    <x v="265"/>
    <x v="2"/>
    <x v="21"/>
    <x v="25"/>
    <x v="4"/>
    <n v="29"/>
    <n v="90"/>
    <n v="2610"/>
    <x v="5612"/>
    <n v="0.42"/>
    <x v="1"/>
  </r>
  <r>
    <x v="3"/>
    <x v="0"/>
    <x v="265"/>
    <x v="2"/>
    <x v="21"/>
    <x v="25"/>
    <x v="5"/>
    <n v="32"/>
    <n v="128"/>
    <n v="4096"/>
    <x v="5613"/>
    <n v="0.57000000000000006"/>
    <x v="1"/>
  </r>
  <r>
    <x v="3"/>
    <x v="0"/>
    <x v="295"/>
    <x v="2"/>
    <x v="21"/>
    <x v="25"/>
    <x v="0"/>
    <n v="21"/>
    <n v="208"/>
    <n v="4368"/>
    <x v="5614"/>
    <n v="0.43000000000000005"/>
    <x v="1"/>
  </r>
  <r>
    <x v="3"/>
    <x v="0"/>
    <x v="295"/>
    <x v="2"/>
    <x v="21"/>
    <x v="25"/>
    <x v="1"/>
    <n v="18"/>
    <n v="132"/>
    <n v="2376"/>
    <x v="5615"/>
    <n v="0.39999999999999997"/>
    <x v="1"/>
  </r>
  <r>
    <x v="3"/>
    <x v="0"/>
    <x v="295"/>
    <x v="2"/>
    <x v="21"/>
    <x v="25"/>
    <x v="2"/>
    <n v="13"/>
    <n v="128"/>
    <n v="1664"/>
    <x v="5616"/>
    <n v="0.37"/>
    <x v="1"/>
  </r>
  <r>
    <x v="3"/>
    <x v="0"/>
    <x v="295"/>
    <x v="2"/>
    <x v="21"/>
    <x v="25"/>
    <x v="3"/>
    <n v="13"/>
    <n v="132"/>
    <n v="1716"/>
    <x v="5617"/>
    <n v="0.43000000000000005"/>
    <x v="1"/>
  </r>
  <r>
    <x v="3"/>
    <x v="0"/>
    <x v="295"/>
    <x v="2"/>
    <x v="21"/>
    <x v="25"/>
    <x v="4"/>
    <n v="24"/>
    <n v="132"/>
    <n v="3168"/>
    <x v="5618"/>
    <n v="0.37"/>
    <x v="1"/>
  </r>
  <r>
    <x v="3"/>
    <x v="0"/>
    <x v="295"/>
    <x v="2"/>
    <x v="21"/>
    <x v="25"/>
    <x v="5"/>
    <n v="32"/>
    <n v="190"/>
    <n v="6080"/>
    <x v="5619"/>
    <n v="0.54"/>
    <x v="1"/>
  </r>
  <r>
    <x v="3"/>
    <x v="0"/>
    <x v="324"/>
    <x v="2"/>
    <x v="21"/>
    <x v="25"/>
    <x v="0"/>
    <n v="28"/>
    <n v="248"/>
    <n v="6944"/>
    <x v="5620"/>
    <n v="0.43000000000000005"/>
    <x v="1"/>
  </r>
  <r>
    <x v="3"/>
    <x v="0"/>
    <x v="324"/>
    <x v="2"/>
    <x v="21"/>
    <x v="25"/>
    <x v="1"/>
    <n v="20"/>
    <n v="182"/>
    <n v="3640"/>
    <x v="5621"/>
    <n v="0.38999999999999996"/>
    <x v="1"/>
  </r>
  <r>
    <x v="3"/>
    <x v="0"/>
    <x v="324"/>
    <x v="2"/>
    <x v="21"/>
    <x v="25"/>
    <x v="2"/>
    <n v="19"/>
    <n v="157"/>
    <n v="2983"/>
    <x v="5622"/>
    <n v="0.38999999999999996"/>
    <x v="1"/>
  </r>
  <r>
    <x v="3"/>
    <x v="0"/>
    <x v="324"/>
    <x v="2"/>
    <x v="21"/>
    <x v="25"/>
    <x v="3"/>
    <n v="16"/>
    <n v="128"/>
    <n v="2048"/>
    <x v="5623"/>
    <n v="0.47000000000000003"/>
    <x v="1"/>
  </r>
  <r>
    <x v="3"/>
    <x v="0"/>
    <x v="324"/>
    <x v="2"/>
    <x v="21"/>
    <x v="25"/>
    <x v="4"/>
    <n v="28"/>
    <n v="140"/>
    <n v="3920"/>
    <x v="5624"/>
    <n v="0.38"/>
    <x v="1"/>
  </r>
  <r>
    <x v="3"/>
    <x v="0"/>
    <x v="324"/>
    <x v="2"/>
    <x v="21"/>
    <x v="25"/>
    <x v="5"/>
    <n v="32"/>
    <n v="204"/>
    <n v="6528"/>
    <x v="5625"/>
    <n v="0.55000000000000004"/>
    <x v="1"/>
  </r>
  <r>
    <x v="3"/>
    <x v="0"/>
    <x v="356"/>
    <x v="2"/>
    <x v="21"/>
    <x v="25"/>
    <x v="0"/>
    <n v="27"/>
    <n v="248"/>
    <n v="6696"/>
    <x v="5626"/>
    <n v="0.47000000000000003"/>
    <x v="1"/>
  </r>
  <r>
    <x v="3"/>
    <x v="0"/>
    <x v="356"/>
    <x v="2"/>
    <x v="21"/>
    <x v="25"/>
    <x v="1"/>
    <n v="28"/>
    <n v="179"/>
    <n v="5012"/>
    <x v="5627"/>
    <n v="0.42"/>
    <x v="1"/>
  </r>
  <r>
    <x v="3"/>
    <x v="0"/>
    <x v="356"/>
    <x v="2"/>
    <x v="21"/>
    <x v="25"/>
    <x v="2"/>
    <n v="23"/>
    <n v="158"/>
    <n v="3634"/>
    <x v="5628"/>
    <n v="0.41"/>
    <x v="1"/>
  </r>
  <r>
    <x v="3"/>
    <x v="0"/>
    <x v="356"/>
    <x v="2"/>
    <x v="21"/>
    <x v="25"/>
    <x v="3"/>
    <n v="14"/>
    <n v="124"/>
    <n v="1736"/>
    <x v="5629"/>
    <n v="0.47000000000000003"/>
    <x v="1"/>
  </r>
  <r>
    <x v="3"/>
    <x v="0"/>
    <x v="356"/>
    <x v="2"/>
    <x v="21"/>
    <x v="25"/>
    <x v="4"/>
    <n v="23"/>
    <n v="109"/>
    <n v="2507"/>
    <x v="5630"/>
    <n v="0.38999999999999996"/>
    <x v="1"/>
  </r>
  <r>
    <x v="3"/>
    <x v="0"/>
    <x v="356"/>
    <x v="2"/>
    <x v="21"/>
    <x v="25"/>
    <x v="5"/>
    <n v="27"/>
    <n v="184"/>
    <n v="4968"/>
    <x v="5631"/>
    <n v="0.57000000000000006"/>
    <x v="1"/>
  </r>
  <r>
    <x v="3"/>
    <x v="0"/>
    <x v="388"/>
    <x v="2"/>
    <x v="21"/>
    <x v="25"/>
    <x v="0"/>
    <n v="23"/>
    <n v="228"/>
    <n v="5244"/>
    <x v="5632"/>
    <n v="0.45"/>
    <x v="1"/>
  </r>
  <r>
    <x v="3"/>
    <x v="0"/>
    <x v="388"/>
    <x v="2"/>
    <x v="21"/>
    <x v="25"/>
    <x v="1"/>
    <n v="19"/>
    <n v="158"/>
    <n v="3002"/>
    <x v="5633"/>
    <n v="0.38"/>
    <x v="1"/>
  </r>
  <r>
    <x v="3"/>
    <x v="0"/>
    <x v="388"/>
    <x v="2"/>
    <x v="21"/>
    <x v="25"/>
    <x v="2"/>
    <n v="7"/>
    <n v="105"/>
    <n v="735"/>
    <x v="5634"/>
    <n v="0.42"/>
    <x v="1"/>
  </r>
  <r>
    <x v="3"/>
    <x v="0"/>
    <x v="388"/>
    <x v="2"/>
    <x v="21"/>
    <x v="25"/>
    <x v="3"/>
    <n v="7"/>
    <n v="111"/>
    <n v="777"/>
    <x v="5635"/>
    <n v="0.46"/>
    <x v="1"/>
  </r>
  <r>
    <x v="3"/>
    <x v="0"/>
    <x v="388"/>
    <x v="2"/>
    <x v="21"/>
    <x v="25"/>
    <x v="4"/>
    <n v="16"/>
    <n v="114"/>
    <n v="1824"/>
    <x v="5636"/>
    <n v="0.41"/>
    <x v="1"/>
  </r>
  <r>
    <x v="3"/>
    <x v="0"/>
    <x v="388"/>
    <x v="2"/>
    <x v="21"/>
    <x v="25"/>
    <x v="5"/>
    <n v="18"/>
    <n v="132"/>
    <n v="2376"/>
    <x v="5637"/>
    <n v="0.57000000000000006"/>
    <x v="1"/>
  </r>
  <r>
    <x v="3"/>
    <x v="0"/>
    <x v="417"/>
    <x v="2"/>
    <x v="21"/>
    <x v="25"/>
    <x v="0"/>
    <n v="24"/>
    <n v="201"/>
    <n v="4824"/>
    <x v="5638"/>
    <n v="0.47000000000000003"/>
    <x v="1"/>
  </r>
  <r>
    <x v="3"/>
    <x v="0"/>
    <x v="417"/>
    <x v="2"/>
    <x v="21"/>
    <x v="25"/>
    <x v="1"/>
    <n v="14"/>
    <n v="132"/>
    <n v="1848"/>
    <x v="1777"/>
    <n v="0.39999999999999997"/>
    <x v="1"/>
  </r>
  <r>
    <x v="3"/>
    <x v="0"/>
    <x v="417"/>
    <x v="2"/>
    <x v="21"/>
    <x v="25"/>
    <x v="2"/>
    <n v="13"/>
    <n v="90"/>
    <n v="1170"/>
    <x v="4211"/>
    <n v="0.41"/>
    <x v="1"/>
  </r>
  <r>
    <x v="3"/>
    <x v="0"/>
    <x v="417"/>
    <x v="2"/>
    <x v="21"/>
    <x v="25"/>
    <x v="3"/>
    <n v="13"/>
    <n v="94"/>
    <n v="1222"/>
    <x v="5639"/>
    <n v="0.46"/>
    <x v="1"/>
  </r>
  <r>
    <x v="3"/>
    <x v="0"/>
    <x v="417"/>
    <x v="2"/>
    <x v="21"/>
    <x v="25"/>
    <x v="4"/>
    <n v="20"/>
    <n v="85"/>
    <n v="1700"/>
    <x v="5640"/>
    <n v="0.38999999999999996"/>
    <x v="1"/>
  </r>
  <r>
    <x v="3"/>
    <x v="0"/>
    <x v="417"/>
    <x v="2"/>
    <x v="21"/>
    <x v="25"/>
    <x v="5"/>
    <n v="25"/>
    <n v="140"/>
    <n v="3500"/>
    <x v="5641"/>
    <n v="0.54"/>
    <x v="1"/>
  </r>
  <r>
    <x v="3"/>
    <x v="0"/>
    <x v="448"/>
    <x v="2"/>
    <x v="21"/>
    <x v="25"/>
    <x v="0"/>
    <n v="22"/>
    <n v="165"/>
    <n v="3630"/>
    <x v="5642"/>
    <n v="0.43000000000000005"/>
    <x v="1"/>
  </r>
  <r>
    <x v="3"/>
    <x v="0"/>
    <x v="448"/>
    <x v="2"/>
    <x v="21"/>
    <x v="25"/>
    <x v="1"/>
    <n v="14"/>
    <n v="136"/>
    <n v="1904"/>
    <x v="2176"/>
    <n v="0.38999999999999996"/>
    <x v="1"/>
  </r>
  <r>
    <x v="3"/>
    <x v="0"/>
    <x v="448"/>
    <x v="2"/>
    <x v="21"/>
    <x v="25"/>
    <x v="2"/>
    <n v="14"/>
    <n v="107"/>
    <n v="1498"/>
    <x v="5643"/>
    <n v="0.42"/>
    <x v="1"/>
  </r>
  <r>
    <x v="3"/>
    <x v="0"/>
    <x v="448"/>
    <x v="2"/>
    <x v="21"/>
    <x v="25"/>
    <x v="3"/>
    <n v="15"/>
    <n v="124"/>
    <n v="1860"/>
    <x v="5644"/>
    <n v="0.42000000000000004"/>
    <x v="1"/>
  </r>
  <r>
    <x v="3"/>
    <x v="0"/>
    <x v="448"/>
    <x v="2"/>
    <x v="21"/>
    <x v="25"/>
    <x v="4"/>
    <n v="28"/>
    <n v="123"/>
    <n v="3444"/>
    <x v="5645"/>
    <n v="0.38"/>
    <x v="1"/>
  </r>
  <r>
    <x v="3"/>
    <x v="0"/>
    <x v="448"/>
    <x v="2"/>
    <x v="21"/>
    <x v="25"/>
    <x v="5"/>
    <n v="35"/>
    <n v="158"/>
    <n v="5530"/>
    <x v="5646"/>
    <n v="0.55000000000000004"/>
    <x v="1"/>
  </r>
  <r>
    <x v="3"/>
    <x v="0"/>
    <x v="477"/>
    <x v="2"/>
    <x v="21"/>
    <x v="25"/>
    <x v="0"/>
    <n v="29"/>
    <n v="231"/>
    <n v="6699"/>
    <x v="5647"/>
    <n v="0.46"/>
    <x v="1"/>
  </r>
  <r>
    <x v="3"/>
    <x v="0"/>
    <x v="477"/>
    <x v="2"/>
    <x v="21"/>
    <x v="25"/>
    <x v="1"/>
    <n v="22"/>
    <n v="170"/>
    <n v="3740"/>
    <x v="5648"/>
    <n v="0.42"/>
    <x v="1"/>
  </r>
  <r>
    <x v="3"/>
    <x v="0"/>
    <x v="477"/>
    <x v="2"/>
    <x v="21"/>
    <x v="25"/>
    <x v="2"/>
    <n v="20"/>
    <n v="153"/>
    <n v="3060"/>
    <x v="3258"/>
    <n v="0.37"/>
    <x v="1"/>
  </r>
  <r>
    <x v="3"/>
    <x v="0"/>
    <x v="477"/>
    <x v="2"/>
    <x v="21"/>
    <x v="25"/>
    <x v="3"/>
    <n v="22"/>
    <n v="136"/>
    <n v="2992"/>
    <x v="1832"/>
    <n v="0.42000000000000004"/>
    <x v="1"/>
  </r>
  <r>
    <x v="3"/>
    <x v="0"/>
    <x v="477"/>
    <x v="2"/>
    <x v="21"/>
    <x v="25"/>
    <x v="4"/>
    <n v="27"/>
    <n v="124"/>
    <n v="3348"/>
    <x v="5649"/>
    <n v="0.41"/>
    <x v="1"/>
  </r>
  <r>
    <x v="3"/>
    <x v="0"/>
    <x v="477"/>
    <x v="2"/>
    <x v="21"/>
    <x v="25"/>
    <x v="5"/>
    <n v="29"/>
    <n v="170"/>
    <n v="4930"/>
    <x v="5650"/>
    <n v="0.52"/>
    <x v="1"/>
  </r>
  <r>
    <x v="3"/>
    <x v="2"/>
    <x v="188"/>
    <x v="2"/>
    <x v="21"/>
    <x v="25"/>
    <x v="0"/>
    <n v="24"/>
    <n v="109"/>
    <n v="2616"/>
    <x v="5651"/>
    <n v="0.37"/>
    <x v="1"/>
  </r>
  <r>
    <x v="3"/>
    <x v="2"/>
    <x v="188"/>
    <x v="2"/>
    <x v="21"/>
    <x v="25"/>
    <x v="1"/>
    <n v="29"/>
    <n v="123"/>
    <n v="3567"/>
    <x v="5652"/>
    <n v="0.39999999999999997"/>
    <x v="1"/>
  </r>
  <r>
    <x v="3"/>
    <x v="2"/>
    <x v="188"/>
    <x v="2"/>
    <x v="21"/>
    <x v="25"/>
    <x v="2"/>
    <n v="31"/>
    <n v="105"/>
    <n v="3255"/>
    <x v="5653"/>
    <n v="0.38999999999999996"/>
    <x v="1"/>
  </r>
  <r>
    <x v="3"/>
    <x v="2"/>
    <x v="188"/>
    <x v="2"/>
    <x v="21"/>
    <x v="25"/>
    <x v="3"/>
    <n v="30"/>
    <n v="68"/>
    <n v="2040"/>
    <x v="5654"/>
    <n v="0.38"/>
    <x v="1"/>
  </r>
  <r>
    <x v="3"/>
    <x v="2"/>
    <x v="188"/>
    <x v="2"/>
    <x v="21"/>
    <x v="25"/>
    <x v="4"/>
    <n v="35"/>
    <n v="53"/>
    <n v="1855"/>
    <x v="5655"/>
    <n v="0.46"/>
    <x v="1"/>
  </r>
  <r>
    <x v="3"/>
    <x v="2"/>
    <x v="188"/>
    <x v="2"/>
    <x v="21"/>
    <x v="25"/>
    <x v="5"/>
    <n v="28"/>
    <n v="132"/>
    <n v="3696"/>
    <x v="5656"/>
    <n v="0.33999999999999997"/>
    <x v="1"/>
  </r>
  <r>
    <x v="3"/>
    <x v="2"/>
    <x v="698"/>
    <x v="2"/>
    <x v="21"/>
    <x v="25"/>
    <x v="0"/>
    <n v="22"/>
    <n v="153"/>
    <n v="3366"/>
    <x v="5657"/>
    <n v="0.41"/>
    <x v="1"/>
  </r>
  <r>
    <x v="3"/>
    <x v="2"/>
    <x v="698"/>
    <x v="2"/>
    <x v="21"/>
    <x v="25"/>
    <x v="1"/>
    <n v="29"/>
    <n v="123"/>
    <n v="3567"/>
    <x v="5658"/>
    <n v="0.42"/>
    <x v="1"/>
  </r>
  <r>
    <x v="3"/>
    <x v="2"/>
    <x v="698"/>
    <x v="2"/>
    <x v="21"/>
    <x v="25"/>
    <x v="2"/>
    <n v="28"/>
    <n v="123"/>
    <n v="3444"/>
    <x v="5659"/>
    <n v="0.37"/>
    <x v="1"/>
  </r>
  <r>
    <x v="3"/>
    <x v="2"/>
    <x v="698"/>
    <x v="2"/>
    <x v="22"/>
    <x v="16"/>
    <x v="3"/>
    <n v="29"/>
    <n v="64"/>
    <n v="1856"/>
    <x v="5660"/>
    <n v="0.41"/>
    <x v="1"/>
  </r>
  <r>
    <x v="3"/>
    <x v="2"/>
    <x v="698"/>
    <x v="2"/>
    <x v="22"/>
    <x v="16"/>
    <x v="4"/>
    <n v="32"/>
    <n v="43"/>
    <n v="1376"/>
    <x v="5661"/>
    <n v="0.44"/>
    <x v="1"/>
  </r>
  <r>
    <x v="3"/>
    <x v="2"/>
    <x v="698"/>
    <x v="2"/>
    <x v="22"/>
    <x v="16"/>
    <x v="5"/>
    <n v="28"/>
    <n v="98"/>
    <n v="2744"/>
    <x v="5662"/>
    <n v="0.35"/>
    <x v="1"/>
  </r>
  <r>
    <x v="3"/>
    <x v="2"/>
    <x v="228"/>
    <x v="2"/>
    <x v="22"/>
    <x v="16"/>
    <x v="0"/>
    <n v="28"/>
    <n v="143"/>
    <n v="4004"/>
    <x v="5663"/>
    <n v="0.39999999999999997"/>
    <x v="1"/>
  </r>
  <r>
    <x v="3"/>
    <x v="2"/>
    <x v="228"/>
    <x v="2"/>
    <x v="22"/>
    <x v="16"/>
    <x v="1"/>
    <n v="40"/>
    <n v="98"/>
    <n v="3920"/>
    <x v="5664"/>
    <n v="0.41"/>
    <x v="1"/>
  </r>
  <r>
    <x v="3"/>
    <x v="2"/>
    <x v="228"/>
    <x v="2"/>
    <x v="22"/>
    <x v="16"/>
    <x v="2"/>
    <n v="41"/>
    <n v="112"/>
    <n v="4592"/>
    <x v="5665"/>
    <n v="0.38"/>
    <x v="1"/>
  </r>
  <r>
    <x v="3"/>
    <x v="2"/>
    <x v="228"/>
    <x v="2"/>
    <x v="22"/>
    <x v="16"/>
    <x v="3"/>
    <n v="39"/>
    <n v="75"/>
    <n v="2925"/>
    <x v="5666"/>
    <n v="0.37"/>
    <x v="1"/>
  </r>
  <r>
    <x v="3"/>
    <x v="2"/>
    <x v="228"/>
    <x v="2"/>
    <x v="22"/>
    <x v="16"/>
    <x v="4"/>
    <n v="43"/>
    <n v="30"/>
    <n v="1290"/>
    <x v="5667"/>
    <n v="0.44"/>
    <x v="1"/>
  </r>
  <r>
    <x v="3"/>
    <x v="2"/>
    <x v="228"/>
    <x v="2"/>
    <x v="22"/>
    <x v="16"/>
    <x v="5"/>
    <n v="40"/>
    <n v="90"/>
    <n v="3600"/>
    <x v="5668"/>
    <n v="0.35"/>
    <x v="1"/>
  </r>
  <r>
    <x v="3"/>
    <x v="2"/>
    <x v="247"/>
    <x v="2"/>
    <x v="22"/>
    <x v="16"/>
    <x v="0"/>
    <n v="44"/>
    <n v="166"/>
    <n v="7304"/>
    <x v="5669"/>
    <n v="0.38999999999999996"/>
    <x v="1"/>
  </r>
  <r>
    <x v="3"/>
    <x v="2"/>
    <x v="247"/>
    <x v="2"/>
    <x v="22"/>
    <x v="16"/>
    <x v="1"/>
    <n v="39"/>
    <n v="88"/>
    <n v="3432"/>
    <x v="5670"/>
    <n v="0.41"/>
    <x v="1"/>
  </r>
  <r>
    <x v="3"/>
    <x v="2"/>
    <x v="247"/>
    <x v="2"/>
    <x v="22"/>
    <x v="16"/>
    <x v="2"/>
    <n v="47"/>
    <n v="114"/>
    <n v="5358"/>
    <x v="5671"/>
    <n v="0.41"/>
    <x v="1"/>
  </r>
  <r>
    <x v="3"/>
    <x v="2"/>
    <x v="247"/>
    <x v="2"/>
    <x v="22"/>
    <x v="16"/>
    <x v="3"/>
    <n v="34"/>
    <n v="70"/>
    <n v="2380"/>
    <x v="5672"/>
    <n v="0.37"/>
    <x v="1"/>
  </r>
  <r>
    <x v="3"/>
    <x v="2"/>
    <x v="247"/>
    <x v="2"/>
    <x v="22"/>
    <x v="16"/>
    <x v="4"/>
    <n v="36"/>
    <n v="39"/>
    <n v="1404"/>
    <x v="2612"/>
    <n v="0.42000000000000004"/>
    <x v="1"/>
  </r>
  <r>
    <x v="3"/>
    <x v="2"/>
    <x v="247"/>
    <x v="2"/>
    <x v="22"/>
    <x v="16"/>
    <x v="5"/>
    <n v="49"/>
    <n v="90"/>
    <n v="4410"/>
    <x v="3841"/>
    <n v="0.33999999999999997"/>
    <x v="1"/>
  </r>
  <r>
    <x v="3"/>
    <x v="2"/>
    <x v="278"/>
    <x v="2"/>
    <x v="22"/>
    <x v="16"/>
    <x v="0"/>
    <n v="39"/>
    <n v="155"/>
    <n v="6045"/>
    <x v="5279"/>
    <n v="0.42"/>
    <x v="1"/>
  </r>
  <r>
    <x v="3"/>
    <x v="2"/>
    <x v="278"/>
    <x v="2"/>
    <x v="22"/>
    <x v="16"/>
    <x v="1"/>
    <n v="36"/>
    <n v="109"/>
    <n v="3924"/>
    <x v="5673"/>
    <n v="0.39999999999999997"/>
    <x v="1"/>
  </r>
  <r>
    <x v="3"/>
    <x v="2"/>
    <x v="278"/>
    <x v="2"/>
    <x v="22"/>
    <x v="16"/>
    <x v="2"/>
    <n v="39"/>
    <n v="119"/>
    <n v="4641"/>
    <x v="5674"/>
    <n v="0.38999999999999996"/>
    <x v="1"/>
  </r>
  <r>
    <x v="3"/>
    <x v="2"/>
    <x v="278"/>
    <x v="2"/>
    <x v="22"/>
    <x v="16"/>
    <x v="3"/>
    <n v="33"/>
    <n v="94"/>
    <n v="3102"/>
    <x v="5675"/>
    <n v="0.38999999999999996"/>
    <x v="1"/>
  </r>
  <r>
    <x v="3"/>
    <x v="2"/>
    <x v="278"/>
    <x v="2"/>
    <x v="22"/>
    <x v="16"/>
    <x v="4"/>
    <n v="33"/>
    <n v="58"/>
    <n v="1914"/>
    <x v="5676"/>
    <n v="0.44"/>
    <x v="1"/>
  </r>
  <r>
    <x v="3"/>
    <x v="2"/>
    <x v="278"/>
    <x v="2"/>
    <x v="22"/>
    <x v="16"/>
    <x v="5"/>
    <n v="46"/>
    <n v="173"/>
    <n v="7958"/>
    <x v="5677"/>
    <n v="0.36"/>
    <x v="1"/>
  </r>
  <r>
    <x v="3"/>
    <x v="2"/>
    <x v="308"/>
    <x v="2"/>
    <x v="22"/>
    <x v="16"/>
    <x v="0"/>
    <n v="43"/>
    <n v="240"/>
    <n v="10320"/>
    <x v="5678"/>
    <n v="0.38"/>
    <x v="1"/>
  </r>
  <r>
    <x v="3"/>
    <x v="2"/>
    <x v="308"/>
    <x v="2"/>
    <x v="22"/>
    <x v="16"/>
    <x v="1"/>
    <n v="47"/>
    <n v="202"/>
    <n v="9494"/>
    <x v="5679"/>
    <n v="0.41"/>
    <x v="1"/>
  </r>
  <r>
    <x v="3"/>
    <x v="2"/>
    <x v="308"/>
    <x v="2"/>
    <x v="22"/>
    <x v="16"/>
    <x v="2"/>
    <n v="53"/>
    <n v="208"/>
    <n v="11024"/>
    <x v="5680"/>
    <n v="0.38999999999999996"/>
    <x v="1"/>
  </r>
  <r>
    <x v="3"/>
    <x v="2"/>
    <x v="308"/>
    <x v="2"/>
    <x v="22"/>
    <x v="16"/>
    <x v="3"/>
    <n v="62"/>
    <n v="179"/>
    <n v="11098"/>
    <x v="5681"/>
    <n v="0.41"/>
    <x v="1"/>
  </r>
  <r>
    <x v="3"/>
    <x v="2"/>
    <x v="308"/>
    <x v="2"/>
    <x v="22"/>
    <x v="16"/>
    <x v="4"/>
    <n v="67"/>
    <n v="140"/>
    <n v="9380"/>
    <x v="5682"/>
    <n v="0.46"/>
    <x v="1"/>
  </r>
  <r>
    <x v="3"/>
    <x v="2"/>
    <x v="308"/>
    <x v="2"/>
    <x v="22"/>
    <x v="16"/>
    <x v="5"/>
    <n v="74"/>
    <n v="231"/>
    <n v="17094"/>
    <x v="5683"/>
    <n v="0.32999999999999996"/>
    <x v="1"/>
  </r>
  <r>
    <x v="3"/>
    <x v="2"/>
    <x v="337"/>
    <x v="2"/>
    <x v="22"/>
    <x v="16"/>
    <x v="0"/>
    <n v="60"/>
    <n v="298"/>
    <n v="17880"/>
    <x v="5684"/>
    <n v="0.42"/>
    <x v="1"/>
  </r>
  <r>
    <x v="3"/>
    <x v="2"/>
    <x v="337"/>
    <x v="2"/>
    <x v="22"/>
    <x v="16"/>
    <x v="1"/>
    <n v="66"/>
    <n v="217"/>
    <n v="14322"/>
    <x v="5685"/>
    <n v="0.41"/>
    <x v="1"/>
  </r>
  <r>
    <x v="3"/>
    <x v="2"/>
    <x v="337"/>
    <x v="2"/>
    <x v="22"/>
    <x v="16"/>
    <x v="2"/>
    <n v="66"/>
    <n v="221"/>
    <n v="14586"/>
    <x v="5686"/>
    <n v="0.42"/>
    <x v="1"/>
  </r>
  <r>
    <x v="3"/>
    <x v="2"/>
    <x v="337"/>
    <x v="2"/>
    <x v="22"/>
    <x v="16"/>
    <x v="3"/>
    <n v="61"/>
    <n v="171"/>
    <n v="10431"/>
    <x v="5687"/>
    <n v="0.41"/>
    <x v="1"/>
  </r>
  <r>
    <x v="3"/>
    <x v="2"/>
    <x v="337"/>
    <x v="2"/>
    <x v="22"/>
    <x v="16"/>
    <x v="4"/>
    <n v="68"/>
    <n v="198"/>
    <n v="13464"/>
    <x v="5688"/>
    <n v="0.46"/>
    <x v="1"/>
  </r>
  <r>
    <x v="3"/>
    <x v="2"/>
    <x v="337"/>
    <x v="2"/>
    <x v="22"/>
    <x v="16"/>
    <x v="5"/>
    <n v="78"/>
    <n v="204"/>
    <n v="15912"/>
    <x v="5689"/>
    <n v="0.35"/>
    <x v="1"/>
  </r>
  <r>
    <x v="3"/>
    <x v="2"/>
    <x v="369"/>
    <x v="2"/>
    <x v="22"/>
    <x v="16"/>
    <x v="0"/>
    <n v="69"/>
    <n v="256"/>
    <n v="17664"/>
    <x v="5690"/>
    <n v="0.37"/>
    <x v="1"/>
  </r>
  <r>
    <x v="3"/>
    <x v="2"/>
    <x v="369"/>
    <x v="2"/>
    <x v="22"/>
    <x v="16"/>
    <x v="1"/>
    <n v="62"/>
    <n v="256"/>
    <n v="15872"/>
    <x v="5691"/>
    <n v="0.42"/>
    <x v="1"/>
  </r>
  <r>
    <x v="3"/>
    <x v="2"/>
    <x v="369"/>
    <x v="2"/>
    <x v="22"/>
    <x v="16"/>
    <x v="2"/>
    <n v="50"/>
    <n v="215"/>
    <n v="10750"/>
    <x v="5692"/>
    <n v="0.39999999999999997"/>
    <x v="1"/>
  </r>
  <r>
    <x v="3"/>
    <x v="2"/>
    <x v="369"/>
    <x v="2"/>
    <x v="22"/>
    <x v="16"/>
    <x v="3"/>
    <n v="50"/>
    <n v="128"/>
    <n v="6400"/>
    <x v="5693"/>
    <n v="0.38"/>
    <x v="1"/>
  </r>
  <r>
    <x v="3"/>
    <x v="2"/>
    <x v="369"/>
    <x v="2"/>
    <x v="22"/>
    <x v="16"/>
    <x v="4"/>
    <n v="53"/>
    <n v="136"/>
    <n v="7208"/>
    <x v="3401"/>
    <n v="0.42000000000000004"/>
    <x v="1"/>
  </r>
  <r>
    <x v="3"/>
    <x v="2"/>
    <x v="369"/>
    <x v="2"/>
    <x v="22"/>
    <x v="16"/>
    <x v="5"/>
    <n v="53"/>
    <n v="88"/>
    <n v="4664"/>
    <x v="4599"/>
    <n v="0.37"/>
    <x v="1"/>
  </r>
  <r>
    <x v="3"/>
    <x v="2"/>
    <x v="401"/>
    <x v="2"/>
    <x v="22"/>
    <x v="16"/>
    <x v="0"/>
    <n v="34"/>
    <n v="149"/>
    <n v="5066"/>
    <x v="5694"/>
    <n v="0.37"/>
    <x v="1"/>
  </r>
  <r>
    <x v="3"/>
    <x v="2"/>
    <x v="401"/>
    <x v="2"/>
    <x v="22"/>
    <x v="16"/>
    <x v="1"/>
    <n v="43"/>
    <n v="158"/>
    <n v="6794"/>
    <x v="5695"/>
    <n v="0.38"/>
    <x v="1"/>
  </r>
  <r>
    <x v="3"/>
    <x v="2"/>
    <x v="401"/>
    <x v="2"/>
    <x v="22"/>
    <x v="16"/>
    <x v="2"/>
    <n v="39"/>
    <n v="83"/>
    <n v="3237"/>
    <x v="5696"/>
    <n v="0.42"/>
    <x v="1"/>
  </r>
  <r>
    <x v="3"/>
    <x v="2"/>
    <x v="401"/>
    <x v="2"/>
    <x v="22"/>
    <x v="16"/>
    <x v="3"/>
    <n v="38"/>
    <n v="62"/>
    <n v="2356"/>
    <x v="5697"/>
    <n v="0.42"/>
    <x v="1"/>
  </r>
  <r>
    <x v="3"/>
    <x v="2"/>
    <x v="401"/>
    <x v="2"/>
    <x v="22"/>
    <x v="16"/>
    <x v="4"/>
    <n v="48"/>
    <n v="77"/>
    <n v="3696"/>
    <x v="5698"/>
    <n v="0.42000000000000004"/>
    <x v="1"/>
  </r>
  <r>
    <x v="3"/>
    <x v="2"/>
    <x v="401"/>
    <x v="2"/>
    <x v="22"/>
    <x v="16"/>
    <x v="5"/>
    <n v="36"/>
    <n v="85"/>
    <n v="3060"/>
    <x v="5699"/>
    <n v="0.32"/>
    <x v="1"/>
  </r>
  <r>
    <x v="3"/>
    <x v="2"/>
    <x v="430"/>
    <x v="2"/>
    <x v="22"/>
    <x v="16"/>
    <x v="0"/>
    <n v="29"/>
    <n v="119"/>
    <n v="3451"/>
    <x v="5700"/>
    <n v="0.38999999999999996"/>
    <x v="1"/>
  </r>
  <r>
    <x v="3"/>
    <x v="2"/>
    <x v="430"/>
    <x v="2"/>
    <x v="22"/>
    <x v="16"/>
    <x v="1"/>
    <n v="37"/>
    <n v="179"/>
    <n v="6623"/>
    <x v="5701"/>
    <n v="0.38"/>
    <x v="1"/>
  </r>
  <r>
    <x v="3"/>
    <x v="2"/>
    <x v="430"/>
    <x v="2"/>
    <x v="22"/>
    <x v="16"/>
    <x v="2"/>
    <n v="37"/>
    <n v="109"/>
    <n v="4033"/>
    <x v="5544"/>
    <n v="0.37"/>
    <x v="1"/>
  </r>
  <r>
    <x v="3"/>
    <x v="2"/>
    <x v="430"/>
    <x v="2"/>
    <x v="22"/>
    <x v="16"/>
    <x v="3"/>
    <n v="34"/>
    <n v="114"/>
    <n v="3876"/>
    <x v="5702"/>
    <n v="0.38999999999999996"/>
    <x v="1"/>
  </r>
  <r>
    <x v="3"/>
    <x v="2"/>
    <x v="430"/>
    <x v="2"/>
    <x v="22"/>
    <x v="16"/>
    <x v="4"/>
    <n v="40"/>
    <n v="93"/>
    <n v="3720"/>
    <x v="3595"/>
    <n v="0.45"/>
    <x v="1"/>
  </r>
  <r>
    <x v="3"/>
    <x v="2"/>
    <x v="430"/>
    <x v="2"/>
    <x v="22"/>
    <x v="16"/>
    <x v="5"/>
    <n v="41"/>
    <n v="123"/>
    <n v="5043"/>
    <x v="5703"/>
    <n v="0.37"/>
    <x v="1"/>
  </r>
  <r>
    <x v="3"/>
    <x v="2"/>
    <x v="461"/>
    <x v="2"/>
    <x v="22"/>
    <x v="16"/>
    <x v="0"/>
    <n v="34"/>
    <n v="190"/>
    <n v="6460"/>
    <x v="5704"/>
    <n v="0.37"/>
    <x v="1"/>
  </r>
  <r>
    <x v="3"/>
    <x v="2"/>
    <x v="461"/>
    <x v="2"/>
    <x v="22"/>
    <x v="16"/>
    <x v="1"/>
    <n v="37"/>
    <n v="202"/>
    <n v="7474"/>
    <x v="5705"/>
    <n v="0.38999999999999996"/>
    <x v="1"/>
  </r>
  <r>
    <x v="3"/>
    <x v="2"/>
    <x v="461"/>
    <x v="2"/>
    <x v="22"/>
    <x v="16"/>
    <x v="2"/>
    <n v="32"/>
    <n v="152"/>
    <n v="4864"/>
    <x v="5706"/>
    <n v="0.42"/>
    <x v="1"/>
  </r>
  <r>
    <x v="3"/>
    <x v="2"/>
    <x v="461"/>
    <x v="2"/>
    <x v="22"/>
    <x v="16"/>
    <x v="3"/>
    <n v="39"/>
    <n v="149"/>
    <n v="5811"/>
    <x v="5707"/>
    <n v="0.41"/>
    <x v="1"/>
  </r>
  <r>
    <x v="3"/>
    <x v="2"/>
    <x v="461"/>
    <x v="2"/>
    <x v="22"/>
    <x v="16"/>
    <x v="4"/>
    <n v="50"/>
    <n v="145"/>
    <n v="7250"/>
    <x v="5708"/>
    <n v="0.46"/>
    <x v="1"/>
  </r>
  <r>
    <x v="3"/>
    <x v="2"/>
    <x v="461"/>
    <x v="2"/>
    <x v="22"/>
    <x v="16"/>
    <x v="5"/>
    <n v="53"/>
    <n v="165"/>
    <n v="8745"/>
    <x v="5709"/>
    <n v="0.37"/>
    <x v="1"/>
  </r>
  <r>
    <x v="3"/>
    <x v="2"/>
    <x v="490"/>
    <x v="2"/>
    <x v="22"/>
    <x v="16"/>
    <x v="0"/>
    <n v="51"/>
    <n v="225"/>
    <n v="11475"/>
    <x v="5710"/>
    <n v="0.42"/>
    <x v="1"/>
  </r>
  <r>
    <x v="3"/>
    <x v="2"/>
    <x v="490"/>
    <x v="2"/>
    <x v="22"/>
    <x v="16"/>
    <x v="1"/>
    <n v="56"/>
    <n v="233"/>
    <n v="13048"/>
    <x v="5711"/>
    <n v="0.39999999999999997"/>
    <x v="1"/>
  </r>
  <r>
    <x v="3"/>
    <x v="2"/>
    <x v="490"/>
    <x v="2"/>
    <x v="22"/>
    <x v="16"/>
    <x v="2"/>
    <n v="48"/>
    <n v="193"/>
    <n v="9264"/>
    <x v="5712"/>
    <n v="0.41"/>
    <x v="1"/>
  </r>
  <r>
    <x v="3"/>
    <x v="2"/>
    <x v="490"/>
    <x v="2"/>
    <x v="22"/>
    <x v="16"/>
    <x v="3"/>
    <n v="53"/>
    <n v="165"/>
    <n v="8745"/>
    <x v="5713"/>
    <n v="0.38999999999999996"/>
    <x v="1"/>
  </r>
  <r>
    <x v="3"/>
    <x v="2"/>
    <x v="490"/>
    <x v="2"/>
    <x v="22"/>
    <x v="16"/>
    <x v="4"/>
    <n v="54"/>
    <n v="157"/>
    <n v="8478"/>
    <x v="5714"/>
    <n v="0.47000000000000003"/>
    <x v="1"/>
  </r>
  <r>
    <x v="3"/>
    <x v="2"/>
    <x v="490"/>
    <x v="2"/>
    <x v="22"/>
    <x v="16"/>
    <x v="5"/>
    <n v="55"/>
    <n v="201"/>
    <n v="11055"/>
    <x v="5715"/>
    <n v="0.33999999999999997"/>
    <x v="1"/>
  </r>
  <r>
    <x v="3"/>
    <x v="2"/>
    <x v="181"/>
    <x v="2"/>
    <x v="22"/>
    <x v="16"/>
    <x v="0"/>
    <n v="28"/>
    <n v="120"/>
    <n v="3360"/>
    <x v="4598"/>
    <n v="0.42"/>
    <x v="1"/>
  </r>
  <r>
    <x v="3"/>
    <x v="2"/>
    <x v="181"/>
    <x v="2"/>
    <x v="22"/>
    <x v="16"/>
    <x v="1"/>
    <n v="31"/>
    <n v="124"/>
    <n v="3844"/>
    <x v="5473"/>
    <n v="0.43999999999999995"/>
    <x v="1"/>
  </r>
  <r>
    <x v="3"/>
    <x v="2"/>
    <x v="181"/>
    <x v="2"/>
    <x v="22"/>
    <x v="16"/>
    <x v="2"/>
    <n v="33"/>
    <n v="128"/>
    <n v="4224"/>
    <x v="5716"/>
    <n v="0.42999999999999994"/>
    <x v="1"/>
  </r>
  <r>
    <x v="3"/>
    <x v="2"/>
    <x v="181"/>
    <x v="2"/>
    <x v="22"/>
    <x v="16"/>
    <x v="3"/>
    <n v="34"/>
    <n v="78"/>
    <n v="2652"/>
    <x v="5717"/>
    <n v="0.45999999999999996"/>
    <x v="1"/>
  </r>
  <r>
    <x v="3"/>
    <x v="2"/>
    <x v="181"/>
    <x v="2"/>
    <x v="22"/>
    <x v="16"/>
    <x v="4"/>
    <n v="33"/>
    <n v="68"/>
    <n v="2244"/>
    <x v="5718"/>
    <n v="0.51"/>
    <x v="1"/>
  </r>
  <r>
    <x v="3"/>
    <x v="2"/>
    <x v="181"/>
    <x v="2"/>
    <x v="22"/>
    <x v="16"/>
    <x v="5"/>
    <n v="34"/>
    <n v="140"/>
    <n v="4760"/>
    <x v="5719"/>
    <n v="0.39999999999999997"/>
    <x v="1"/>
  </r>
  <r>
    <x v="3"/>
    <x v="2"/>
    <x v="212"/>
    <x v="2"/>
    <x v="22"/>
    <x v="16"/>
    <x v="0"/>
    <n v="24"/>
    <n v="175"/>
    <n v="4200"/>
    <x v="5590"/>
    <n v="0.44999999999999996"/>
    <x v="1"/>
  </r>
  <r>
    <x v="3"/>
    <x v="2"/>
    <x v="212"/>
    <x v="2"/>
    <x v="22"/>
    <x v="16"/>
    <x v="1"/>
    <n v="31"/>
    <n v="124"/>
    <n v="3844"/>
    <x v="5720"/>
    <n v="0.42999999999999994"/>
    <x v="1"/>
  </r>
  <r>
    <x v="3"/>
    <x v="2"/>
    <x v="212"/>
    <x v="2"/>
    <x v="22"/>
    <x v="16"/>
    <x v="2"/>
    <n v="34"/>
    <n v="132"/>
    <n v="4488"/>
    <x v="5721"/>
    <n v="0.42999999999999994"/>
    <x v="1"/>
  </r>
  <r>
    <x v="3"/>
    <x v="2"/>
    <x v="212"/>
    <x v="1"/>
    <x v="23"/>
    <x v="26"/>
    <x v="3"/>
    <n v="33"/>
    <n v="75"/>
    <n v="2475"/>
    <x v="5722"/>
    <n v="0.47"/>
    <x v="1"/>
  </r>
  <r>
    <x v="3"/>
    <x v="2"/>
    <x v="212"/>
    <x v="1"/>
    <x v="23"/>
    <x v="26"/>
    <x v="4"/>
    <n v="33"/>
    <n v="53"/>
    <n v="1749"/>
    <x v="5723"/>
    <n v="0.47000000000000003"/>
    <x v="1"/>
  </r>
  <r>
    <x v="3"/>
    <x v="2"/>
    <x v="212"/>
    <x v="1"/>
    <x v="23"/>
    <x v="26"/>
    <x v="5"/>
    <n v="32"/>
    <n v="131"/>
    <n v="4192"/>
    <x v="5724"/>
    <n v="0.37"/>
    <x v="1"/>
  </r>
  <r>
    <x v="3"/>
    <x v="2"/>
    <x v="221"/>
    <x v="1"/>
    <x v="23"/>
    <x v="26"/>
    <x v="0"/>
    <n v="29"/>
    <n v="179"/>
    <n v="5191"/>
    <x v="5725"/>
    <n v="0.45999999999999996"/>
    <x v="1"/>
  </r>
  <r>
    <x v="3"/>
    <x v="2"/>
    <x v="221"/>
    <x v="1"/>
    <x v="23"/>
    <x v="26"/>
    <x v="1"/>
    <n v="38"/>
    <n v="120"/>
    <n v="4560"/>
    <x v="5726"/>
    <n v="0.43999999999999995"/>
    <x v="1"/>
  </r>
  <r>
    <x v="3"/>
    <x v="2"/>
    <x v="221"/>
    <x v="1"/>
    <x v="23"/>
    <x v="26"/>
    <x v="2"/>
    <n v="39"/>
    <n v="120"/>
    <n v="4680"/>
    <x v="2992"/>
    <n v="0.44999999999999996"/>
    <x v="1"/>
  </r>
  <r>
    <x v="3"/>
    <x v="2"/>
    <x v="221"/>
    <x v="1"/>
    <x v="23"/>
    <x v="26"/>
    <x v="3"/>
    <n v="43"/>
    <n v="96"/>
    <n v="4128"/>
    <x v="5727"/>
    <n v="0.42999999999999994"/>
    <x v="1"/>
  </r>
  <r>
    <x v="3"/>
    <x v="2"/>
    <x v="221"/>
    <x v="1"/>
    <x v="23"/>
    <x v="26"/>
    <x v="4"/>
    <n v="40"/>
    <n v="50"/>
    <n v="2000"/>
    <x v="5728"/>
    <n v="0.51"/>
    <x v="1"/>
  </r>
  <r>
    <x v="3"/>
    <x v="2"/>
    <x v="221"/>
    <x v="1"/>
    <x v="23"/>
    <x v="26"/>
    <x v="5"/>
    <n v="29"/>
    <n v="109"/>
    <n v="3161"/>
    <x v="5729"/>
    <n v="0.37"/>
    <x v="1"/>
  </r>
  <r>
    <x v="3"/>
    <x v="2"/>
    <x v="240"/>
    <x v="1"/>
    <x v="23"/>
    <x v="26"/>
    <x v="0"/>
    <n v="38"/>
    <n v="168"/>
    <n v="6384"/>
    <x v="5730"/>
    <n v="0.47"/>
    <x v="1"/>
  </r>
  <r>
    <x v="3"/>
    <x v="2"/>
    <x v="240"/>
    <x v="1"/>
    <x v="23"/>
    <x v="26"/>
    <x v="1"/>
    <n v="36"/>
    <n v="107"/>
    <n v="3852"/>
    <x v="5731"/>
    <n v="0.45999999999999996"/>
    <x v="1"/>
  </r>
  <r>
    <x v="3"/>
    <x v="2"/>
    <x v="240"/>
    <x v="1"/>
    <x v="23"/>
    <x v="26"/>
    <x v="2"/>
    <n v="40"/>
    <n v="120"/>
    <n v="4800"/>
    <x v="5732"/>
    <n v="0.42"/>
    <x v="1"/>
  </r>
  <r>
    <x v="3"/>
    <x v="2"/>
    <x v="240"/>
    <x v="1"/>
    <x v="23"/>
    <x v="26"/>
    <x v="3"/>
    <n v="27"/>
    <n v="91"/>
    <n v="2457"/>
    <x v="5733"/>
    <n v="0.44999999999999996"/>
    <x v="1"/>
  </r>
  <r>
    <x v="3"/>
    <x v="2"/>
    <x v="240"/>
    <x v="1"/>
    <x v="23"/>
    <x v="26"/>
    <x v="4"/>
    <n v="34"/>
    <n v="56"/>
    <n v="1904"/>
    <x v="5734"/>
    <n v="0.51"/>
    <x v="1"/>
  </r>
  <r>
    <x v="3"/>
    <x v="2"/>
    <x v="240"/>
    <x v="1"/>
    <x v="23"/>
    <x v="26"/>
    <x v="5"/>
    <n v="39"/>
    <n v="123"/>
    <n v="4797"/>
    <x v="5735"/>
    <n v="0.37"/>
    <x v="1"/>
  </r>
  <r>
    <x v="3"/>
    <x v="2"/>
    <x v="271"/>
    <x v="1"/>
    <x v="23"/>
    <x v="26"/>
    <x v="0"/>
    <n v="32"/>
    <n v="176"/>
    <n v="5632"/>
    <x v="5736"/>
    <n v="0.42999999999999994"/>
    <x v="1"/>
  </r>
  <r>
    <x v="3"/>
    <x v="2"/>
    <x v="271"/>
    <x v="1"/>
    <x v="23"/>
    <x v="26"/>
    <x v="1"/>
    <n v="40"/>
    <n v="128"/>
    <n v="5120"/>
    <x v="5737"/>
    <n v="0.43999999999999995"/>
    <x v="1"/>
  </r>
  <r>
    <x v="3"/>
    <x v="2"/>
    <x v="271"/>
    <x v="1"/>
    <x v="23"/>
    <x v="26"/>
    <x v="2"/>
    <n v="37"/>
    <n v="136"/>
    <n v="5032"/>
    <x v="5738"/>
    <n v="0.42"/>
    <x v="1"/>
  </r>
  <r>
    <x v="3"/>
    <x v="2"/>
    <x v="271"/>
    <x v="1"/>
    <x v="23"/>
    <x v="26"/>
    <x v="3"/>
    <n v="33"/>
    <n v="101"/>
    <n v="3333"/>
    <x v="5739"/>
    <n v="0.42999999999999994"/>
    <x v="1"/>
  </r>
  <r>
    <x v="3"/>
    <x v="2"/>
    <x v="271"/>
    <x v="1"/>
    <x v="23"/>
    <x v="26"/>
    <x v="4"/>
    <n v="32"/>
    <n v="77"/>
    <n v="2464"/>
    <x v="5609"/>
    <n v="0.48"/>
    <x v="1"/>
  </r>
  <r>
    <x v="3"/>
    <x v="2"/>
    <x v="271"/>
    <x v="1"/>
    <x v="23"/>
    <x v="26"/>
    <x v="5"/>
    <n v="46"/>
    <n v="178"/>
    <n v="8188"/>
    <x v="5740"/>
    <n v="0.39999999999999997"/>
    <x v="1"/>
  </r>
  <r>
    <x v="3"/>
    <x v="2"/>
    <x v="301"/>
    <x v="1"/>
    <x v="23"/>
    <x v="26"/>
    <x v="0"/>
    <n v="47"/>
    <n v="256"/>
    <n v="12032"/>
    <x v="5741"/>
    <n v="0.47"/>
    <x v="1"/>
  </r>
  <r>
    <x v="3"/>
    <x v="2"/>
    <x v="301"/>
    <x v="1"/>
    <x v="23"/>
    <x v="26"/>
    <x v="1"/>
    <n v="55"/>
    <n v="224"/>
    <n v="12320"/>
    <x v="5742"/>
    <n v="0.44999999999999996"/>
    <x v="1"/>
  </r>
  <r>
    <x v="3"/>
    <x v="2"/>
    <x v="301"/>
    <x v="1"/>
    <x v="23"/>
    <x v="26"/>
    <x v="2"/>
    <n v="55"/>
    <n v="210"/>
    <n v="11550"/>
    <x v="5743"/>
    <n v="0.43999999999999995"/>
    <x v="1"/>
  </r>
  <r>
    <x v="3"/>
    <x v="2"/>
    <x v="301"/>
    <x v="1"/>
    <x v="23"/>
    <x v="26"/>
    <x v="3"/>
    <n v="59"/>
    <n v="184"/>
    <n v="10856"/>
    <x v="5744"/>
    <n v="0.47"/>
    <x v="1"/>
  </r>
  <r>
    <x v="3"/>
    <x v="2"/>
    <x v="301"/>
    <x v="1"/>
    <x v="23"/>
    <x v="26"/>
    <x v="4"/>
    <n v="70"/>
    <n v="153"/>
    <n v="10710"/>
    <x v="5745"/>
    <n v="0.47000000000000003"/>
    <x v="1"/>
  </r>
  <r>
    <x v="3"/>
    <x v="2"/>
    <x v="301"/>
    <x v="1"/>
    <x v="23"/>
    <x v="26"/>
    <x v="5"/>
    <n v="80"/>
    <n v="248"/>
    <n v="19840"/>
    <x v="5746"/>
    <n v="0.41"/>
    <x v="1"/>
  </r>
  <r>
    <x v="3"/>
    <x v="2"/>
    <x v="330"/>
    <x v="1"/>
    <x v="23"/>
    <x v="26"/>
    <x v="0"/>
    <n v="62"/>
    <n v="306"/>
    <n v="18972"/>
    <x v="5747"/>
    <n v="0.42999999999999994"/>
    <x v="1"/>
  </r>
  <r>
    <x v="3"/>
    <x v="2"/>
    <x v="330"/>
    <x v="1"/>
    <x v="23"/>
    <x v="26"/>
    <x v="1"/>
    <n v="67"/>
    <n v="248"/>
    <n v="16616"/>
    <x v="5748"/>
    <n v="0.45999999999999996"/>
    <x v="1"/>
  </r>
  <r>
    <x v="3"/>
    <x v="2"/>
    <x v="330"/>
    <x v="1"/>
    <x v="23"/>
    <x v="26"/>
    <x v="2"/>
    <n v="69"/>
    <n v="210"/>
    <n v="14490"/>
    <x v="5749"/>
    <n v="0.47"/>
    <x v="1"/>
  </r>
  <r>
    <x v="3"/>
    <x v="2"/>
    <x v="330"/>
    <x v="1"/>
    <x v="23"/>
    <x v="26"/>
    <x v="3"/>
    <n v="62"/>
    <n v="198"/>
    <n v="12276"/>
    <x v="5750"/>
    <n v="0.44999999999999996"/>
    <x v="1"/>
  </r>
  <r>
    <x v="3"/>
    <x v="2"/>
    <x v="330"/>
    <x v="1"/>
    <x v="23"/>
    <x v="26"/>
    <x v="4"/>
    <n v="73"/>
    <n v="221"/>
    <n v="16133"/>
    <x v="5751"/>
    <n v="0.49"/>
    <x v="1"/>
  </r>
  <r>
    <x v="3"/>
    <x v="2"/>
    <x v="330"/>
    <x v="1"/>
    <x v="23"/>
    <x v="26"/>
    <x v="5"/>
    <n v="81"/>
    <n v="208"/>
    <n v="16848"/>
    <x v="5752"/>
    <n v="0.41"/>
    <x v="1"/>
  </r>
  <r>
    <x v="3"/>
    <x v="2"/>
    <x v="362"/>
    <x v="1"/>
    <x v="23"/>
    <x v="26"/>
    <x v="0"/>
    <n v="73"/>
    <n v="255"/>
    <n v="18615"/>
    <x v="5753"/>
    <n v="0.47"/>
    <x v="1"/>
  </r>
  <r>
    <x v="3"/>
    <x v="2"/>
    <x v="362"/>
    <x v="1"/>
    <x v="23"/>
    <x v="26"/>
    <x v="1"/>
    <n v="57"/>
    <n v="256"/>
    <n v="14592"/>
    <x v="5754"/>
    <n v="0.43999999999999995"/>
    <x v="1"/>
  </r>
  <r>
    <x v="3"/>
    <x v="2"/>
    <x v="362"/>
    <x v="1"/>
    <x v="23"/>
    <x v="26"/>
    <x v="2"/>
    <n v="50"/>
    <n v="217"/>
    <n v="10850"/>
    <x v="2760"/>
    <n v="0.42"/>
    <x v="1"/>
  </r>
  <r>
    <x v="3"/>
    <x v="2"/>
    <x v="362"/>
    <x v="1"/>
    <x v="23"/>
    <x v="26"/>
    <x v="3"/>
    <n v="55"/>
    <n v="143"/>
    <n v="7865"/>
    <x v="3427"/>
    <n v="0.47"/>
    <x v="1"/>
  </r>
  <r>
    <x v="3"/>
    <x v="2"/>
    <x v="362"/>
    <x v="1"/>
    <x v="23"/>
    <x v="26"/>
    <x v="4"/>
    <n v="47"/>
    <n v="152"/>
    <n v="7144"/>
    <x v="5755"/>
    <n v="0.49"/>
    <x v="1"/>
  </r>
  <r>
    <x v="3"/>
    <x v="2"/>
    <x v="362"/>
    <x v="1"/>
    <x v="23"/>
    <x v="26"/>
    <x v="5"/>
    <n v="46"/>
    <n v="102"/>
    <n v="4692"/>
    <x v="5756"/>
    <n v="0.38"/>
    <x v="1"/>
  </r>
  <r>
    <x v="3"/>
    <x v="2"/>
    <x v="394"/>
    <x v="1"/>
    <x v="23"/>
    <x v="26"/>
    <x v="0"/>
    <n v="33"/>
    <n v="175"/>
    <n v="5775"/>
    <x v="5757"/>
    <n v="0.42"/>
    <x v="1"/>
  </r>
  <r>
    <x v="3"/>
    <x v="2"/>
    <x v="394"/>
    <x v="1"/>
    <x v="23"/>
    <x v="26"/>
    <x v="1"/>
    <n v="40"/>
    <n v="175"/>
    <n v="7000"/>
    <x v="5758"/>
    <n v="0.42999999999999994"/>
    <x v="1"/>
  </r>
  <r>
    <x v="3"/>
    <x v="2"/>
    <x v="394"/>
    <x v="1"/>
    <x v="23"/>
    <x v="26"/>
    <x v="2"/>
    <n v="30"/>
    <n v="96"/>
    <n v="2880"/>
    <x v="1643"/>
    <n v="0.45999999999999996"/>
    <x v="1"/>
  </r>
  <r>
    <x v="3"/>
    <x v="2"/>
    <x v="394"/>
    <x v="1"/>
    <x v="23"/>
    <x v="26"/>
    <x v="3"/>
    <n v="34"/>
    <n v="80"/>
    <n v="2720"/>
    <x v="5759"/>
    <n v="0.42"/>
    <x v="1"/>
  </r>
  <r>
    <x v="3"/>
    <x v="2"/>
    <x v="394"/>
    <x v="1"/>
    <x v="23"/>
    <x v="26"/>
    <x v="4"/>
    <n v="41"/>
    <n v="83"/>
    <n v="3403"/>
    <x v="5760"/>
    <n v="0.48"/>
    <x v="1"/>
  </r>
  <r>
    <x v="3"/>
    <x v="2"/>
    <x v="394"/>
    <x v="1"/>
    <x v="23"/>
    <x v="26"/>
    <x v="5"/>
    <n v="30"/>
    <n v="90"/>
    <n v="2700"/>
    <x v="4443"/>
    <n v="0.39999999999999997"/>
    <x v="1"/>
  </r>
  <r>
    <x v="3"/>
    <x v="2"/>
    <x v="423"/>
    <x v="1"/>
    <x v="23"/>
    <x v="26"/>
    <x v="0"/>
    <n v="25"/>
    <n v="124"/>
    <n v="3100"/>
    <x v="5761"/>
    <n v="0.42999999999999994"/>
    <x v="1"/>
  </r>
  <r>
    <x v="3"/>
    <x v="2"/>
    <x v="423"/>
    <x v="1"/>
    <x v="23"/>
    <x v="26"/>
    <x v="1"/>
    <n v="34"/>
    <n v="184"/>
    <n v="6256"/>
    <x v="5762"/>
    <n v="0.44999999999999996"/>
    <x v="1"/>
  </r>
  <r>
    <x v="3"/>
    <x v="2"/>
    <x v="423"/>
    <x v="1"/>
    <x v="23"/>
    <x v="26"/>
    <x v="2"/>
    <n v="33"/>
    <n v="128"/>
    <n v="4224"/>
    <x v="4083"/>
    <n v="0.44999999999999996"/>
    <x v="1"/>
  </r>
  <r>
    <x v="3"/>
    <x v="2"/>
    <x v="423"/>
    <x v="1"/>
    <x v="23"/>
    <x v="26"/>
    <x v="3"/>
    <n v="31"/>
    <n v="120"/>
    <n v="3720"/>
    <x v="5763"/>
    <n v="0.42999999999999994"/>
    <x v="1"/>
  </r>
  <r>
    <x v="3"/>
    <x v="2"/>
    <x v="423"/>
    <x v="1"/>
    <x v="23"/>
    <x v="26"/>
    <x v="4"/>
    <n v="39"/>
    <n v="112"/>
    <n v="4368"/>
    <x v="5407"/>
    <n v="0.48"/>
    <x v="1"/>
  </r>
  <r>
    <x v="3"/>
    <x v="2"/>
    <x v="423"/>
    <x v="1"/>
    <x v="23"/>
    <x v="26"/>
    <x v="5"/>
    <n v="44"/>
    <n v="140"/>
    <n v="6160"/>
    <x v="5764"/>
    <n v="0.39999999999999997"/>
    <x v="1"/>
  </r>
  <r>
    <x v="3"/>
    <x v="2"/>
    <x v="454"/>
    <x v="1"/>
    <x v="23"/>
    <x v="26"/>
    <x v="0"/>
    <n v="28"/>
    <n v="219"/>
    <n v="6132"/>
    <x v="5765"/>
    <n v="0.47"/>
    <x v="1"/>
  </r>
  <r>
    <x v="3"/>
    <x v="2"/>
    <x v="454"/>
    <x v="1"/>
    <x v="23"/>
    <x v="26"/>
    <x v="1"/>
    <n v="35"/>
    <n v="224"/>
    <n v="7840"/>
    <x v="5766"/>
    <n v="0.47"/>
    <x v="1"/>
  </r>
  <r>
    <x v="3"/>
    <x v="2"/>
    <x v="454"/>
    <x v="1"/>
    <x v="23"/>
    <x v="26"/>
    <x v="2"/>
    <n v="30"/>
    <n v="158"/>
    <n v="4740"/>
    <x v="5767"/>
    <n v="0.45999999999999996"/>
    <x v="1"/>
  </r>
  <r>
    <x v="3"/>
    <x v="2"/>
    <x v="454"/>
    <x v="1"/>
    <x v="23"/>
    <x v="26"/>
    <x v="3"/>
    <n v="40"/>
    <n v="155"/>
    <n v="6200"/>
    <x v="5768"/>
    <n v="0.45999999999999996"/>
    <x v="1"/>
  </r>
  <r>
    <x v="3"/>
    <x v="2"/>
    <x v="454"/>
    <x v="1"/>
    <x v="23"/>
    <x v="26"/>
    <x v="4"/>
    <n v="53"/>
    <n v="147"/>
    <n v="7791"/>
    <x v="5769"/>
    <n v="0.47000000000000003"/>
    <x v="1"/>
  </r>
  <r>
    <x v="3"/>
    <x v="2"/>
    <x v="454"/>
    <x v="1"/>
    <x v="23"/>
    <x v="26"/>
    <x v="5"/>
    <n v="64"/>
    <n v="180"/>
    <n v="11520"/>
    <x v="5770"/>
    <n v="0.41"/>
    <x v="1"/>
  </r>
  <r>
    <x v="3"/>
    <x v="2"/>
    <x v="483"/>
    <x v="1"/>
    <x v="23"/>
    <x v="26"/>
    <x v="0"/>
    <n v="46"/>
    <n v="272"/>
    <n v="12512"/>
    <x v="5771"/>
    <n v="0.45999999999999996"/>
    <x v="1"/>
  </r>
  <r>
    <x v="3"/>
    <x v="2"/>
    <x v="483"/>
    <x v="1"/>
    <x v="23"/>
    <x v="26"/>
    <x v="1"/>
    <n v="52"/>
    <n v="248"/>
    <n v="12896"/>
    <x v="5772"/>
    <n v="0.43999999999999995"/>
    <x v="1"/>
  </r>
  <r>
    <x v="0"/>
    <x v="2"/>
    <x v="483"/>
    <x v="1"/>
    <x v="23"/>
    <x v="26"/>
    <x v="2"/>
    <n v="53"/>
    <n v="192"/>
    <n v="10176"/>
    <x v="5773"/>
    <n v="0.42999999999999994"/>
    <x v="1"/>
  </r>
  <r>
    <x v="0"/>
    <x v="2"/>
    <x v="483"/>
    <x v="1"/>
    <x v="23"/>
    <x v="26"/>
    <x v="3"/>
    <n v="53"/>
    <n v="192"/>
    <n v="10176"/>
    <x v="5774"/>
    <n v="0.47"/>
    <x v="1"/>
  </r>
  <r>
    <x v="0"/>
    <x v="2"/>
    <x v="483"/>
    <x v="1"/>
    <x v="23"/>
    <x v="26"/>
    <x v="4"/>
    <n v="55"/>
    <n v="168"/>
    <n v="9240"/>
    <x v="5775"/>
    <n v="0.48"/>
    <x v="1"/>
  </r>
  <r>
    <x v="0"/>
    <x v="2"/>
    <x v="483"/>
    <x v="1"/>
    <x v="23"/>
    <x v="26"/>
    <x v="5"/>
    <n v="59"/>
    <n v="194"/>
    <n v="11446"/>
    <x v="5776"/>
    <n v="0.39999999999999997"/>
    <x v="1"/>
  </r>
  <r>
    <x v="0"/>
    <x v="1"/>
    <x v="169"/>
    <x v="1"/>
    <x v="23"/>
    <x v="26"/>
    <x v="0"/>
    <n v="14"/>
    <n v="223"/>
    <n v="3122"/>
    <x v="5777"/>
    <n v="0.33999999999999997"/>
    <x v="1"/>
  </r>
  <r>
    <x v="0"/>
    <x v="1"/>
    <x v="169"/>
    <x v="1"/>
    <x v="23"/>
    <x v="26"/>
    <x v="1"/>
    <n v="20"/>
    <n v="209"/>
    <n v="4180"/>
    <x v="3002"/>
    <n v="0.36"/>
    <x v="1"/>
  </r>
  <r>
    <x v="0"/>
    <x v="1"/>
    <x v="169"/>
    <x v="1"/>
    <x v="23"/>
    <x v="26"/>
    <x v="2"/>
    <n v="21"/>
    <n v="162"/>
    <n v="3402"/>
    <x v="3741"/>
    <n v="0.37"/>
    <x v="1"/>
  </r>
  <r>
    <x v="0"/>
    <x v="1"/>
    <x v="169"/>
    <x v="1"/>
    <x v="23"/>
    <x v="26"/>
    <x v="3"/>
    <n v="26"/>
    <n v="166"/>
    <n v="4316"/>
    <x v="5778"/>
    <n v="0.42000000000000004"/>
    <x v="1"/>
  </r>
  <r>
    <x v="0"/>
    <x v="1"/>
    <x v="169"/>
    <x v="1"/>
    <x v="23"/>
    <x v="26"/>
    <x v="4"/>
    <n v="28"/>
    <n v="111"/>
    <n v="3108"/>
    <x v="5779"/>
    <n v="0.28000000000000003"/>
    <x v="1"/>
  </r>
  <r>
    <x v="3"/>
    <x v="1"/>
    <x v="169"/>
    <x v="1"/>
    <x v="23"/>
    <x v="26"/>
    <x v="5"/>
    <n v="23"/>
    <n v="147"/>
    <n v="3381"/>
    <x v="1695"/>
    <n v="0.5"/>
    <x v="1"/>
  </r>
  <r>
    <x v="0"/>
    <x v="1"/>
    <x v="199"/>
    <x v="1"/>
    <x v="23"/>
    <x v="26"/>
    <x v="0"/>
    <n v="18"/>
    <n v="200"/>
    <n v="3600"/>
    <x v="5780"/>
    <n v="0.32"/>
    <x v="1"/>
  </r>
  <r>
    <x v="0"/>
    <x v="1"/>
    <x v="199"/>
    <x v="1"/>
    <x v="23"/>
    <x v="26"/>
    <x v="1"/>
    <n v="28"/>
    <n v="180"/>
    <n v="5040"/>
    <x v="5781"/>
    <n v="0.32999999999999996"/>
    <x v="1"/>
  </r>
  <r>
    <x v="0"/>
    <x v="1"/>
    <x v="199"/>
    <x v="1"/>
    <x v="23"/>
    <x v="26"/>
    <x v="2"/>
    <n v="28"/>
    <n v="128"/>
    <n v="3584"/>
    <x v="5782"/>
    <n v="0.35"/>
    <x v="1"/>
  </r>
  <r>
    <x v="0"/>
    <x v="1"/>
    <x v="199"/>
    <x v="2"/>
    <x v="24"/>
    <x v="27"/>
    <x v="3"/>
    <n v="27"/>
    <n v="116"/>
    <n v="3132"/>
    <x v="5783"/>
    <n v="0.42000000000000004"/>
    <x v="1"/>
  </r>
  <r>
    <x v="0"/>
    <x v="1"/>
    <x v="199"/>
    <x v="2"/>
    <x v="24"/>
    <x v="27"/>
    <x v="4"/>
    <n v="31"/>
    <n v="88"/>
    <n v="2728"/>
    <x v="5784"/>
    <n v="0.3"/>
    <x v="1"/>
  </r>
  <r>
    <x v="0"/>
    <x v="1"/>
    <x v="199"/>
    <x v="2"/>
    <x v="24"/>
    <x v="27"/>
    <x v="5"/>
    <n v="26"/>
    <n v="135"/>
    <n v="3510"/>
    <x v="5785"/>
    <n v="0.52"/>
    <x v="1"/>
  </r>
  <r>
    <x v="0"/>
    <x v="1"/>
    <x v="708"/>
    <x v="2"/>
    <x v="24"/>
    <x v="27"/>
    <x v="0"/>
    <n v="21"/>
    <n v="200"/>
    <n v="4200"/>
    <x v="4485"/>
    <n v="0.37"/>
    <x v="1"/>
  </r>
  <r>
    <x v="0"/>
    <x v="1"/>
    <x v="708"/>
    <x v="2"/>
    <x v="24"/>
    <x v="27"/>
    <x v="1"/>
    <n v="27"/>
    <n v="188"/>
    <n v="5076"/>
    <x v="5786"/>
    <n v="0.38999999999999996"/>
    <x v="1"/>
  </r>
  <r>
    <x v="0"/>
    <x v="1"/>
    <x v="708"/>
    <x v="2"/>
    <x v="24"/>
    <x v="27"/>
    <x v="2"/>
    <n v="20"/>
    <n v="135"/>
    <n v="2700"/>
    <x v="4711"/>
    <n v="0.38"/>
    <x v="1"/>
  </r>
  <r>
    <x v="0"/>
    <x v="1"/>
    <x v="708"/>
    <x v="2"/>
    <x v="24"/>
    <x v="27"/>
    <x v="3"/>
    <n v="26"/>
    <n v="112"/>
    <n v="2912"/>
    <x v="5787"/>
    <n v="0.47000000000000003"/>
    <x v="1"/>
  </r>
  <r>
    <x v="3"/>
    <x v="1"/>
    <x v="708"/>
    <x v="2"/>
    <x v="24"/>
    <x v="27"/>
    <x v="4"/>
    <n v="32"/>
    <n v="88"/>
    <n v="2816"/>
    <x v="5788"/>
    <n v="0.35"/>
    <x v="1"/>
  </r>
  <r>
    <x v="3"/>
    <x v="1"/>
    <x v="708"/>
    <x v="2"/>
    <x v="24"/>
    <x v="27"/>
    <x v="5"/>
    <n v="25"/>
    <n v="124"/>
    <n v="3100"/>
    <x v="5789"/>
    <n v="0.53"/>
    <x v="1"/>
  </r>
  <r>
    <x v="3"/>
    <x v="1"/>
    <x v="723"/>
    <x v="2"/>
    <x v="24"/>
    <x v="27"/>
    <x v="0"/>
    <n v="15"/>
    <n v="215"/>
    <n v="3225"/>
    <x v="5790"/>
    <n v="0.42"/>
    <x v="1"/>
  </r>
  <r>
    <x v="3"/>
    <x v="1"/>
    <x v="723"/>
    <x v="2"/>
    <x v="24"/>
    <x v="27"/>
    <x v="1"/>
    <n v="21"/>
    <n v="215"/>
    <n v="4515"/>
    <x v="5791"/>
    <n v="0.38999999999999996"/>
    <x v="1"/>
  </r>
  <r>
    <x v="3"/>
    <x v="1"/>
    <x v="723"/>
    <x v="2"/>
    <x v="24"/>
    <x v="27"/>
    <x v="2"/>
    <n v="19"/>
    <n v="162"/>
    <n v="3078"/>
    <x v="5792"/>
    <n v="0.37"/>
    <x v="1"/>
  </r>
  <r>
    <x v="3"/>
    <x v="1"/>
    <x v="723"/>
    <x v="2"/>
    <x v="24"/>
    <x v="27"/>
    <x v="3"/>
    <n v="20"/>
    <n v="116"/>
    <n v="2320"/>
    <x v="5793"/>
    <n v="0.49"/>
    <x v="1"/>
  </r>
  <r>
    <x v="3"/>
    <x v="1"/>
    <x v="723"/>
    <x v="2"/>
    <x v="24"/>
    <x v="27"/>
    <x v="4"/>
    <n v="27"/>
    <n v="91"/>
    <n v="2457"/>
    <x v="5794"/>
    <n v="0.32"/>
    <x v="1"/>
  </r>
  <r>
    <x v="3"/>
    <x v="1"/>
    <x v="723"/>
    <x v="2"/>
    <x v="24"/>
    <x v="27"/>
    <x v="5"/>
    <n v="23"/>
    <n v="176"/>
    <n v="4048"/>
    <x v="2160"/>
    <n v="0.57000000000000006"/>
    <x v="1"/>
  </r>
  <r>
    <x v="3"/>
    <x v="1"/>
    <x v="258"/>
    <x v="2"/>
    <x v="24"/>
    <x v="27"/>
    <x v="0"/>
    <n v="14"/>
    <n v="210"/>
    <n v="2940"/>
    <x v="5795"/>
    <n v="0.42"/>
    <x v="1"/>
  </r>
  <r>
    <x v="3"/>
    <x v="1"/>
    <x v="258"/>
    <x v="2"/>
    <x v="24"/>
    <x v="27"/>
    <x v="1"/>
    <n v="22"/>
    <n v="247"/>
    <n v="5434"/>
    <x v="5796"/>
    <n v="0.41"/>
    <x v="1"/>
  </r>
  <r>
    <x v="3"/>
    <x v="1"/>
    <x v="258"/>
    <x v="2"/>
    <x v="24"/>
    <x v="27"/>
    <x v="2"/>
    <n v="18"/>
    <n v="184"/>
    <n v="3312"/>
    <x v="5797"/>
    <n v="0.38999999999999996"/>
    <x v="1"/>
  </r>
  <r>
    <x v="3"/>
    <x v="1"/>
    <x v="258"/>
    <x v="2"/>
    <x v="24"/>
    <x v="27"/>
    <x v="3"/>
    <n v="24"/>
    <n v="155"/>
    <n v="3720"/>
    <x v="5798"/>
    <n v="0.5"/>
    <x v="1"/>
  </r>
  <r>
    <x v="3"/>
    <x v="1"/>
    <x v="258"/>
    <x v="2"/>
    <x v="24"/>
    <x v="27"/>
    <x v="4"/>
    <n v="34"/>
    <n v="120"/>
    <n v="4080"/>
    <x v="3071"/>
    <n v="0.35"/>
    <x v="1"/>
  </r>
  <r>
    <x v="3"/>
    <x v="1"/>
    <x v="258"/>
    <x v="2"/>
    <x v="24"/>
    <x v="27"/>
    <x v="5"/>
    <n v="33"/>
    <n v="240"/>
    <n v="7920"/>
    <x v="5799"/>
    <n v="0.55000000000000004"/>
    <x v="1"/>
  </r>
  <r>
    <x v="3"/>
    <x v="1"/>
    <x v="288"/>
    <x v="2"/>
    <x v="24"/>
    <x v="27"/>
    <x v="0"/>
    <n v="31"/>
    <n v="233"/>
    <n v="7223"/>
    <x v="5800"/>
    <n v="0.38"/>
    <x v="1"/>
  </r>
  <r>
    <x v="3"/>
    <x v="1"/>
    <x v="288"/>
    <x v="2"/>
    <x v="24"/>
    <x v="27"/>
    <x v="1"/>
    <n v="35"/>
    <n v="263"/>
    <n v="9205"/>
    <x v="5801"/>
    <n v="0.41"/>
    <x v="1"/>
  </r>
  <r>
    <x v="3"/>
    <x v="1"/>
    <x v="288"/>
    <x v="2"/>
    <x v="24"/>
    <x v="27"/>
    <x v="2"/>
    <n v="34"/>
    <n v="186"/>
    <n v="6324"/>
    <x v="5802"/>
    <n v="0.41"/>
    <x v="1"/>
  </r>
  <r>
    <x v="3"/>
    <x v="1"/>
    <x v="288"/>
    <x v="2"/>
    <x v="24"/>
    <x v="27"/>
    <x v="3"/>
    <n v="33"/>
    <n v="187"/>
    <n v="6171"/>
    <x v="5803"/>
    <n v="0.49"/>
    <x v="1"/>
  </r>
  <r>
    <x v="3"/>
    <x v="1"/>
    <x v="288"/>
    <x v="2"/>
    <x v="24"/>
    <x v="27"/>
    <x v="4"/>
    <n v="43"/>
    <n v="158"/>
    <n v="6794"/>
    <x v="5804"/>
    <n v="0.33999999999999997"/>
    <x v="1"/>
  </r>
  <r>
    <x v="3"/>
    <x v="1"/>
    <x v="288"/>
    <x v="2"/>
    <x v="24"/>
    <x v="27"/>
    <x v="5"/>
    <n v="39"/>
    <n v="248"/>
    <n v="9672"/>
    <x v="5805"/>
    <n v="0.55000000000000004"/>
    <x v="1"/>
  </r>
  <r>
    <x v="3"/>
    <x v="1"/>
    <x v="320"/>
    <x v="2"/>
    <x v="24"/>
    <x v="27"/>
    <x v="0"/>
    <n v="35"/>
    <n v="264"/>
    <n v="9240"/>
    <x v="5806"/>
    <n v="0.45999999999999996"/>
    <x v="1"/>
  </r>
  <r>
    <x v="3"/>
    <x v="1"/>
    <x v="320"/>
    <x v="2"/>
    <x v="24"/>
    <x v="27"/>
    <x v="1"/>
    <n v="40"/>
    <n v="271"/>
    <n v="10840"/>
    <x v="5807"/>
    <n v="0.42999999999999994"/>
    <x v="1"/>
  </r>
  <r>
    <x v="3"/>
    <x v="1"/>
    <x v="320"/>
    <x v="2"/>
    <x v="24"/>
    <x v="27"/>
    <x v="2"/>
    <n v="34"/>
    <n v="278"/>
    <n v="9452"/>
    <x v="5808"/>
    <n v="0.42"/>
    <x v="1"/>
  </r>
  <r>
    <x v="3"/>
    <x v="1"/>
    <x v="320"/>
    <x v="2"/>
    <x v="24"/>
    <x v="27"/>
    <x v="3"/>
    <n v="38"/>
    <n v="158"/>
    <n v="6004"/>
    <x v="5809"/>
    <n v="0.53"/>
    <x v="1"/>
  </r>
  <r>
    <x v="3"/>
    <x v="1"/>
    <x v="320"/>
    <x v="2"/>
    <x v="24"/>
    <x v="27"/>
    <x v="4"/>
    <n v="43"/>
    <n v="173"/>
    <n v="7439"/>
    <x v="5810"/>
    <n v="0.39999999999999997"/>
    <x v="1"/>
  </r>
  <r>
    <x v="0"/>
    <x v="1"/>
    <x v="320"/>
    <x v="2"/>
    <x v="24"/>
    <x v="27"/>
    <x v="5"/>
    <n v="51"/>
    <n v="264"/>
    <n v="13464"/>
    <x v="5811"/>
    <n v="0.59000000000000008"/>
    <x v="1"/>
  </r>
  <r>
    <x v="0"/>
    <x v="1"/>
    <x v="353"/>
    <x v="2"/>
    <x v="24"/>
    <x v="27"/>
    <x v="0"/>
    <n v="38"/>
    <n v="233"/>
    <n v="8854"/>
    <x v="5812"/>
    <n v="0.42"/>
    <x v="1"/>
  </r>
  <r>
    <x v="0"/>
    <x v="1"/>
    <x v="353"/>
    <x v="2"/>
    <x v="24"/>
    <x v="27"/>
    <x v="1"/>
    <n v="37"/>
    <n v="255"/>
    <n v="9435"/>
    <x v="5813"/>
    <n v="0.42999999999999994"/>
    <x v="1"/>
  </r>
  <r>
    <x v="0"/>
    <x v="1"/>
    <x v="353"/>
    <x v="2"/>
    <x v="24"/>
    <x v="27"/>
    <x v="2"/>
    <n v="39"/>
    <n v="305"/>
    <n v="11895"/>
    <x v="5814"/>
    <n v="0.42999999999999994"/>
    <x v="1"/>
  </r>
  <r>
    <x v="0"/>
    <x v="1"/>
    <x v="353"/>
    <x v="2"/>
    <x v="24"/>
    <x v="27"/>
    <x v="3"/>
    <n v="33"/>
    <n v="162"/>
    <n v="5346"/>
    <x v="5815"/>
    <n v="0.55000000000000004"/>
    <x v="1"/>
  </r>
  <r>
    <x v="2"/>
    <x v="1"/>
    <x v="353"/>
    <x v="2"/>
    <x v="24"/>
    <x v="27"/>
    <x v="4"/>
    <n v="39"/>
    <n v="166"/>
    <n v="6474"/>
    <x v="5816"/>
    <n v="0.42"/>
    <x v="1"/>
  </r>
  <r>
    <x v="2"/>
    <x v="1"/>
    <x v="353"/>
    <x v="2"/>
    <x v="24"/>
    <x v="27"/>
    <x v="5"/>
    <n v="44"/>
    <n v="239"/>
    <n v="10516"/>
    <x v="5817"/>
    <n v="0.6100000000000001"/>
    <x v="1"/>
  </r>
  <r>
    <x v="2"/>
    <x v="1"/>
    <x v="381"/>
    <x v="2"/>
    <x v="24"/>
    <x v="27"/>
    <x v="0"/>
    <n v="41"/>
    <n v="230"/>
    <n v="9430"/>
    <x v="5818"/>
    <n v="0.45999999999999996"/>
    <x v="1"/>
  </r>
  <r>
    <x v="2"/>
    <x v="1"/>
    <x v="381"/>
    <x v="2"/>
    <x v="24"/>
    <x v="27"/>
    <x v="1"/>
    <n v="38"/>
    <n v="219"/>
    <n v="8322"/>
    <x v="5819"/>
    <n v="0.42999999999999994"/>
    <x v="1"/>
  </r>
  <r>
    <x v="2"/>
    <x v="1"/>
    <x v="381"/>
    <x v="2"/>
    <x v="24"/>
    <x v="27"/>
    <x v="2"/>
    <n v="43"/>
    <n v="203"/>
    <n v="8729"/>
    <x v="5820"/>
    <n v="0.44999999999999996"/>
    <x v="1"/>
  </r>
  <r>
    <x v="2"/>
    <x v="1"/>
    <x v="381"/>
    <x v="2"/>
    <x v="24"/>
    <x v="27"/>
    <x v="3"/>
    <n v="40"/>
    <n v="136"/>
    <n v="5440"/>
    <x v="4278"/>
    <n v="0.55000000000000004"/>
    <x v="1"/>
  </r>
  <r>
    <x v="2"/>
    <x v="1"/>
    <x v="381"/>
    <x v="2"/>
    <x v="24"/>
    <x v="27"/>
    <x v="4"/>
    <n v="42"/>
    <n v="140"/>
    <n v="5880"/>
    <x v="5821"/>
    <n v="0.41"/>
    <x v="1"/>
  </r>
  <r>
    <x v="2"/>
    <x v="1"/>
    <x v="381"/>
    <x v="2"/>
    <x v="24"/>
    <x v="27"/>
    <x v="5"/>
    <n v="36"/>
    <n v="200"/>
    <n v="7200"/>
    <x v="5822"/>
    <n v="0.58000000000000007"/>
    <x v="1"/>
  </r>
  <r>
    <x v="2"/>
    <x v="1"/>
    <x v="410"/>
    <x v="2"/>
    <x v="24"/>
    <x v="27"/>
    <x v="0"/>
    <n v="30"/>
    <n v="201"/>
    <n v="6030"/>
    <x v="5823"/>
    <n v="0.45999999999999996"/>
    <x v="1"/>
  </r>
  <r>
    <x v="2"/>
    <x v="1"/>
    <x v="410"/>
    <x v="2"/>
    <x v="24"/>
    <x v="27"/>
    <x v="1"/>
    <n v="27"/>
    <n v="190"/>
    <n v="5130"/>
    <x v="5824"/>
    <n v="0.42999999999999994"/>
    <x v="1"/>
  </r>
  <r>
    <x v="2"/>
    <x v="1"/>
    <x v="410"/>
    <x v="2"/>
    <x v="24"/>
    <x v="27"/>
    <x v="2"/>
    <n v="31"/>
    <n v="179"/>
    <n v="5549"/>
    <x v="5825"/>
    <n v="0.42"/>
    <x v="1"/>
  </r>
  <r>
    <x v="2"/>
    <x v="1"/>
    <x v="410"/>
    <x v="2"/>
    <x v="24"/>
    <x v="27"/>
    <x v="3"/>
    <n v="35"/>
    <n v="116"/>
    <n v="4060"/>
    <x v="5826"/>
    <n v="0.53"/>
    <x v="1"/>
  </r>
  <r>
    <x v="2"/>
    <x v="1"/>
    <x v="410"/>
    <x v="2"/>
    <x v="24"/>
    <x v="27"/>
    <x v="4"/>
    <n v="25"/>
    <n v="123"/>
    <n v="3075"/>
    <x v="5827"/>
    <n v="0.38999999999999996"/>
    <x v="1"/>
  </r>
  <r>
    <x v="2"/>
    <x v="1"/>
    <x v="410"/>
    <x v="2"/>
    <x v="24"/>
    <x v="27"/>
    <x v="5"/>
    <n v="34"/>
    <n v="179"/>
    <n v="6086"/>
    <x v="5828"/>
    <n v="0.59000000000000008"/>
    <x v="1"/>
  </r>
  <r>
    <x v="2"/>
    <x v="1"/>
    <x v="442"/>
    <x v="2"/>
    <x v="24"/>
    <x v="27"/>
    <x v="0"/>
    <n v="27"/>
    <n v="203"/>
    <n v="5481"/>
    <x v="5829"/>
    <n v="0.45999999999999996"/>
    <x v="1"/>
  </r>
  <r>
    <x v="2"/>
    <x v="1"/>
    <x v="442"/>
    <x v="2"/>
    <x v="24"/>
    <x v="27"/>
    <x v="1"/>
    <n v="28"/>
    <n v="223"/>
    <n v="6244"/>
    <x v="5830"/>
    <n v="0.42999999999999994"/>
    <x v="1"/>
  </r>
  <r>
    <x v="2"/>
    <x v="1"/>
    <x v="442"/>
    <x v="2"/>
    <x v="24"/>
    <x v="27"/>
    <x v="2"/>
    <n v="42"/>
    <n v="210"/>
    <n v="8820"/>
    <x v="5831"/>
    <n v="0.42"/>
    <x v="1"/>
  </r>
  <r>
    <x v="2"/>
    <x v="1"/>
    <x v="442"/>
    <x v="2"/>
    <x v="24"/>
    <x v="27"/>
    <x v="3"/>
    <n v="43"/>
    <n v="158"/>
    <n v="6794"/>
    <x v="5832"/>
    <n v="0.52"/>
    <x v="1"/>
  </r>
  <r>
    <x v="2"/>
    <x v="1"/>
    <x v="442"/>
    <x v="2"/>
    <x v="24"/>
    <x v="27"/>
    <x v="4"/>
    <n v="41"/>
    <n v="149"/>
    <n v="6109"/>
    <x v="5833"/>
    <n v="0.38"/>
    <x v="1"/>
  </r>
  <r>
    <x v="2"/>
    <x v="1"/>
    <x v="442"/>
    <x v="2"/>
    <x v="24"/>
    <x v="27"/>
    <x v="5"/>
    <n v="51"/>
    <n v="194"/>
    <n v="9894"/>
    <x v="5834"/>
    <n v="0.59000000000000008"/>
    <x v="1"/>
  </r>
  <r>
    <x v="0"/>
    <x v="1"/>
    <x v="471"/>
    <x v="2"/>
    <x v="24"/>
    <x v="27"/>
    <x v="0"/>
    <n v="40"/>
    <n v="240"/>
    <n v="9600"/>
    <x v="5835"/>
    <n v="0.44999999999999996"/>
    <x v="1"/>
  </r>
  <r>
    <x v="0"/>
    <x v="1"/>
    <x v="471"/>
    <x v="2"/>
    <x v="24"/>
    <x v="27"/>
    <x v="1"/>
    <n v="41"/>
    <n v="240"/>
    <n v="9840"/>
    <x v="5836"/>
    <n v="0.45999999999999996"/>
    <x v="1"/>
  </r>
  <r>
    <x v="0"/>
    <x v="1"/>
    <x v="471"/>
    <x v="2"/>
    <x v="24"/>
    <x v="27"/>
    <x v="2"/>
    <n v="47"/>
    <n v="223"/>
    <n v="10481"/>
    <x v="5837"/>
    <n v="0.43999999999999995"/>
    <x v="1"/>
  </r>
  <r>
    <x v="0"/>
    <x v="1"/>
    <x v="471"/>
    <x v="2"/>
    <x v="24"/>
    <x v="27"/>
    <x v="3"/>
    <n v="44"/>
    <n v="184"/>
    <n v="8096"/>
    <x v="5838"/>
    <n v="0.52"/>
    <x v="1"/>
  </r>
  <r>
    <x v="0"/>
    <x v="1"/>
    <x v="471"/>
    <x v="2"/>
    <x v="24"/>
    <x v="27"/>
    <x v="4"/>
    <n v="43"/>
    <n v="147"/>
    <n v="6321"/>
    <x v="5839"/>
    <n v="0.41"/>
    <x v="1"/>
  </r>
  <r>
    <x v="0"/>
    <x v="1"/>
    <x v="471"/>
    <x v="2"/>
    <x v="24"/>
    <x v="27"/>
    <x v="5"/>
    <n v="47"/>
    <n v="232"/>
    <n v="10904"/>
    <x v="5840"/>
    <n v="0.6100000000000001"/>
    <x v="1"/>
  </r>
  <r>
    <x v="0"/>
    <x v="2"/>
    <x v="187"/>
    <x v="2"/>
    <x v="24"/>
    <x v="27"/>
    <x v="0"/>
    <n v="23"/>
    <n v="136"/>
    <n v="3128"/>
    <x v="5841"/>
    <n v="0.39999999999999997"/>
    <x v="1"/>
  </r>
  <r>
    <x v="0"/>
    <x v="2"/>
    <x v="187"/>
    <x v="2"/>
    <x v="24"/>
    <x v="27"/>
    <x v="1"/>
    <n v="30"/>
    <n v="140"/>
    <n v="4200"/>
    <x v="5842"/>
    <n v="0.43000000000000005"/>
    <x v="1"/>
  </r>
  <r>
    <x v="0"/>
    <x v="2"/>
    <x v="187"/>
    <x v="2"/>
    <x v="24"/>
    <x v="27"/>
    <x v="2"/>
    <n v="31"/>
    <n v="145"/>
    <n v="4495"/>
    <x v="5843"/>
    <n v="0.38999999999999996"/>
    <x v="1"/>
  </r>
  <r>
    <x v="0"/>
    <x v="2"/>
    <x v="187"/>
    <x v="2"/>
    <x v="24"/>
    <x v="27"/>
    <x v="3"/>
    <n v="30"/>
    <n v="88"/>
    <n v="2640"/>
    <x v="5844"/>
    <n v="0.37"/>
    <x v="1"/>
  </r>
  <r>
    <x v="0"/>
    <x v="2"/>
    <x v="187"/>
    <x v="2"/>
    <x v="24"/>
    <x v="27"/>
    <x v="4"/>
    <n v="35"/>
    <n v="68"/>
    <n v="2380"/>
    <x v="5845"/>
    <n v="0.33999999999999997"/>
    <x v="1"/>
  </r>
  <r>
    <x v="0"/>
    <x v="2"/>
    <x v="187"/>
    <x v="2"/>
    <x v="24"/>
    <x v="27"/>
    <x v="5"/>
    <n v="27"/>
    <n v="140"/>
    <n v="3780"/>
    <x v="5846"/>
    <n v="0.27"/>
    <x v="1"/>
  </r>
  <r>
    <x v="0"/>
    <x v="2"/>
    <x v="697"/>
    <x v="2"/>
    <x v="24"/>
    <x v="27"/>
    <x v="0"/>
    <n v="21"/>
    <n v="162"/>
    <n v="3402"/>
    <x v="3741"/>
    <n v="0.37"/>
    <x v="1"/>
  </r>
  <r>
    <x v="0"/>
    <x v="2"/>
    <x v="697"/>
    <x v="2"/>
    <x v="24"/>
    <x v="27"/>
    <x v="1"/>
    <n v="28"/>
    <n v="128"/>
    <n v="3584"/>
    <x v="5847"/>
    <n v="0.43000000000000005"/>
    <x v="1"/>
  </r>
  <r>
    <x v="0"/>
    <x v="2"/>
    <x v="697"/>
    <x v="2"/>
    <x v="24"/>
    <x v="27"/>
    <x v="2"/>
    <n v="28"/>
    <n v="124"/>
    <n v="3472"/>
    <x v="5848"/>
    <n v="0.42"/>
    <x v="1"/>
  </r>
  <r>
    <x v="0"/>
    <x v="2"/>
    <x v="697"/>
    <x v="2"/>
    <x v="25"/>
    <x v="28"/>
    <x v="3"/>
    <n v="26"/>
    <n v="68"/>
    <n v="1768"/>
    <x v="2176"/>
    <n v="0.42"/>
    <x v="1"/>
  </r>
  <r>
    <x v="0"/>
    <x v="2"/>
    <x v="697"/>
    <x v="2"/>
    <x v="25"/>
    <x v="28"/>
    <x v="4"/>
    <n v="36"/>
    <n v="51"/>
    <n v="1836"/>
    <x v="5849"/>
    <n v="0.37"/>
    <x v="1"/>
  </r>
  <r>
    <x v="0"/>
    <x v="2"/>
    <x v="697"/>
    <x v="2"/>
    <x v="25"/>
    <x v="28"/>
    <x v="5"/>
    <n v="31"/>
    <n v="116"/>
    <n v="3596"/>
    <x v="5850"/>
    <n v="0.27"/>
    <x v="1"/>
  </r>
  <r>
    <x v="0"/>
    <x v="2"/>
    <x v="227"/>
    <x v="2"/>
    <x v="25"/>
    <x v="28"/>
    <x v="0"/>
    <n v="29"/>
    <n v="160"/>
    <n v="4640"/>
    <x v="5851"/>
    <n v="0.39999999999999997"/>
    <x v="1"/>
  </r>
  <r>
    <x v="0"/>
    <x v="2"/>
    <x v="227"/>
    <x v="2"/>
    <x v="25"/>
    <x v="28"/>
    <x v="1"/>
    <n v="38"/>
    <n v="116"/>
    <n v="4408"/>
    <x v="5852"/>
    <n v="0.44"/>
    <x v="1"/>
  </r>
  <r>
    <x v="0"/>
    <x v="2"/>
    <x v="227"/>
    <x v="2"/>
    <x v="25"/>
    <x v="28"/>
    <x v="2"/>
    <n v="37"/>
    <n v="119"/>
    <n v="4403"/>
    <x v="5853"/>
    <n v="0.41"/>
    <x v="1"/>
  </r>
  <r>
    <x v="0"/>
    <x v="2"/>
    <x v="227"/>
    <x v="2"/>
    <x v="25"/>
    <x v="28"/>
    <x v="3"/>
    <n v="38"/>
    <n v="68"/>
    <n v="2584"/>
    <x v="5854"/>
    <n v="0.37"/>
    <x v="1"/>
  </r>
  <r>
    <x v="0"/>
    <x v="2"/>
    <x v="227"/>
    <x v="2"/>
    <x v="25"/>
    <x v="28"/>
    <x v="4"/>
    <n v="41"/>
    <n v="39"/>
    <n v="1599"/>
    <x v="5855"/>
    <n v="0.32"/>
    <x v="1"/>
  </r>
  <r>
    <x v="0"/>
    <x v="2"/>
    <x v="227"/>
    <x v="2"/>
    <x v="25"/>
    <x v="28"/>
    <x v="5"/>
    <n v="37"/>
    <n v="107"/>
    <n v="3959"/>
    <x v="5856"/>
    <n v="0.27"/>
    <x v="1"/>
  </r>
  <r>
    <x v="0"/>
    <x v="2"/>
    <x v="246"/>
    <x v="2"/>
    <x v="25"/>
    <x v="28"/>
    <x v="0"/>
    <n v="40"/>
    <n v="175"/>
    <n v="7000"/>
    <x v="2053"/>
    <n v="0.38"/>
    <x v="1"/>
  </r>
  <r>
    <x v="0"/>
    <x v="2"/>
    <x v="246"/>
    <x v="2"/>
    <x v="25"/>
    <x v="28"/>
    <x v="1"/>
    <n v="37"/>
    <n v="90"/>
    <n v="3330"/>
    <x v="2669"/>
    <n v="0.44"/>
    <x v="1"/>
  </r>
  <r>
    <x v="0"/>
    <x v="2"/>
    <x v="246"/>
    <x v="2"/>
    <x v="25"/>
    <x v="28"/>
    <x v="2"/>
    <n v="42"/>
    <n v="123"/>
    <n v="5166"/>
    <x v="5857"/>
    <n v="0.37"/>
    <x v="1"/>
  </r>
  <r>
    <x v="0"/>
    <x v="2"/>
    <x v="246"/>
    <x v="2"/>
    <x v="25"/>
    <x v="28"/>
    <x v="3"/>
    <n v="40"/>
    <n v="78"/>
    <n v="3120"/>
    <x v="4062"/>
    <n v="0.39999999999999997"/>
    <x v="1"/>
  </r>
  <r>
    <x v="0"/>
    <x v="2"/>
    <x v="246"/>
    <x v="2"/>
    <x v="25"/>
    <x v="28"/>
    <x v="4"/>
    <n v="43"/>
    <n v="47"/>
    <n v="2021"/>
    <x v="5858"/>
    <n v="0.33999999999999997"/>
    <x v="1"/>
  </r>
  <r>
    <x v="0"/>
    <x v="2"/>
    <x v="246"/>
    <x v="2"/>
    <x v="25"/>
    <x v="28"/>
    <x v="5"/>
    <n v="49"/>
    <n v="111"/>
    <n v="5439"/>
    <x v="3996"/>
    <n v="0.3"/>
    <x v="1"/>
  </r>
  <r>
    <x v="0"/>
    <x v="2"/>
    <x v="277"/>
    <x v="2"/>
    <x v="25"/>
    <x v="28"/>
    <x v="0"/>
    <n v="38"/>
    <n v="184"/>
    <n v="6992"/>
    <x v="5859"/>
    <n v="0.38"/>
    <x v="1"/>
  </r>
  <r>
    <x v="0"/>
    <x v="2"/>
    <x v="277"/>
    <x v="2"/>
    <x v="25"/>
    <x v="28"/>
    <x v="1"/>
    <n v="36"/>
    <n v="116"/>
    <n v="4176"/>
    <x v="5860"/>
    <n v="0.42000000000000004"/>
    <x v="1"/>
  </r>
  <r>
    <x v="0"/>
    <x v="2"/>
    <x v="277"/>
    <x v="2"/>
    <x v="25"/>
    <x v="28"/>
    <x v="2"/>
    <n v="41"/>
    <n v="132"/>
    <n v="5412"/>
    <x v="2438"/>
    <n v="0.38"/>
    <x v="1"/>
  </r>
  <r>
    <x v="0"/>
    <x v="2"/>
    <x v="277"/>
    <x v="2"/>
    <x v="25"/>
    <x v="28"/>
    <x v="3"/>
    <n v="39"/>
    <n v="93"/>
    <n v="3627"/>
    <x v="5861"/>
    <n v="0.37"/>
    <x v="1"/>
  </r>
  <r>
    <x v="0"/>
    <x v="2"/>
    <x v="277"/>
    <x v="2"/>
    <x v="25"/>
    <x v="28"/>
    <x v="4"/>
    <n v="39"/>
    <n v="62"/>
    <n v="2418"/>
    <x v="5862"/>
    <n v="0.32999999999999996"/>
    <x v="1"/>
  </r>
  <r>
    <x v="0"/>
    <x v="2"/>
    <x v="277"/>
    <x v="2"/>
    <x v="25"/>
    <x v="28"/>
    <x v="5"/>
    <n v="53"/>
    <n v="124"/>
    <n v="6572"/>
    <x v="2380"/>
    <n v="0.28999999999999998"/>
    <x v="1"/>
  </r>
  <r>
    <x v="0"/>
    <x v="2"/>
    <x v="307"/>
    <x v="2"/>
    <x v="25"/>
    <x v="28"/>
    <x v="0"/>
    <n v="37"/>
    <n v="194"/>
    <n v="7178"/>
    <x v="5863"/>
    <n v="0.38999999999999996"/>
    <x v="1"/>
  </r>
  <r>
    <x v="0"/>
    <x v="2"/>
    <x v="307"/>
    <x v="2"/>
    <x v="25"/>
    <x v="28"/>
    <x v="1"/>
    <n v="36"/>
    <n v="143"/>
    <n v="5148"/>
    <x v="1861"/>
    <n v="0.42000000000000004"/>
    <x v="1"/>
  </r>
  <r>
    <x v="0"/>
    <x v="2"/>
    <x v="307"/>
    <x v="2"/>
    <x v="25"/>
    <x v="28"/>
    <x v="2"/>
    <n v="41"/>
    <n v="147"/>
    <n v="6027"/>
    <x v="5864"/>
    <n v="0.38"/>
    <x v="1"/>
  </r>
  <r>
    <x v="0"/>
    <x v="2"/>
    <x v="307"/>
    <x v="2"/>
    <x v="25"/>
    <x v="28"/>
    <x v="3"/>
    <n v="38"/>
    <n v="105"/>
    <n v="3990"/>
    <x v="5865"/>
    <n v="0.39999999999999997"/>
    <x v="1"/>
  </r>
  <r>
    <x v="0"/>
    <x v="2"/>
    <x v="307"/>
    <x v="2"/>
    <x v="25"/>
    <x v="28"/>
    <x v="4"/>
    <n v="43"/>
    <n v="72"/>
    <n v="3096"/>
    <x v="3274"/>
    <n v="0.33999999999999997"/>
    <x v="1"/>
  </r>
  <r>
    <x v="0"/>
    <x v="2"/>
    <x v="307"/>
    <x v="2"/>
    <x v="25"/>
    <x v="28"/>
    <x v="5"/>
    <n v="46"/>
    <n v="158"/>
    <n v="7268"/>
    <x v="5866"/>
    <n v="0.31"/>
    <x v="1"/>
  </r>
  <r>
    <x v="0"/>
    <x v="2"/>
    <x v="336"/>
    <x v="2"/>
    <x v="25"/>
    <x v="28"/>
    <x v="0"/>
    <n v="40"/>
    <n v="216"/>
    <n v="8640"/>
    <x v="2030"/>
    <n v="0.37"/>
    <x v="1"/>
  </r>
  <r>
    <x v="0"/>
    <x v="2"/>
    <x v="336"/>
    <x v="2"/>
    <x v="25"/>
    <x v="28"/>
    <x v="1"/>
    <n v="40"/>
    <n v="163"/>
    <n v="6520"/>
    <x v="5867"/>
    <n v="0.46"/>
    <x v="1"/>
  </r>
  <r>
    <x v="0"/>
    <x v="2"/>
    <x v="336"/>
    <x v="2"/>
    <x v="25"/>
    <x v="28"/>
    <x v="2"/>
    <n v="39"/>
    <n v="157"/>
    <n v="6123"/>
    <x v="5868"/>
    <n v="0.38999999999999996"/>
    <x v="1"/>
  </r>
  <r>
    <x v="0"/>
    <x v="2"/>
    <x v="336"/>
    <x v="2"/>
    <x v="25"/>
    <x v="28"/>
    <x v="3"/>
    <n v="36"/>
    <n v="113"/>
    <n v="4068"/>
    <x v="5869"/>
    <n v="0.38"/>
    <x v="1"/>
  </r>
  <r>
    <x v="0"/>
    <x v="2"/>
    <x v="336"/>
    <x v="2"/>
    <x v="25"/>
    <x v="28"/>
    <x v="4"/>
    <n v="40"/>
    <n v="145"/>
    <n v="5800"/>
    <x v="5870"/>
    <n v="0.37"/>
    <x v="1"/>
  </r>
  <r>
    <x v="0"/>
    <x v="2"/>
    <x v="336"/>
    <x v="2"/>
    <x v="25"/>
    <x v="28"/>
    <x v="5"/>
    <n v="46"/>
    <n v="145"/>
    <n v="6670"/>
    <x v="5871"/>
    <n v="0.3"/>
    <x v="1"/>
  </r>
  <r>
    <x v="0"/>
    <x v="2"/>
    <x v="368"/>
    <x v="2"/>
    <x v="25"/>
    <x v="28"/>
    <x v="0"/>
    <n v="41"/>
    <n v="194"/>
    <n v="7954"/>
    <x v="5872"/>
    <n v="0.39999999999999997"/>
    <x v="1"/>
  </r>
  <r>
    <x v="0"/>
    <x v="2"/>
    <x v="368"/>
    <x v="2"/>
    <x v="25"/>
    <x v="28"/>
    <x v="1"/>
    <n v="46"/>
    <n v="190"/>
    <n v="8740"/>
    <x v="3425"/>
    <n v="0.42000000000000004"/>
    <x v="1"/>
  </r>
  <r>
    <x v="0"/>
    <x v="2"/>
    <x v="368"/>
    <x v="2"/>
    <x v="25"/>
    <x v="28"/>
    <x v="2"/>
    <n v="37"/>
    <n v="153"/>
    <n v="5661"/>
    <x v="5873"/>
    <n v="0.41"/>
    <x v="1"/>
  </r>
  <r>
    <x v="0"/>
    <x v="2"/>
    <x v="368"/>
    <x v="2"/>
    <x v="25"/>
    <x v="28"/>
    <x v="3"/>
    <n v="43"/>
    <n v="120"/>
    <n v="5160"/>
    <x v="5874"/>
    <n v="0.42"/>
    <x v="1"/>
  </r>
  <r>
    <x v="0"/>
    <x v="2"/>
    <x v="368"/>
    <x v="2"/>
    <x v="25"/>
    <x v="28"/>
    <x v="4"/>
    <n v="45"/>
    <n v="136"/>
    <n v="6120"/>
    <x v="5875"/>
    <n v="0.37"/>
    <x v="1"/>
  </r>
  <r>
    <x v="0"/>
    <x v="2"/>
    <x v="368"/>
    <x v="2"/>
    <x v="25"/>
    <x v="28"/>
    <x v="5"/>
    <n v="48"/>
    <n v="131"/>
    <n v="6288"/>
    <x v="5876"/>
    <n v="0.28000000000000003"/>
    <x v="1"/>
  </r>
  <r>
    <x v="0"/>
    <x v="2"/>
    <x v="400"/>
    <x v="2"/>
    <x v="25"/>
    <x v="28"/>
    <x v="0"/>
    <n v="35"/>
    <n v="184"/>
    <n v="6440"/>
    <x v="5301"/>
    <n v="0.42"/>
    <x v="1"/>
  </r>
  <r>
    <x v="0"/>
    <x v="2"/>
    <x v="400"/>
    <x v="2"/>
    <x v="25"/>
    <x v="28"/>
    <x v="1"/>
    <n v="34"/>
    <n v="201"/>
    <n v="6834"/>
    <x v="5877"/>
    <n v="0.47000000000000003"/>
    <x v="1"/>
  </r>
  <r>
    <x v="0"/>
    <x v="2"/>
    <x v="400"/>
    <x v="2"/>
    <x v="25"/>
    <x v="28"/>
    <x v="2"/>
    <n v="34"/>
    <n v="145"/>
    <n v="4930"/>
    <x v="5878"/>
    <n v="0.37"/>
    <x v="1"/>
  </r>
  <r>
    <x v="0"/>
    <x v="2"/>
    <x v="400"/>
    <x v="2"/>
    <x v="25"/>
    <x v="28"/>
    <x v="3"/>
    <n v="33"/>
    <n v="124"/>
    <n v="4092"/>
    <x v="5879"/>
    <n v="0.37"/>
    <x v="1"/>
  </r>
  <r>
    <x v="0"/>
    <x v="2"/>
    <x v="400"/>
    <x v="2"/>
    <x v="25"/>
    <x v="28"/>
    <x v="4"/>
    <n v="41"/>
    <n v="128"/>
    <n v="5248"/>
    <x v="5880"/>
    <n v="0.32999999999999996"/>
    <x v="1"/>
  </r>
  <r>
    <x v="0"/>
    <x v="2"/>
    <x v="400"/>
    <x v="2"/>
    <x v="25"/>
    <x v="28"/>
    <x v="5"/>
    <n v="43"/>
    <n v="132"/>
    <n v="5676"/>
    <x v="5881"/>
    <n v="0.32"/>
    <x v="1"/>
  </r>
  <r>
    <x v="0"/>
    <x v="2"/>
    <x v="429"/>
    <x v="2"/>
    <x v="25"/>
    <x v="28"/>
    <x v="0"/>
    <n v="36"/>
    <n v="170"/>
    <n v="6120"/>
    <x v="4956"/>
    <n v="0.42"/>
    <x v="1"/>
  </r>
  <r>
    <x v="0"/>
    <x v="2"/>
    <x v="429"/>
    <x v="2"/>
    <x v="25"/>
    <x v="28"/>
    <x v="1"/>
    <n v="33"/>
    <n v="175"/>
    <n v="5775"/>
    <x v="5882"/>
    <n v="0.42000000000000004"/>
    <x v="1"/>
  </r>
  <r>
    <x v="0"/>
    <x v="2"/>
    <x v="429"/>
    <x v="2"/>
    <x v="25"/>
    <x v="28"/>
    <x v="2"/>
    <n v="31"/>
    <n v="111"/>
    <n v="3441"/>
    <x v="5883"/>
    <n v="0.37"/>
    <x v="1"/>
  </r>
  <r>
    <x v="0"/>
    <x v="2"/>
    <x v="429"/>
    <x v="2"/>
    <x v="25"/>
    <x v="28"/>
    <x v="3"/>
    <n v="32"/>
    <n v="102"/>
    <n v="3264"/>
    <x v="5884"/>
    <n v="0.38999999999999996"/>
    <x v="1"/>
  </r>
  <r>
    <x v="0"/>
    <x v="2"/>
    <x v="429"/>
    <x v="2"/>
    <x v="25"/>
    <x v="28"/>
    <x v="4"/>
    <n v="44"/>
    <n v="88"/>
    <n v="3872"/>
    <x v="5885"/>
    <n v="0.37"/>
    <x v="1"/>
  </r>
  <r>
    <x v="0"/>
    <x v="2"/>
    <x v="429"/>
    <x v="2"/>
    <x v="25"/>
    <x v="28"/>
    <x v="5"/>
    <n v="47"/>
    <n v="107"/>
    <n v="5029"/>
    <x v="5886"/>
    <n v="0.28999999999999998"/>
    <x v="1"/>
  </r>
  <r>
    <x v="0"/>
    <x v="2"/>
    <x v="460"/>
    <x v="2"/>
    <x v="25"/>
    <x v="28"/>
    <x v="0"/>
    <n v="31"/>
    <n v="150"/>
    <n v="4650"/>
    <x v="5887"/>
    <n v="0.38"/>
    <x v="1"/>
  </r>
  <r>
    <x v="0"/>
    <x v="2"/>
    <x v="460"/>
    <x v="2"/>
    <x v="25"/>
    <x v="28"/>
    <x v="1"/>
    <n v="38"/>
    <n v="163"/>
    <n v="6194"/>
    <x v="5888"/>
    <n v="0.47000000000000003"/>
    <x v="1"/>
  </r>
  <r>
    <x v="0"/>
    <x v="2"/>
    <x v="460"/>
    <x v="2"/>
    <x v="25"/>
    <x v="28"/>
    <x v="2"/>
    <n v="33"/>
    <n v="124"/>
    <n v="4092"/>
    <x v="5889"/>
    <n v="0.38999999999999996"/>
    <x v="1"/>
  </r>
  <r>
    <x v="0"/>
    <x v="2"/>
    <x v="460"/>
    <x v="2"/>
    <x v="25"/>
    <x v="28"/>
    <x v="3"/>
    <n v="33"/>
    <n v="116"/>
    <n v="3828"/>
    <x v="5890"/>
    <n v="0.42"/>
    <x v="1"/>
  </r>
  <r>
    <x v="0"/>
    <x v="2"/>
    <x v="460"/>
    <x v="2"/>
    <x v="25"/>
    <x v="28"/>
    <x v="4"/>
    <n v="44"/>
    <n v="99"/>
    <n v="4356"/>
    <x v="5891"/>
    <n v="0.36"/>
    <x v="1"/>
  </r>
  <r>
    <x v="0"/>
    <x v="2"/>
    <x v="460"/>
    <x v="2"/>
    <x v="25"/>
    <x v="28"/>
    <x v="5"/>
    <n v="39"/>
    <n v="140"/>
    <n v="5460"/>
    <x v="5892"/>
    <n v="0.28000000000000003"/>
    <x v="1"/>
  </r>
  <r>
    <x v="0"/>
    <x v="2"/>
    <x v="489"/>
    <x v="2"/>
    <x v="25"/>
    <x v="28"/>
    <x v="0"/>
    <n v="35"/>
    <n v="194"/>
    <n v="6790"/>
    <x v="5893"/>
    <n v="0.39999999999999997"/>
    <x v="1"/>
  </r>
  <r>
    <x v="0"/>
    <x v="2"/>
    <x v="489"/>
    <x v="2"/>
    <x v="25"/>
    <x v="28"/>
    <x v="1"/>
    <n v="33"/>
    <n v="213"/>
    <n v="7029"/>
    <x v="5894"/>
    <n v="0.46"/>
    <x v="1"/>
  </r>
  <r>
    <x v="4"/>
    <x v="2"/>
    <x v="489"/>
    <x v="2"/>
    <x v="25"/>
    <x v="28"/>
    <x v="2"/>
    <n v="35"/>
    <n v="136"/>
    <n v="4760"/>
    <x v="5895"/>
    <n v="0.41"/>
    <x v="1"/>
  </r>
  <r>
    <x v="4"/>
    <x v="2"/>
    <x v="489"/>
    <x v="2"/>
    <x v="25"/>
    <x v="28"/>
    <x v="3"/>
    <n v="32"/>
    <n v="128"/>
    <n v="4096"/>
    <x v="5896"/>
    <n v="0.41"/>
    <x v="1"/>
  </r>
  <r>
    <x v="4"/>
    <x v="2"/>
    <x v="489"/>
    <x v="2"/>
    <x v="25"/>
    <x v="28"/>
    <x v="4"/>
    <n v="42"/>
    <n v="109"/>
    <n v="4578"/>
    <x v="5897"/>
    <n v="0.33999999999999997"/>
    <x v="1"/>
  </r>
  <r>
    <x v="4"/>
    <x v="2"/>
    <x v="489"/>
    <x v="2"/>
    <x v="25"/>
    <x v="28"/>
    <x v="5"/>
    <n v="43"/>
    <n v="135"/>
    <n v="5805"/>
    <x v="5898"/>
    <n v="0.28000000000000003"/>
    <x v="1"/>
  </r>
  <r>
    <x v="4"/>
    <x v="2"/>
    <x v="190"/>
    <x v="2"/>
    <x v="25"/>
    <x v="28"/>
    <x v="0"/>
    <n v="27"/>
    <n v="152"/>
    <n v="4104"/>
    <x v="5899"/>
    <n v="0.41"/>
    <x v="1"/>
  </r>
  <r>
    <x v="4"/>
    <x v="2"/>
    <x v="190"/>
    <x v="2"/>
    <x v="25"/>
    <x v="28"/>
    <x v="1"/>
    <n v="30"/>
    <n v="147"/>
    <n v="4410"/>
    <x v="5573"/>
    <n v="0.47000000000000003"/>
    <x v="1"/>
  </r>
  <r>
    <x v="4"/>
    <x v="2"/>
    <x v="190"/>
    <x v="2"/>
    <x v="25"/>
    <x v="28"/>
    <x v="2"/>
    <n v="32"/>
    <n v="157"/>
    <n v="5024"/>
    <x v="5900"/>
    <n v="0.38999999999999996"/>
    <x v="1"/>
  </r>
  <r>
    <x v="4"/>
    <x v="2"/>
    <x v="190"/>
    <x v="2"/>
    <x v="25"/>
    <x v="28"/>
    <x v="3"/>
    <n v="30"/>
    <n v="101"/>
    <n v="3030"/>
    <x v="5901"/>
    <n v="0.38"/>
    <x v="1"/>
  </r>
  <r>
    <x v="4"/>
    <x v="2"/>
    <x v="190"/>
    <x v="2"/>
    <x v="25"/>
    <x v="28"/>
    <x v="4"/>
    <n v="33"/>
    <n v="94"/>
    <n v="3102"/>
    <x v="5902"/>
    <n v="0.37"/>
    <x v="1"/>
  </r>
  <r>
    <x v="4"/>
    <x v="2"/>
    <x v="190"/>
    <x v="2"/>
    <x v="25"/>
    <x v="28"/>
    <x v="5"/>
    <n v="36"/>
    <n v="166"/>
    <n v="5976"/>
    <x v="5903"/>
    <n v="0.27"/>
    <x v="1"/>
  </r>
  <r>
    <x v="4"/>
    <x v="2"/>
    <x v="700"/>
    <x v="2"/>
    <x v="25"/>
    <x v="28"/>
    <x v="0"/>
    <n v="27"/>
    <n v="173"/>
    <n v="4671"/>
    <x v="5904"/>
    <n v="0.39999999999999997"/>
    <x v="1"/>
  </r>
  <r>
    <x v="4"/>
    <x v="2"/>
    <x v="700"/>
    <x v="2"/>
    <x v="25"/>
    <x v="28"/>
    <x v="1"/>
    <n v="36"/>
    <n v="136"/>
    <n v="4896"/>
    <x v="5905"/>
    <n v="0.47000000000000003"/>
    <x v="1"/>
  </r>
  <r>
    <x v="4"/>
    <x v="2"/>
    <x v="700"/>
    <x v="2"/>
    <x v="25"/>
    <x v="28"/>
    <x v="2"/>
    <n v="35"/>
    <n v="132"/>
    <n v="4620"/>
    <x v="5906"/>
    <n v="0.39999999999999997"/>
    <x v="1"/>
  </r>
  <r>
    <x v="4"/>
    <x v="2"/>
    <x v="700"/>
    <x v="2"/>
    <x v="26"/>
    <x v="29"/>
    <x v="3"/>
    <n v="29"/>
    <n v="91"/>
    <n v="2639"/>
    <x v="5907"/>
    <n v="0.37"/>
    <x v="1"/>
  </r>
  <r>
    <x v="4"/>
    <x v="2"/>
    <x v="700"/>
    <x v="2"/>
    <x v="26"/>
    <x v="29"/>
    <x v="4"/>
    <n v="34"/>
    <n v="62"/>
    <n v="2108"/>
    <x v="5908"/>
    <n v="0.32"/>
    <x v="1"/>
  </r>
  <r>
    <x v="4"/>
    <x v="2"/>
    <x v="700"/>
    <x v="2"/>
    <x v="26"/>
    <x v="29"/>
    <x v="5"/>
    <n v="35"/>
    <n v="140"/>
    <n v="4900"/>
    <x v="5909"/>
    <n v="0.28000000000000003"/>
    <x v="1"/>
  </r>
  <r>
    <x v="4"/>
    <x v="2"/>
    <x v="712"/>
    <x v="2"/>
    <x v="26"/>
    <x v="29"/>
    <x v="0"/>
    <n v="30"/>
    <n v="187"/>
    <n v="5610"/>
    <x v="5910"/>
    <n v="0.41"/>
    <x v="1"/>
  </r>
  <r>
    <x v="4"/>
    <x v="2"/>
    <x v="712"/>
    <x v="2"/>
    <x v="26"/>
    <x v="29"/>
    <x v="1"/>
    <n v="36"/>
    <n v="136"/>
    <n v="4896"/>
    <x v="5911"/>
    <n v="0.45"/>
    <x v="1"/>
  </r>
  <r>
    <x v="4"/>
    <x v="2"/>
    <x v="712"/>
    <x v="2"/>
    <x v="26"/>
    <x v="29"/>
    <x v="2"/>
    <n v="44"/>
    <n v="124"/>
    <n v="5456"/>
    <x v="5912"/>
    <n v="0.38"/>
    <x v="1"/>
  </r>
  <r>
    <x v="4"/>
    <x v="2"/>
    <x v="712"/>
    <x v="2"/>
    <x v="26"/>
    <x v="29"/>
    <x v="3"/>
    <n v="37"/>
    <n v="88"/>
    <n v="3256"/>
    <x v="5504"/>
    <n v="0.38999999999999996"/>
    <x v="1"/>
  </r>
  <r>
    <x v="4"/>
    <x v="2"/>
    <x v="712"/>
    <x v="2"/>
    <x v="26"/>
    <x v="29"/>
    <x v="4"/>
    <n v="41"/>
    <n v="53"/>
    <n v="2173"/>
    <x v="5249"/>
    <n v="0.32"/>
    <x v="1"/>
  </r>
  <r>
    <x v="4"/>
    <x v="2"/>
    <x v="712"/>
    <x v="2"/>
    <x v="26"/>
    <x v="29"/>
    <x v="5"/>
    <n v="44"/>
    <n v="131"/>
    <n v="5764"/>
    <x v="5913"/>
    <n v="0.31"/>
    <x v="1"/>
  </r>
  <r>
    <x v="4"/>
    <x v="2"/>
    <x v="249"/>
    <x v="2"/>
    <x v="26"/>
    <x v="29"/>
    <x v="0"/>
    <n v="41"/>
    <n v="165"/>
    <n v="6765"/>
    <x v="1575"/>
    <n v="0.42"/>
    <x v="1"/>
  </r>
  <r>
    <x v="4"/>
    <x v="2"/>
    <x v="249"/>
    <x v="2"/>
    <x v="26"/>
    <x v="29"/>
    <x v="1"/>
    <n v="43"/>
    <n v="109"/>
    <n v="4687"/>
    <x v="5914"/>
    <n v="0.46"/>
    <x v="1"/>
  </r>
  <r>
    <x v="4"/>
    <x v="2"/>
    <x v="249"/>
    <x v="2"/>
    <x v="26"/>
    <x v="29"/>
    <x v="2"/>
    <n v="44"/>
    <n v="140"/>
    <n v="6160"/>
    <x v="5547"/>
    <n v="0.42"/>
    <x v="1"/>
  </r>
  <r>
    <x v="4"/>
    <x v="2"/>
    <x v="249"/>
    <x v="2"/>
    <x v="26"/>
    <x v="29"/>
    <x v="3"/>
    <n v="37"/>
    <n v="96"/>
    <n v="3552"/>
    <x v="5915"/>
    <n v="0.38999999999999996"/>
    <x v="1"/>
  </r>
  <r>
    <x v="4"/>
    <x v="2"/>
    <x v="249"/>
    <x v="2"/>
    <x v="26"/>
    <x v="29"/>
    <x v="4"/>
    <n v="46"/>
    <n v="60"/>
    <n v="2760"/>
    <x v="5916"/>
    <n v="0.35"/>
    <x v="1"/>
  </r>
  <r>
    <x v="4"/>
    <x v="2"/>
    <x v="249"/>
    <x v="2"/>
    <x v="26"/>
    <x v="29"/>
    <x v="5"/>
    <n v="56"/>
    <n v="116"/>
    <n v="6496"/>
    <x v="5917"/>
    <n v="0.28000000000000003"/>
    <x v="1"/>
  </r>
  <r>
    <x v="4"/>
    <x v="2"/>
    <x v="280"/>
    <x v="2"/>
    <x v="26"/>
    <x v="29"/>
    <x v="0"/>
    <n v="43"/>
    <n v="184"/>
    <n v="7912"/>
    <x v="5918"/>
    <n v="0.41"/>
    <x v="1"/>
  </r>
  <r>
    <x v="4"/>
    <x v="2"/>
    <x v="280"/>
    <x v="2"/>
    <x v="26"/>
    <x v="29"/>
    <x v="1"/>
    <n v="46"/>
    <n v="136"/>
    <n v="6256"/>
    <x v="5919"/>
    <n v="0.42000000000000004"/>
    <x v="1"/>
  </r>
  <r>
    <x v="4"/>
    <x v="2"/>
    <x v="280"/>
    <x v="2"/>
    <x v="26"/>
    <x v="29"/>
    <x v="2"/>
    <n v="46"/>
    <n v="135"/>
    <n v="6210"/>
    <x v="4046"/>
    <n v="0.41"/>
    <x v="1"/>
  </r>
  <r>
    <x v="4"/>
    <x v="2"/>
    <x v="280"/>
    <x v="2"/>
    <x v="26"/>
    <x v="29"/>
    <x v="3"/>
    <n v="43"/>
    <n v="109"/>
    <n v="4687"/>
    <x v="5920"/>
    <n v="0.41"/>
    <x v="1"/>
  </r>
  <r>
    <x v="4"/>
    <x v="2"/>
    <x v="280"/>
    <x v="2"/>
    <x v="26"/>
    <x v="29"/>
    <x v="4"/>
    <n v="45"/>
    <n v="78"/>
    <n v="3510"/>
    <x v="5921"/>
    <n v="0.35"/>
    <x v="1"/>
  </r>
  <r>
    <x v="4"/>
    <x v="2"/>
    <x v="280"/>
    <x v="2"/>
    <x v="26"/>
    <x v="29"/>
    <x v="5"/>
    <n v="56"/>
    <n v="132"/>
    <n v="7392"/>
    <x v="5922"/>
    <n v="0.28999999999999998"/>
    <x v="1"/>
  </r>
  <r>
    <x v="4"/>
    <x v="2"/>
    <x v="310"/>
    <x v="2"/>
    <x v="26"/>
    <x v="29"/>
    <x v="0"/>
    <n v="37"/>
    <n v="224"/>
    <n v="8288"/>
    <x v="5923"/>
    <n v="0.38999999999999996"/>
    <x v="1"/>
  </r>
  <r>
    <x v="4"/>
    <x v="2"/>
    <x v="310"/>
    <x v="2"/>
    <x v="26"/>
    <x v="29"/>
    <x v="1"/>
    <n v="47"/>
    <n v="187"/>
    <n v="8789"/>
    <x v="5924"/>
    <n v="0.43000000000000005"/>
    <x v="1"/>
  </r>
  <r>
    <x v="4"/>
    <x v="2"/>
    <x v="310"/>
    <x v="2"/>
    <x v="26"/>
    <x v="29"/>
    <x v="2"/>
    <n v="41"/>
    <n v="193"/>
    <n v="7913"/>
    <x v="5925"/>
    <n v="0.39999999999999997"/>
    <x v="1"/>
  </r>
  <r>
    <x v="4"/>
    <x v="2"/>
    <x v="310"/>
    <x v="2"/>
    <x v="26"/>
    <x v="29"/>
    <x v="3"/>
    <n v="37"/>
    <n v="128"/>
    <n v="4736"/>
    <x v="5926"/>
    <n v="0.39999999999999997"/>
    <x v="1"/>
  </r>
  <r>
    <x v="4"/>
    <x v="2"/>
    <x v="310"/>
    <x v="2"/>
    <x v="26"/>
    <x v="29"/>
    <x v="4"/>
    <n v="44"/>
    <n v="93"/>
    <n v="4092"/>
    <x v="5927"/>
    <n v="0.35"/>
    <x v="1"/>
  </r>
  <r>
    <x v="4"/>
    <x v="2"/>
    <x v="310"/>
    <x v="2"/>
    <x v="26"/>
    <x v="29"/>
    <x v="5"/>
    <n v="50"/>
    <n v="192"/>
    <n v="9600"/>
    <x v="5928"/>
    <n v="0.28000000000000003"/>
    <x v="1"/>
  </r>
  <r>
    <x v="4"/>
    <x v="2"/>
    <x v="339"/>
    <x v="2"/>
    <x v="26"/>
    <x v="29"/>
    <x v="0"/>
    <n v="41"/>
    <n v="248"/>
    <n v="10168"/>
    <x v="5929"/>
    <n v="0.38999999999999996"/>
    <x v="1"/>
  </r>
  <r>
    <x v="4"/>
    <x v="2"/>
    <x v="339"/>
    <x v="2"/>
    <x v="26"/>
    <x v="29"/>
    <x v="1"/>
    <n v="45"/>
    <n v="210"/>
    <n v="9450"/>
    <x v="5930"/>
    <n v="0.43000000000000005"/>
    <x v="1"/>
  </r>
  <r>
    <x v="4"/>
    <x v="2"/>
    <x v="339"/>
    <x v="2"/>
    <x v="26"/>
    <x v="29"/>
    <x v="2"/>
    <n v="39"/>
    <n v="171"/>
    <n v="6669"/>
    <x v="5931"/>
    <n v="0.37"/>
    <x v="1"/>
  </r>
  <r>
    <x v="4"/>
    <x v="2"/>
    <x v="339"/>
    <x v="2"/>
    <x v="26"/>
    <x v="29"/>
    <x v="3"/>
    <n v="39"/>
    <n v="149"/>
    <n v="5811"/>
    <x v="5932"/>
    <n v="0.42"/>
    <x v="1"/>
  </r>
  <r>
    <x v="4"/>
    <x v="2"/>
    <x v="339"/>
    <x v="2"/>
    <x v="26"/>
    <x v="29"/>
    <x v="4"/>
    <n v="40"/>
    <n v="160"/>
    <n v="6400"/>
    <x v="5933"/>
    <n v="0.32"/>
    <x v="1"/>
  </r>
  <r>
    <x v="4"/>
    <x v="2"/>
    <x v="339"/>
    <x v="2"/>
    <x v="26"/>
    <x v="29"/>
    <x v="5"/>
    <n v="49"/>
    <n v="160"/>
    <n v="7840"/>
    <x v="1710"/>
    <n v="0.32"/>
    <x v="1"/>
  </r>
  <r>
    <x v="4"/>
    <x v="2"/>
    <x v="371"/>
    <x v="2"/>
    <x v="26"/>
    <x v="29"/>
    <x v="0"/>
    <n v="40"/>
    <n v="224"/>
    <n v="8960"/>
    <x v="5934"/>
    <n v="0.37"/>
    <x v="1"/>
  </r>
  <r>
    <x v="4"/>
    <x v="2"/>
    <x v="371"/>
    <x v="2"/>
    <x v="26"/>
    <x v="29"/>
    <x v="1"/>
    <n v="44"/>
    <n v="208"/>
    <n v="9152"/>
    <x v="5935"/>
    <n v="0.44"/>
    <x v="1"/>
  </r>
  <r>
    <x v="4"/>
    <x v="2"/>
    <x v="371"/>
    <x v="2"/>
    <x v="26"/>
    <x v="29"/>
    <x v="2"/>
    <n v="46"/>
    <n v="163"/>
    <n v="7498"/>
    <x v="5936"/>
    <n v="0.39999999999999997"/>
    <x v="1"/>
  </r>
  <r>
    <x v="4"/>
    <x v="2"/>
    <x v="371"/>
    <x v="2"/>
    <x v="26"/>
    <x v="29"/>
    <x v="3"/>
    <n v="46"/>
    <n v="152"/>
    <n v="6992"/>
    <x v="5937"/>
    <n v="0.37"/>
    <x v="1"/>
  </r>
  <r>
    <x v="4"/>
    <x v="2"/>
    <x v="371"/>
    <x v="2"/>
    <x v="26"/>
    <x v="29"/>
    <x v="4"/>
    <n v="48"/>
    <n v="162"/>
    <n v="7776"/>
    <x v="5938"/>
    <n v="0.33999999999999997"/>
    <x v="1"/>
  </r>
  <r>
    <x v="4"/>
    <x v="2"/>
    <x v="371"/>
    <x v="2"/>
    <x v="26"/>
    <x v="29"/>
    <x v="5"/>
    <n v="50"/>
    <n v="153"/>
    <n v="7650"/>
    <x v="2648"/>
    <n v="0.32"/>
    <x v="1"/>
  </r>
  <r>
    <x v="4"/>
    <x v="2"/>
    <x v="403"/>
    <x v="2"/>
    <x v="26"/>
    <x v="29"/>
    <x v="0"/>
    <n v="37"/>
    <n v="206"/>
    <n v="7622"/>
    <x v="5939"/>
    <n v="0.42"/>
    <x v="1"/>
  </r>
  <r>
    <x v="4"/>
    <x v="2"/>
    <x v="403"/>
    <x v="2"/>
    <x v="26"/>
    <x v="29"/>
    <x v="1"/>
    <n v="39"/>
    <n v="188"/>
    <n v="7332"/>
    <x v="5940"/>
    <n v="0.46"/>
    <x v="1"/>
  </r>
  <r>
    <x v="4"/>
    <x v="2"/>
    <x v="403"/>
    <x v="2"/>
    <x v="26"/>
    <x v="29"/>
    <x v="2"/>
    <n v="39"/>
    <n v="147"/>
    <n v="5733"/>
    <x v="5159"/>
    <n v="0.42"/>
    <x v="1"/>
  </r>
  <r>
    <x v="4"/>
    <x v="2"/>
    <x v="403"/>
    <x v="2"/>
    <x v="26"/>
    <x v="29"/>
    <x v="3"/>
    <n v="37"/>
    <n v="145"/>
    <n v="5365"/>
    <x v="2734"/>
    <n v="0.41"/>
    <x v="1"/>
  </r>
  <r>
    <x v="4"/>
    <x v="2"/>
    <x v="403"/>
    <x v="2"/>
    <x v="26"/>
    <x v="29"/>
    <x v="4"/>
    <n v="40"/>
    <n v="145"/>
    <n v="5800"/>
    <x v="5941"/>
    <n v="0.35"/>
    <x v="1"/>
  </r>
  <r>
    <x v="4"/>
    <x v="2"/>
    <x v="403"/>
    <x v="2"/>
    <x v="26"/>
    <x v="29"/>
    <x v="5"/>
    <n v="48"/>
    <n v="157"/>
    <n v="7536"/>
    <x v="5942"/>
    <n v="0.3"/>
    <x v="1"/>
  </r>
  <r>
    <x v="4"/>
    <x v="2"/>
    <x v="432"/>
    <x v="2"/>
    <x v="26"/>
    <x v="29"/>
    <x v="0"/>
    <n v="35"/>
    <n v="171"/>
    <n v="5985"/>
    <x v="5943"/>
    <n v="0.37"/>
    <x v="1"/>
  </r>
  <r>
    <x v="4"/>
    <x v="2"/>
    <x v="432"/>
    <x v="2"/>
    <x v="26"/>
    <x v="29"/>
    <x v="1"/>
    <n v="38"/>
    <n v="182"/>
    <n v="6916"/>
    <x v="5944"/>
    <n v="0.43000000000000005"/>
    <x v="1"/>
  </r>
  <r>
    <x v="4"/>
    <x v="2"/>
    <x v="432"/>
    <x v="2"/>
    <x v="26"/>
    <x v="29"/>
    <x v="2"/>
    <n v="34"/>
    <n v="120"/>
    <n v="4080"/>
    <x v="5945"/>
    <n v="0.39999999999999997"/>
    <x v="1"/>
  </r>
  <r>
    <x v="4"/>
    <x v="2"/>
    <x v="432"/>
    <x v="2"/>
    <x v="26"/>
    <x v="29"/>
    <x v="3"/>
    <n v="35"/>
    <n v="112"/>
    <n v="3920"/>
    <x v="2361"/>
    <n v="0.42"/>
    <x v="1"/>
  </r>
  <r>
    <x v="4"/>
    <x v="2"/>
    <x v="432"/>
    <x v="2"/>
    <x v="26"/>
    <x v="29"/>
    <x v="4"/>
    <n v="41"/>
    <n v="114"/>
    <n v="4674"/>
    <x v="5946"/>
    <n v="0.32999999999999996"/>
    <x v="1"/>
  </r>
  <r>
    <x v="4"/>
    <x v="2"/>
    <x v="432"/>
    <x v="2"/>
    <x v="26"/>
    <x v="29"/>
    <x v="5"/>
    <n v="57"/>
    <n v="131"/>
    <n v="7467"/>
    <x v="5947"/>
    <n v="0.31"/>
    <x v="1"/>
  </r>
  <r>
    <x v="4"/>
    <x v="2"/>
    <x v="463"/>
    <x v="2"/>
    <x v="26"/>
    <x v="29"/>
    <x v="0"/>
    <n v="47"/>
    <n v="176"/>
    <n v="8272"/>
    <x v="5948"/>
    <n v="0.41"/>
    <x v="1"/>
  </r>
  <r>
    <x v="4"/>
    <x v="2"/>
    <x v="463"/>
    <x v="2"/>
    <x v="26"/>
    <x v="29"/>
    <x v="1"/>
    <n v="44"/>
    <n v="180"/>
    <n v="7920"/>
    <x v="5949"/>
    <n v="0.43000000000000005"/>
    <x v="1"/>
  </r>
  <r>
    <x v="4"/>
    <x v="2"/>
    <x v="463"/>
    <x v="2"/>
    <x v="26"/>
    <x v="29"/>
    <x v="2"/>
    <n v="46"/>
    <n v="149"/>
    <n v="6854"/>
    <x v="5950"/>
    <n v="0.37"/>
    <x v="1"/>
  </r>
  <r>
    <x v="4"/>
    <x v="2"/>
    <x v="463"/>
    <x v="2"/>
    <x v="26"/>
    <x v="29"/>
    <x v="3"/>
    <n v="40"/>
    <n v="136"/>
    <n v="5440"/>
    <x v="5951"/>
    <n v="0.41"/>
    <x v="1"/>
  </r>
  <r>
    <x v="4"/>
    <x v="2"/>
    <x v="463"/>
    <x v="2"/>
    <x v="26"/>
    <x v="29"/>
    <x v="4"/>
    <n v="54"/>
    <n v="131"/>
    <n v="7074"/>
    <x v="5952"/>
    <n v="0.37"/>
    <x v="1"/>
  </r>
  <r>
    <x v="4"/>
    <x v="2"/>
    <x v="463"/>
    <x v="2"/>
    <x v="26"/>
    <x v="29"/>
    <x v="5"/>
    <n v="56"/>
    <n v="170"/>
    <n v="9520"/>
    <x v="5953"/>
    <n v="0.3"/>
    <x v="1"/>
  </r>
  <r>
    <x v="4"/>
    <x v="2"/>
    <x v="492"/>
    <x v="2"/>
    <x v="26"/>
    <x v="29"/>
    <x v="0"/>
    <n v="44"/>
    <n v="238"/>
    <n v="10472"/>
    <x v="1614"/>
    <n v="0.42"/>
    <x v="1"/>
  </r>
  <r>
    <x v="4"/>
    <x v="2"/>
    <x v="492"/>
    <x v="2"/>
    <x v="26"/>
    <x v="29"/>
    <x v="1"/>
    <n v="47"/>
    <n v="217"/>
    <n v="10199"/>
    <x v="5954"/>
    <n v="0.47000000000000003"/>
    <x v="1"/>
  </r>
  <r>
    <x v="2"/>
    <x v="2"/>
    <x v="492"/>
    <x v="2"/>
    <x v="26"/>
    <x v="29"/>
    <x v="2"/>
    <n v="44"/>
    <n v="150"/>
    <n v="6600"/>
    <x v="5955"/>
    <n v="0.41"/>
    <x v="1"/>
  </r>
  <r>
    <x v="2"/>
    <x v="2"/>
    <x v="492"/>
    <x v="2"/>
    <x v="26"/>
    <x v="29"/>
    <x v="3"/>
    <n v="45"/>
    <n v="160"/>
    <n v="7200"/>
    <x v="5956"/>
    <n v="0.39999999999999997"/>
    <x v="1"/>
  </r>
  <r>
    <x v="2"/>
    <x v="2"/>
    <x v="492"/>
    <x v="2"/>
    <x v="26"/>
    <x v="29"/>
    <x v="4"/>
    <n v="55"/>
    <n v="128"/>
    <n v="7040"/>
    <x v="5957"/>
    <n v="0.32999999999999996"/>
    <x v="1"/>
  </r>
  <r>
    <x v="2"/>
    <x v="2"/>
    <x v="492"/>
    <x v="2"/>
    <x v="26"/>
    <x v="29"/>
    <x v="5"/>
    <n v="56"/>
    <n v="173"/>
    <n v="9688"/>
    <x v="5958"/>
    <n v="0.27"/>
    <x v="1"/>
  </r>
  <r>
    <x v="2"/>
    <x v="2"/>
    <x v="177"/>
    <x v="2"/>
    <x v="26"/>
    <x v="29"/>
    <x v="0"/>
    <n v="24"/>
    <n v="149"/>
    <n v="3576"/>
    <x v="5959"/>
    <n v="0.46"/>
    <x v="1"/>
  </r>
  <r>
    <x v="2"/>
    <x v="2"/>
    <x v="177"/>
    <x v="2"/>
    <x v="26"/>
    <x v="29"/>
    <x v="1"/>
    <n v="27"/>
    <n v="140"/>
    <n v="3780"/>
    <x v="5960"/>
    <n v="0.47000000000000003"/>
    <x v="1"/>
  </r>
  <r>
    <x v="2"/>
    <x v="2"/>
    <x v="177"/>
    <x v="2"/>
    <x v="26"/>
    <x v="29"/>
    <x v="2"/>
    <n v="32"/>
    <n v="140"/>
    <n v="4480"/>
    <x v="5961"/>
    <n v="0.42"/>
    <x v="1"/>
  </r>
  <r>
    <x v="2"/>
    <x v="2"/>
    <x v="177"/>
    <x v="2"/>
    <x v="26"/>
    <x v="29"/>
    <x v="3"/>
    <n v="28"/>
    <n v="99"/>
    <n v="2772"/>
    <x v="2884"/>
    <n v="0.42000000000000004"/>
    <x v="1"/>
  </r>
  <r>
    <x v="2"/>
    <x v="2"/>
    <x v="177"/>
    <x v="2"/>
    <x v="26"/>
    <x v="29"/>
    <x v="4"/>
    <n v="35"/>
    <n v="75"/>
    <n v="2625"/>
    <x v="493"/>
    <n v="0.39999999999999997"/>
    <x v="1"/>
  </r>
  <r>
    <x v="2"/>
    <x v="2"/>
    <x v="177"/>
    <x v="2"/>
    <x v="26"/>
    <x v="29"/>
    <x v="5"/>
    <n v="28"/>
    <n v="140"/>
    <n v="3920"/>
    <x v="5962"/>
    <n v="0.32"/>
    <x v="1"/>
  </r>
  <r>
    <x v="2"/>
    <x v="2"/>
    <x v="208"/>
    <x v="2"/>
    <x v="26"/>
    <x v="29"/>
    <x v="0"/>
    <n v="23"/>
    <n v="150"/>
    <n v="3450"/>
    <x v="5963"/>
    <n v="0.43000000000000005"/>
    <x v="1"/>
  </r>
  <r>
    <x v="2"/>
    <x v="2"/>
    <x v="208"/>
    <x v="2"/>
    <x v="26"/>
    <x v="29"/>
    <x v="1"/>
    <n v="27"/>
    <n v="124"/>
    <n v="3348"/>
    <x v="5964"/>
    <n v="0.46"/>
    <x v="1"/>
  </r>
  <r>
    <x v="2"/>
    <x v="2"/>
    <x v="208"/>
    <x v="2"/>
    <x v="26"/>
    <x v="29"/>
    <x v="2"/>
    <n v="28"/>
    <n v="120"/>
    <n v="3360"/>
    <x v="5965"/>
    <n v="0.41"/>
    <x v="1"/>
  </r>
  <r>
    <x v="2"/>
    <x v="2"/>
    <x v="208"/>
    <x v="4"/>
    <x v="27"/>
    <x v="30"/>
    <x v="3"/>
    <n v="30"/>
    <n v="80"/>
    <n v="2400"/>
    <x v="5966"/>
    <n v="0.44"/>
    <x v="1"/>
  </r>
  <r>
    <x v="2"/>
    <x v="2"/>
    <x v="208"/>
    <x v="4"/>
    <x v="27"/>
    <x v="30"/>
    <x v="4"/>
    <n v="34"/>
    <n v="60"/>
    <n v="2040"/>
    <x v="5967"/>
    <n v="0.38999999999999996"/>
    <x v="1"/>
  </r>
  <r>
    <x v="2"/>
    <x v="2"/>
    <x v="208"/>
    <x v="4"/>
    <x v="27"/>
    <x v="30"/>
    <x v="5"/>
    <n v="28"/>
    <n v="131"/>
    <n v="3668"/>
    <x v="5968"/>
    <n v="0.28999999999999998"/>
    <x v="1"/>
  </r>
  <r>
    <x v="2"/>
    <x v="2"/>
    <x v="217"/>
    <x v="4"/>
    <x v="27"/>
    <x v="30"/>
    <x v="0"/>
    <n v="30"/>
    <n v="163"/>
    <n v="4890"/>
    <x v="5969"/>
    <n v="0.43000000000000005"/>
    <x v="1"/>
  </r>
  <r>
    <x v="2"/>
    <x v="2"/>
    <x v="217"/>
    <x v="4"/>
    <x v="27"/>
    <x v="30"/>
    <x v="1"/>
    <n v="37"/>
    <n v="113"/>
    <n v="4181"/>
    <x v="5970"/>
    <n v="0.44"/>
    <x v="1"/>
  </r>
  <r>
    <x v="2"/>
    <x v="2"/>
    <x v="217"/>
    <x v="4"/>
    <x v="27"/>
    <x v="30"/>
    <x v="2"/>
    <n v="39"/>
    <n v="124"/>
    <n v="4836"/>
    <x v="5971"/>
    <n v="0.38"/>
    <x v="1"/>
  </r>
  <r>
    <x v="2"/>
    <x v="2"/>
    <x v="217"/>
    <x v="4"/>
    <x v="27"/>
    <x v="30"/>
    <x v="3"/>
    <n v="38"/>
    <n v="78"/>
    <n v="2964"/>
    <x v="5354"/>
    <n v="0.45"/>
    <x v="1"/>
  </r>
  <r>
    <x v="2"/>
    <x v="2"/>
    <x v="217"/>
    <x v="4"/>
    <x v="27"/>
    <x v="30"/>
    <x v="4"/>
    <n v="41"/>
    <n v="45"/>
    <n v="1845"/>
    <x v="5972"/>
    <n v="0.41"/>
    <x v="1"/>
  </r>
  <r>
    <x v="2"/>
    <x v="2"/>
    <x v="217"/>
    <x v="4"/>
    <x v="27"/>
    <x v="30"/>
    <x v="5"/>
    <n v="40"/>
    <n v="112"/>
    <n v="4480"/>
    <x v="5973"/>
    <n v="0.28999999999999998"/>
    <x v="1"/>
  </r>
  <r>
    <x v="2"/>
    <x v="2"/>
    <x v="236"/>
    <x v="4"/>
    <x v="27"/>
    <x v="30"/>
    <x v="0"/>
    <n v="37"/>
    <n v="179"/>
    <n v="6623"/>
    <x v="5974"/>
    <n v="0.43000000000000005"/>
    <x v="1"/>
  </r>
  <r>
    <x v="2"/>
    <x v="2"/>
    <x v="236"/>
    <x v="4"/>
    <x v="27"/>
    <x v="30"/>
    <x v="1"/>
    <n v="40"/>
    <n v="111"/>
    <n v="4440"/>
    <x v="5975"/>
    <n v="0.42000000000000004"/>
    <x v="1"/>
  </r>
  <r>
    <x v="2"/>
    <x v="2"/>
    <x v="236"/>
    <x v="4"/>
    <x v="27"/>
    <x v="30"/>
    <x v="2"/>
    <n v="36"/>
    <n v="113"/>
    <n v="4068"/>
    <x v="5976"/>
    <n v="0.37"/>
    <x v="1"/>
  </r>
  <r>
    <x v="2"/>
    <x v="2"/>
    <x v="236"/>
    <x v="4"/>
    <x v="27"/>
    <x v="30"/>
    <x v="3"/>
    <n v="40"/>
    <n v="96"/>
    <n v="3840"/>
    <x v="4514"/>
    <n v="0.45"/>
    <x v="1"/>
  </r>
  <r>
    <x v="2"/>
    <x v="2"/>
    <x v="236"/>
    <x v="4"/>
    <x v="27"/>
    <x v="30"/>
    <x v="4"/>
    <n v="38"/>
    <n v="56"/>
    <n v="2128"/>
    <x v="5977"/>
    <n v="0.42"/>
    <x v="1"/>
  </r>
  <r>
    <x v="2"/>
    <x v="2"/>
    <x v="236"/>
    <x v="4"/>
    <x v="27"/>
    <x v="30"/>
    <x v="5"/>
    <n v="56"/>
    <n v="112"/>
    <n v="6272"/>
    <x v="5978"/>
    <n v="0.28000000000000003"/>
    <x v="1"/>
  </r>
  <r>
    <x v="2"/>
    <x v="2"/>
    <x v="267"/>
    <x v="4"/>
    <x v="27"/>
    <x v="30"/>
    <x v="0"/>
    <n v="37"/>
    <n v="187"/>
    <n v="6919"/>
    <x v="5979"/>
    <n v="0.46"/>
    <x v="1"/>
  </r>
  <r>
    <x v="2"/>
    <x v="2"/>
    <x v="267"/>
    <x v="4"/>
    <x v="27"/>
    <x v="30"/>
    <x v="1"/>
    <n v="36"/>
    <n v="136"/>
    <n v="4896"/>
    <x v="5911"/>
    <n v="0.45"/>
    <x v="1"/>
  </r>
  <r>
    <x v="2"/>
    <x v="2"/>
    <x v="267"/>
    <x v="4"/>
    <x v="27"/>
    <x v="30"/>
    <x v="2"/>
    <n v="40"/>
    <n v="145"/>
    <n v="5800"/>
    <x v="5980"/>
    <n v="0.38999999999999996"/>
    <x v="1"/>
  </r>
  <r>
    <x v="2"/>
    <x v="2"/>
    <x v="267"/>
    <x v="4"/>
    <x v="27"/>
    <x v="30"/>
    <x v="3"/>
    <n v="34"/>
    <n v="114"/>
    <n v="3876"/>
    <x v="5981"/>
    <n v="0.43000000000000005"/>
    <x v="1"/>
  </r>
  <r>
    <x v="2"/>
    <x v="2"/>
    <x v="267"/>
    <x v="4"/>
    <x v="27"/>
    <x v="30"/>
    <x v="4"/>
    <n v="39"/>
    <n v="74"/>
    <n v="2886"/>
    <x v="5982"/>
    <n v="0.42"/>
    <x v="1"/>
  </r>
  <r>
    <x v="2"/>
    <x v="2"/>
    <x v="267"/>
    <x v="4"/>
    <x v="27"/>
    <x v="30"/>
    <x v="5"/>
    <n v="53"/>
    <n v="124"/>
    <n v="6572"/>
    <x v="5983"/>
    <n v="0.31"/>
    <x v="1"/>
  </r>
  <r>
    <x v="2"/>
    <x v="2"/>
    <x v="297"/>
    <x v="4"/>
    <x v="27"/>
    <x v="30"/>
    <x v="0"/>
    <n v="35"/>
    <n v="203"/>
    <n v="7105"/>
    <x v="5984"/>
    <n v="0.43000000000000005"/>
    <x v="1"/>
  </r>
  <r>
    <x v="2"/>
    <x v="2"/>
    <x v="297"/>
    <x v="4"/>
    <x v="27"/>
    <x v="30"/>
    <x v="1"/>
    <n v="41"/>
    <n v="163"/>
    <n v="6683"/>
    <x v="5985"/>
    <n v="0.44"/>
    <x v="1"/>
  </r>
  <r>
    <x v="2"/>
    <x v="2"/>
    <x v="297"/>
    <x v="4"/>
    <x v="27"/>
    <x v="30"/>
    <x v="2"/>
    <n v="39"/>
    <n v="158"/>
    <n v="6162"/>
    <x v="5986"/>
    <n v="0.38"/>
    <x v="1"/>
  </r>
  <r>
    <x v="2"/>
    <x v="2"/>
    <x v="297"/>
    <x v="4"/>
    <x v="27"/>
    <x v="30"/>
    <x v="3"/>
    <n v="33"/>
    <n v="132"/>
    <n v="4356"/>
    <x v="5987"/>
    <n v="0.43000000000000005"/>
    <x v="1"/>
  </r>
  <r>
    <x v="2"/>
    <x v="2"/>
    <x v="297"/>
    <x v="4"/>
    <x v="27"/>
    <x v="30"/>
    <x v="4"/>
    <n v="42"/>
    <n v="94"/>
    <n v="3948"/>
    <x v="5988"/>
    <n v="0.38999999999999996"/>
    <x v="1"/>
  </r>
  <r>
    <x v="2"/>
    <x v="2"/>
    <x v="297"/>
    <x v="4"/>
    <x v="27"/>
    <x v="30"/>
    <x v="5"/>
    <n v="53"/>
    <n v="190"/>
    <n v="10070"/>
    <x v="5989"/>
    <n v="0.32"/>
    <x v="1"/>
  </r>
  <r>
    <x v="2"/>
    <x v="2"/>
    <x v="326"/>
    <x v="4"/>
    <x v="27"/>
    <x v="30"/>
    <x v="0"/>
    <n v="37"/>
    <n v="218"/>
    <n v="8066"/>
    <x v="5990"/>
    <n v="0.46"/>
    <x v="1"/>
  </r>
  <r>
    <x v="2"/>
    <x v="2"/>
    <x v="326"/>
    <x v="4"/>
    <x v="27"/>
    <x v="30"/>
    <x v="1"/>
    <n v="37"/>
    <n v="173"/>
    <n v="6401"/>
    <x v="5991"/>
    <n v="0.46"/>
    <x v="1"/>
  </r>
  <r>
    <x v="2"/>
    <x v="2"/>
    <x v="326"/>
    <x v="4"/>
    <x v="27"/>
    <x v="30"/>
    <x v="2"/>
    <n v="41"/>
    <n v="184"/>
    <n v="7544"/>
    <x v="5992"/>
    <n v="0.41"/>
    <x v="1"/>
  </r>
  <r>
    <x v="2"/>
    <x v="2"/>
    <x v="326"/>
    <x v="4"/>
    <x v="27"/>
    <x v="30"/>
    <x v="3"/>
    <n v="39"/>
    <n v="128"/>
    <n v="4992"/>
    <x v="5006"/>
    <n v="0.45"/>
    <x v="1"/>
  </r>
  <r>
    <x v="2"/>
    <x v="2"/>
    <x v="326"/>
    <x v="4"/>
    <x v="27"/>
    <x v="30"/>
    <x v="4"/>
    <n v="39"/>
    <n v="162"/>
    <n v="6318"/>
    <x v="5993"/>
    <n v="0.38"/>
    <x v="1"/>
  </r>
  <r>
    <x v="2"/>
    <x v="2"/>
    <x v="326"/>
    <x v="4"/>
    <x v="27"/>
    <x v="30"/>
    <x v="5"/>
    <n v="51"/>
    <n v="157"/>
    <n v="8007"/>
    <x v="5994"/>
    <n v="0.28999999999999998"/>
    <x v="1"/>
  </r>
  <r>
    <x v="2"/>
    <x v="2"/>
    <x v="358"/>
    <x v="4"/>
    <x v="27"/>
    <x v="30"/>
    <x v="0"/>
    <n v="39"/>
    <n v="209"/>
    <n v="8151"/>
    <x v="5995"/>
    <n v="0.46"/>
    <x v="1"/>
  </r>
  <r>
    <x v="2"/>
    <x v="2"/>
    <x v="358"/>
    <x v="4"/>
    <x v="27"/>
    <x v="30"/>
    <x v="1"/>
    <n v="44"/>
    <n v="200"/>
    <n v="8800"/>
    <x v="5996"/>
    <n v="0.42000000000000004"/>
    <x v="1"/>
  </r>
  <r>
    <x v="2"/>
    <x v="2"/>
    <x v="358"/>
    <x v="4"/>
    <x v="27"/>
    <x v="30"/>
    <x v="2"/>
    <n v="42"/>
    <n v="150"/>
    <n v="6300"/>
    <x v="2952"/>
    <n v="0.42"/>
    <x v="1"/>
  </r>
  <r>
    <x v="2"/>
    <x v="2"/>
    <x v="358"/>
    <x v="4"/>
    <x v="27"/>
    <x v="30"/>
    <x v="3"/>
    <n v="42"/>
    <n v="149"/>
    <n v="6258"/>
    <x v="4244"/>
    <n v="0.45"/>
    <x v="1"/>
  </r>
  <r>
    <x v="2"/>
    <x v="2"/>
    <x v="358"/>
    <x v="4"/>
    <x v="27"/>
    <x v="30"/>
    <x v="4"/>
    <n v="51"/>
    <n v="140"/>
    <n v="7140"/>
    <x v="3213"/>
    <n v="0.38999999999999996"/>
    <x v="1"/>
  </r>
  <r>
    <x v="2"/>
    <x v="2"/>
    <x v="358"/>
    <x v="4"/>
    <x v="27"/>
    <x v="30"/>
    <x v="5"/>
    <n v="50"/>
    <n v="128"/>
    <n v="6400"/>
    <x v="5851"/>
    <n v="0.28999999999999998"/>
    <x v="1"/>
  </r>
  <r>
    <x v="2"/>
    <x v="2"/>
    <x v="390"/>
    <x v="4"/>
    <x v="27"/>
    <x v="30"/>
    <x v="0"/>
    <n v="31"/>
    <n v="204"/>
    <n v="6324"/>
    <x v="3143"/>
    <n v="0.46"/>
    <x v="1"/>
  </r>
  <r>
    <x v="2"/>
    <x v="2"/>
    <x v="390"/>
    <x v="4"/>
    <x v="27"/>
    <x v="30"/>
    <x v="1"/>
    <n v="38"/>
    <n v="198"/>
    <n v="7524"/>
    <x v="5997"/>
    <n v="0.44"/>
    <x v="1"/>
  </r>
  <r>
    <x v="2"/>
    <x v="2"/>
    <x v="390"/>
    <x v="4"/>
    <x v="27"/>
    <x v="30"/>
    <x v="2"/>
    <n v="32"/>
    <n v="135"/>
    <n v="4320"/>
    <x v="5998"/>
    <n v="0.37"/>
    <x v="1"/>
  </r>
  <r>
    <x v="2"/>
    <x v="2"/>
    <x v="390"/>
    <x v="4"/>
    <x v="27"/>
    <x v="30"/>
    <x v="3"/>
    <n v="35"/>
    <n v="120"/>
    <n v="4200"/>
    <x v="5999"/>
    <n v="0.46"/>
    <x v="1"/>
  </r>
  <r>
    <x v="2"/>
    <x v="2"/>
    <x v="390"/>
    <x v="4"/>
    <x v="27"/>
    <x v="30"/>
    <x v="4"/>
    <n v="36"/>
    <n v="132"/>
    <n v="4752"/>
    <x v="6000"/>
    <n v="0.37"/>
    <x v="1"/>
  </r>
  <r>
    <x v="2"/>
    <x v="2"/>
    <x v="390"/>
    <x v="4"/>
    <x v="27"/>
    <x v="30"/>
    <x v="5"/>
    <n v="46"/>
    <n v="135"/>
    <n v="6210"/>
    <x v="6001"/>
    <n v="0.3"/>
    <x v="1"/>
  </r>
  <r>
    <x v="2"/>
    <x v="2"/>
    <x v="419"/>
    <x v="4"/>
    <x v="27"/>
    <x v="30"/>
    <x v="0"/>
    <n v="34"/>
    <n v="173"/>
    <n v="5882"/>
    <x v="6002"/>
    <n v="0.46"/>
    <x v="1"/>
  </r>
  <r>
    <x v="2"/>
    <x v="2"/>
    <x v="419"/>
    <x v="4"/>
    <x v="27"/>
    <x v="30"/>
    <x v="1"/>
    <n v="34"/>
    <n v="173"/>
    <n v="5882"/>
    <x v="3109"/>
    <n v="0.42000000000000004"/>
    <x v="1"/>
  </r>
  <r>
    <x v="2"/>
    <x v="2"/>
    <x v="419"/>
    <x v="4"/>
    <x v="27"/>
    <x v="30"/>
    <x v="2"/>
    <n v="32"/>
    <n v="123"/>
    <n v="3936"/>
    <x v="6003"/>
    <n v="0.38"/>
    <x v="1"/>
  </r>
  <r>
    <x v="2"/>
    <x v="2"/>
    <x v="419"/>
    <x v="4"/>
    <x v="27"/>
    <x v="30"/>
    <x v="3"/>
    <n v="32"/>
    <n v="114"/>
    <n v="3648"/>
    <x v="6004"/>
    <n v="0.44"/>
    <x v="1"/>
  </r>
  <r>
    <x v="2"/>
    <x v="2"/>
    <x v="419"/>
    <x v="4"/>
    <x v="27"/>
    <x v="30"/>
    <x v="4"/>
    <n v="41"/>
    <n v="102"/>
    <n v="4182"/>
    <x v="6005"/>
    <n v="0.39999999999999997"/>
    <x v="1"/>
  </r>
  <r>
    <x v="2"/>
    <x v="2"/>
    <x v="419"/>
    <x v="4"/>
    <x v="27"/>
    <x v="30"/>
    <x v="5"/>
    <n v="46"/>
    <n v="109"/>
    <n v="5014"/>
    <x v="6006"/>
    <n v="0.31"/>
    <x v="1"/>
  </r>
  <r>
    <x v="2"/>
    <x v="2"/>
    <x v="450"/>
    <x v="4"/>
    <x v="27"/>
    <x v="30"/>
    <x v="0"/>
    <n v="36"/>
    <n v="173"/>
    <n v="6228"/>
    <x v="5958"/>
    <n v="0.42000000000000004"/>
    <x v="1"/>
  </r>
  <r>
    <x v="2"/>
    <x v="2"/>
    <x v="450"/>
    <x v="4"/>
    <x v="27"/>
    <x v="30"/>
    <x v="1"/>
    <n v="40"/>
    <n v="184"/>
    <n v="7360"/>
    <x v="6007"/>
    <n v="0.44"/>
    <x v="1"/>
  </r>
  <r>
    <x v="2"/>
    <x v="2"/>
    <x v="450"/>
    <x v="4"/>
    <x v="27"/>
    <x v="30"/>
    <x v="2"/>
    <n v="39"/>
    <n v="145"/>
    <n v="5655"/>
    <x v="2127"/>
    <n v="0.39999999999999997"/>
    <x v="1"/>
  </r>
  <r>
    <x v="2"/>
    <x v="2"/>
    <x v="450"/>
    <x v="4"/>
    <x v="27"/>
    <x v="30"/>
    <x v="3"/>
    <n v="37"/>
    <n v="140"/>
    <n v="5180"/>
    <x v="4998"/>
    <n v="0.46"/>
    <x v="1"/>
  </r>
  <r>
    <x v="2"/>
    <x v="2"/>
    <x v="450"/>
    <x v="4"/>
    <x v="27"/>
    <x v="30"/>
    <x v="4"/>
    <n v="47"/>
    <n v="119"/>
    <n v="5593"/>
    <x v="6008"/>
    <n v="0.38"/>
    <x v="1"/>
  </r>
  <r>
    <x v="2"/>
    <x v="2"/>
    <x v="450"/>
    <x v="4"/>
    <x v="27"/>
    <x v="30"/>
    <x v="5"/>
    <n v="46"/>
    <n v="157"/>
    <n v="7222"/>
    <x v="6009"/>
    <n v="0.28999999999999998"/>
    <x v="1"/>
  </r>
  <r>
    <x v="2"/>
    <x v="2"/>
    <x v="479"/>
    <x v="4"/>
    <x v="27"/>
    <x v="30"/>
    <x v="0"/>
    <n v="42"/>
    <n v="209"/>
    <n v="8778"/>
    <x v="6010"/>
    <n v="0.47000000000000003"/>
    <x v="1"/>
  </r>
  <r>
    <x v="2"/>
    <x v="2"/>
    <x v="479"/>
    <x v="4"/>
    <x v="27"/>
    <x v="30"/>
    <x v="1"/>
    <n v="39"/>
    <n v="223"/>
    <n v="8697"/>
    <x v="6011"/>
    <n v="0.47000000000000003"/>
    <x v="1"/>
  </r>
  <r>
    <x v="0"/>
    <x v="2"/>
    <x v="479"/>
    <x v="4"/>
    <x v="27"/>
    <x v="30"/>
    <x v="2"/>
    <n v="36"/>
    <n v="147"/>
    <n v="5292"/>
    <x v="6012"/>
    <n v="0.42"/>
    <x v="1"/>
  </r>
  <r>
    <x v="0"/>
    <x v="2"/>
    <x v="479"/>
    <x v="4"/>
    <x v="27"/>
    <x v="30"/>
    <x v="3"/>
    <n v="40"/>
    <n v="143"/>
    <n v="5720"/>
    <x v="6013"/>
    <n v="0.43000000000000005"/>
    <x v="1"/>
  </r>
  <r>
    <x v="0"/>
    <x v="2"/>
    <x v="479"/>
    <x v="4"/>
    <x v="27"/>
    <x v="30"/>
    <x v="4"/>
    <n v="44"/>
    <n v="120"/>
    <n v="5280"/>
    <x v="6014"/>
    <n v="0.38"/>
    <x v="1"/>
  </r>
  <r>
    <x v="0"/>
    <x v="2"/>
    <x v="479"/>
    <x v="4"/>
    <x v="27"/>
    <x v="30"/>
    <x v="5"/>
    <n v="47"/>
    <n v="160"/>
    <n v="7520"/>
    <x v="3279"/>
    <n v="0.3"/>
    <x v="1"/>
  </r>
  <r>
    <x v="0"/>
    <x v="0"/>
    <x v="173"/>
    <x v="4"/>
    <x v="27"/>
    <x v="30"/>
    <x v="0"/>
    <n v="26"/>
    <n v="349"/>
    <n v="9074"/>
    <x v="6015"/>
    <n v="0.47000000000000003"/>
    <x v="1"/>
  </r>
  <r>
    <x v="0"/>
    <x v="0"/>
    <x v="173"/>
    <x v="4"/>
    <x v="27"/>
    <x v="30"/>
    <x v="1"/>
    <n v="30"/>
    <n v="256"/>
    <n v="7680"/>
    <x v="6016"/>
    <n v="0.39999999999999997"/>
    <x v="1"/>
  </r>
  <r>
    <x v="0"/>
    <x v="0"/>
    <x v="173"/>
    <x v="4"/>
    <x v="27"/>
    <x v="30"/>
    <x v="2"/>
    <n v="24"/>
    <n v="264"/>
    <n v="6336"/>
    <x v="6017"/>
    <n v="0.32"/>
    <x v="1"/>
  </r>
  <r>
    <x v="0"/>
    <x v="0"/>
    <x v="173"/>
    <x v="4"/>
    <x v="27"/>
    <x v="30"/>
    <x v="3"/>
    <n v="25"/>
    <n v="209"/>
    <n v="5225"/>
    <x v="6018"/>
    <n v="0.35"/>
    <x v="1"/>
  </r>
  <r>
    <x v="0"/>
    <x v="0"/>
    <x v="173"/>
    <x v="4"/>
    <x v="27"/>
    <x v="30"/>
    <x v="4"/>
    <n v="35"/>
    <n v="247"/>
    <n v="8645"/>
    <x v="6019"/>
    <n v="0.38999999999999996"/>
    <x v="1"/>
  </r>
  <r>
    <x v="0"/>
    <x v="0"/>
    <x v="173"/>
    <x v="4"/>
    <x v="27"/>
    <x v="30"/>
    <x v="5"/>
    <n v="30"/>
    <n v="281"/>
    <n v="8430"/>
    <x v="6020"/>
    <n v="0.53"/>
    <x v="1"/>
  </r>
  <r>
    <x v="0"/>
    <x v="0"/>
    <x v="202"/>
    <x v="4"/>
    <x v="27"/>
    <x v="30"/>
    <x v="0"/>
    <n v="31"/>
    <n v="376"/>
    <n v="11656"/>
    <x v="6021"/>
    <n v="0.48"/>
    <x v="1"/>
  </r>
  <r>
    <x v="0"/>
    <x v="0"/>
    <x v="202"/>
    <x v="4"/>
    <x v="27"/>
    <x v="30"/>
    <x v="1"/>
    <n v="27"/>
    <n v="247"/>
    <n v="6669"/>
    <x v="6022"/>
    <n v="0.38"/>
    <x v="1"/>
  </r>
  <r>
    <x v="0"/>
    <x v="0"/>
    <x v="202"/>
    <x v="4"/>
    <x v="27"/>
    <x v="30"/>
    <x v="2"/>
    <n v="21"/>
    <n v="248"/>
    <n v="5208"/>
    <x v="6023"/>
    <n v="0.3"/>
    <x v="1"/>
  </r>
  <r>
    <x v="0"/>
    <x v="0"/>
    <x v="213"/>
    <x v="1"/>
    <x v="32"/>
    <x v="35"/>
    <x v="3"/>
    <n v="19"/>
    <n v="98"/>
    <n v="1862"/>
    <x v="6024"/>
    <n v="0.46"/>
    <x v="1"/>
  </r>
  <r>
    <x v="0"/>
    <x v="0"/>
    <x v="213"/>
    <x v="1"/>
    <x v="32"/>
    <x v="35"/>
    <x v="4"/>
    <n v="26"/>
    <n v="136"/>
    <n v="3536"/>
    <x v="6025"/>
    <n v="0.38999999999999996"/>
    <x v="1"/>
  </r>
  <r>
    <x v="0"/>
    <x v="0"/>
    <x v="213"/>
    <x v="1"/>
    <x v="32"/>
    <x v="35"/>
    <x v="5"/>
    <n v="20"/>
    <n v="160"/>
    <n v="3200"/>
    <x v="6026"/>
    <n v="0.57000000000000006"/>
    <x v="1"/>
  </r>
  <r>
    <x v="0"/>
    <x v="0"/>
    <x v="221"/>
    <x v="1"/>
    <x v="32"/>
    <x v="35"/>
    <x v="0"/>
    <n v="20"/>
    <n v="223"/>
    <n v="4460"/>
    <x v="6027"/>
    <n v="0.46"/>
    <x v="1"/>
  </r>
  <r>
    <x v="0"/>
    <x v="0"/>
    <x v="221"/>
    <x v="1"/>
    <x v="32"/>
    <x v="35"/>
    <x v="1"/>
    <n v="20"/>
    <n v="128"/>
    <n v="2560"/>
    <x v="6028"/>
    <n v="0.38999999999999996"/>
    <x v="1"/>
  </r>
  <r>
    <x v="0"/>
    <x v="0"/>
    <x v="221"/>
    <x v="1"/>
    <x v="32"/>
    <x v="35"/>
    <x v="2"/>
    <n v="11"/>
    <n v="136"/>
    <n v="1496"/>
    <x v="6029"/>
    <n v="0.47000000000000003"/>
    <x v="1"/>
  </r>
  <r>
    <x v="0"/>
    <x v="0"/>
    <x v="221"/>
    <x v="1"/>
    <x v="32"/>
    <x v="35"/>
    <x v="3"/>
    <n v="15"/>
    <n v="85"/>
    <n v="1275"/>
    <x v="6030"/>
    <n v="0.45"/>
    <x v="1"/>
  </r>
  <r>
    <x v="0"/>
    <x v="0"/>
    <x v="221"/>
    <x v="1"/>
    <x v="32"/>
    <x v="35"/>
    <x v="4"/>
    <n v="25"/>
    <n v="104"/>
    <n v="2600"/>
    <x v="6031"/>
    <n v="0.37"/>
    <x v="1"/>
  </r>
  <r>
    <x v="0"/>
    <x v="0"/>
    <x v="221"/>
    <x v="1"/>
    <x v="32"/>
    <x v="35"/>
    <x v="5"/>
    <n v="17"/>
    <n v="136"/>
    <n v="2312"/>
    <x v="3848"/>
    <n v="0.54"/>
    <x v="1"/>
  </r>
  <r>
    <x v="0"/>
    <x v="0"/>
    <x v="240"/>
    <x v="1"/>
    <x v="32"/>
    <x v="35"/>
    <x v="0"/>
    <n v="19"/>
    <n v="223"/>
    <n v="4237"/>
    <x v="6032"/>
    <n v="0.44"/>
    <x v="1"/>
  </r>
  <r>
    <x v="0"/>
    <x v="0"/>
    <x v="240"/>
    <x v="1"/>
    <x v="32"/>
    <x v="35"/>
    <x v="1"/>
    <n v="20"/>
    <n v="116"/>
    <n v="2320"/>
    <x v="6033"/>
    <n v="0.39999999999999997"/>
    <x v="1"/>
  </r>
  <r>
    <x v="0"/>
    <x v="0"/>
    <x v="240"/>
    <x v="1"/>
    <x v="32"/>
    <x v="35"/>
    <x v="2"/>
    <n v="11"/>
    <n v="124"/>
    <n v="1364"/>
    <x v="6034"/>
    <n v="0.45"/>
    <x v="1"/>
  </r>
  <r>
    <x v="0"/>
    <x v="0"/>
    <x v="240"/>
    <x v="1"/>
    <x v="32"/>
    <x v="35"/>
    <x v="3"/>
    <n v="16"/>
    <n v="96"/>
    <n v="1536"/>
    <x v="6035"/>
    <n v="0.43000000000000005"/>
    <x v="1"/>
  </r>
  <r>
    <x v="0"/>
    <x v="0"/>
    <x v="240"/>
    <x v="1"/>
    <x v="32"/>
    <x v="35"/>
    <x v="4"/>
    <n v="30"/>
    <n v="98"/>
    <n v="2940"/>
    <x v="4450"/>
    <n v="0.39999999999999997"/>
    <x v="1"/>
  </r>
  <r>
    <x v="0"/>
    <x v="0"/>
    <x v="240"/>
    <x v="1"/>
    <x v="32"/>
    <x v="35"/>
    <x v="5"/>
    <n v="22"/>
    <n v="147"/>
    <n v="3234"/>
    <x v="6036"/>
    <n v="0.53"/>
    <x v="1"/>
  </r>
  <r>
    <x v="0"/>
    <x v="0"/>
    <x v="269"/>
    <x v="1"/>
    <x v="32"/>
    <x v="35"/>
    <x v="0"/>
    <n v="27"/>
    <n v="238"/>
    <n v="6426"/>
    <x v="6037"/>
    <n v="0.42000000000000004"/>
    <x v="1"/>
  </r>
  <r>
    <x v="0"/>
    <x v="0"/>
    <x v="269"/>
    <x v="1"/>
    <x v="32"/>
    <x v="35"/>
    <x v="1"/>
    <n v="28"/>
    <n v="140"/>
    <n v="3920"/>
    <x v="5664"/>
    <n v="0.41"/>
    <x v="1"/>
  </r>
  <r>
    <x v="0"/>
    <x v="0"/>
    <x v="269"/>
    <x v="1"/>
    <x v="32"/>
    <x v="35"/>
    <x v="2"/>
    <n v="26"/>
    <n v="136"/>
    <n v="3536"/>
    <x v="6038"/>
    <n v="0.43000000000000005"/>
    <x v="1"/>
  </r>
  <r>
    <x v="0"/>
    <x v="0"/>
    <x v="269"/>
    <x v="1"/>
    <x v="32"/>
    <x v="35"/>
    <x v="3"/>
    <n v="24"/>
    <n v="116"/>
    <n v="2784"/>
    <x v="6039"/>
    <n v="0.46"/>
    <x v="1"/>
  </r>
  <r>
    <x v="0"/>
    <x v="0"/>
    <x v="269"/>
    <x v="1"/>
    <x v="32"/>
    <x v="35"/>
    <x v="4"/>
    <n v="34"/>
    <n v="132"/>
    <n v="4488"/>
    <x v="6040"/>
    <n v="0.39999999999999997"/>
    <x v="1"/>
  </r>
  <r>
    <x v="0"/>
    <x v="0"/>
    <x v="269"/>
    <x v="1"/>
    <x v="32"/>
    <x v="35"/>
    <x v="5"/>
    <n v="35"/>
    <n v="150"/>
    <n v="5250"/>
    <x v="6041"/>
    <n v="0.56000000000000005"/>
    <x v="1"/>
  </r>
  <r>
    <x v="0"/>
    <x v="0"/>
    <x v="302"/>
    <x v="1"/>
    <x v="32"/>
    <x v="35"/>
    <x v="0"/>
    <n v="31"/>
    <n v="263"/>
    <n v="8153"/>
    <x v="6042"/>
    <n v="0.44"/>
    <x v="1"/>
  </r>
  <r>
    <x v="0"/>
    <x v="0"/>
    <x v="302"/>
    <x v="1"/>
    <x v="32"/>
    <x v="35"/>
    <x v="1"/>
    <n v="29"/>
    <n v="150"/>
    <n v="4350"/>
    <x v="6043"/>
    <n v="0.38999999999999996"/>
    <x v="1"/>
  </r>
  <r>
    <x v="0"/>
    <x v="0"/>
    <x v="302"/>
    <x v="1"/>
    <x v="32"/>
    <x v="35"/>
    <x v="2"/>
    <n v="33"/>
    <n v="157"/>
    <n v="5181"/>
    <x v="6044"/>
    <n v="0.46"/>
    <x v="1"/>
  </r>
  <r>
    <x v="0"/>
    <x v="0"/>
    <x v="302"/>
    <x v="1"/>
    <x v="32"/>
    <x v="35"/>
    <x v="3"/>
    <n v="34"/>
    <n v="149"/>
    <n v="5066"/>
    <x v="6045"/>
    <n v="0.43000000000000005"/>
    <x v="1"/>
  </r>
  <r>
    <x v="0"/>
    <x v="0"/>
    <x v="302"/>
    <x v="1"/>
    <x v="32"/>
    <x v="35"/>
    <x v="4"/>
    <n v="47"/>
    <n v="135"/>
    <n v="6345"/>
    <x v="6046"/>
    <n v="0.38"/>
    <x v="1"/>
  </r>
  <r>
    <x v="0"/>
    <x v="0"/>
    <x v="302"/>
    <x v="1"/>
    <x v="32"/>
    <x v="35"/>
    <x v="5"/>
    <n v="51"/>
    <n v="219"/>
    <n v="11169"/>
    <x v="6047"/>
    <n v="0.53"/>
    <x v="1"/>
  </r>
  <r>
    <x v="0"/>
    <x v="0"/>
    <x v="330"/>
    <x v="1"/>
    <x v="32"/>
    <x v="35"/>
    <x v="0"/>
    <n v="47"/>
    <n v="289"/>
    <n v="13583"/>
    <x v="6048"/>
    <n v="0.46"/>
    <x v="1"/>
  </r>
  <r>
    <x v="1"/>
    <x v="0"/>
    <x v="330"/>
    <x v="1"/>
    <x v="32"/>
    <x v="35"/>
    <x v="1"/>
    <n v="42"/>
    <n v="192"/>
    <n v="8064"/>
    <x v="2198"/>
    <n v="0.38"/>
    <x v="1"/>
  </r>
  <r>
    <x v="1"/>
    <x v="0"/>
    <x v="330"/>
    <x v="1"/>
    <x v="32"/>
    <x v="35"/>
    <x v="2"/>
    <n v="37"/>
    <n v="168"/>
    <n v="6216"/>
    <x v="6049"/>
    <n v="0.42000000000000004"/>
    <x v="1"/>
  </r>
  <r>
    <x v="1"/>
    <x v="0"/>
    <x v="330"/>
    <x v="1"/>
    <x v="32"/>
    <x v="35"/>
    <x v="3"/>
    <n v="33"/>
    <n v="143"/>
    <n v="4719"/>
    <x v="6050"/>
    <n v="0.43000000000000005"/>
    <x v="1"/>
  </r>
  <r>
    <x v="1"/>
    <x v="0"/>
    <x v="330"/>
    <x v="1"/>
    <x v="32"/>
    <x v="35"/>
    <x v="4"/>
    <n v="46"/>
    <n v="150"/>
    <n v="6900"/>
    <x v="6051"/>
    <n v="0.37"/>
    <x v="1"/>
  </r>
  <r>
    <x v="1"/>
    <x v="0"/>
    <x v="330"/>
    <x v="1"/>
    <x v="32"/>
    <x v="35"/>
    <x v="5"/>
    <n v="49"/>
    <n v="209"/>
    <n v="10241"/>
    <x v="6052"/>
    <n v="0.53"/>
    <x v="1"/>
  </r>
  <r>
    <x v="1"/>
    <x v="0"/>
    <x v="362"/>
    <x v="1"/>
    <x v="32"/>
    <x v="35"/>
    <x v="0"/>
    <n v="41"/>
    <n v="256"/>
    <n v="10496"/>
    <x v="5770"/>
    <n v="0.45"/>
    <x v="1"/>
  </r>
  <r>
    <x v="1"/>
    <x v="0"/>
    <x v="362"/>
    <x v="1"/>
    <x v="32"/>
    <x v="35"/>
    <x v="1"/>
    <n v="44"/>
    <n v="198"/>
    <n v="8712"/>
    <x v="6053"/>
    <n v="0.41"/>
    <x v="1"/>
  </r>
  <r>
    <x v="1"/>
    <x v="0"/>
    <x v="362"/>
    <x v="1"/>
    <x v="32"/>
    <x v="35"/>
    <x v="2"/>
    <n v="37"/>
    <n v="179"/>
    <n v="6623"/>
    <x v="6054"/>
    <n v="0.44"/>
    <x v="1"/>
  </r>
  <r>
    <x v="1"/>
    <x v="0"/>
    <x v="362"/>
    <x v="1"/>
    <x v="32"/>
    <x v="35"/>
    <x v="3"/>
    <n v="32"/>
    <n v="147"/>
    <n v="4704"/>
    <x v="6055"/>
    <n v="0.42000000000000004"/>
    <x v="1"/>
  </r>
  <r>
    <x v="1"/>
    <x v="0"/>
    <x v="362"/>
    <x v="1"/>
    <x v="32"/>
    <x v="35"/>
    <x v="4"/>
    <n v="35"/>
    <n v="158"/>
    <n v="5530"/>
    <x v="6056"/>
    <n v="0.42"/>
    <x v="1"/>
  </r>
  <r>
    <x v="1"/>
    <x v="0"/>
    <x v="362"/>
    <x v="1"/>
    <x v="32"/>
    <x v="35"/>
    <x v="5"/>
    <n v="42"/>
    <n v="206"/>
    <n v="8652"/>
    <x v="6057"/>
    <n v="0.55000000000000004"/>
    <x v="1"/>
  </r>
  <r>
    <x v="1"/>
    <x v="0"/>
    <x v="392"/>
    <x v="1"/>
    <x v="32"/>
    <x v="35"/>
    <x v="0"/>
    <n v="40"/>
    <n v="232"/>
    <n v="9280"/>
    <x v="4911"/>
    <n v="0.44"/>
    <x v="1"/>
  </r>
  <r>
    <x v="1"/>
    <x v="0"/>
    <x v="392"/>
    <x v="1"/>
    <x v="32"/>
    <x v="35"/>
    <x v="1"/>
    <n v="33"/>
    <n v="158"/>
    <n v="5214"/>
    <x v="6058"/>
    <n v="0.41"/>
    <x v="1"/>
  </r>
  <r>
    <x v="1"/>
    <x v="0"/>
    <x v="392"/>
    <x v="1"/>
    <x v="32"/>
    <x v="35"/>
    <x v="2"/>
    <n v="15"/>
    <n v="145"/>
    <n v="2175"/>
    <x v="6059"/>
    <n v="0.47000000000000003"/>
    <x v="1"/>
  </r>
  <r>
    <x v="1"/>
    <x v="0"/>
    <x v="392"/>
    <x v="1"/>
    <x v="32"/>
    <x v="35"/>
    <x v="3"/>
    <n v="16"/>
    <n v="120"/>
    <n v="1920"/>
    <x v="3147"/>
    <n v="0.45"/>
    <x v="1"/>
  </r>
  <r>
    <x v="1"/>
    <x v="0"/>
    <x v="392"/>
    <x v="1"/>
    <x v="32"/>
    <x v="35"/>
    <x v="4"/>
    <n v="22"/>
    <n v="132"/>
    <n v="2904"/>
    <x v="6060"/>
    <n v="0.38"/>
    <x v="1"/>
  </r>
  <r>
    <x v="1"/>
    <x v="0"/>
    <x v="392"/>
    <x v="1"/>
    <x v="32"/>
    <x v="35"/>
    <x v="5"/>
    <n v="26"/>
    <n v="160"/>
    <n v="4160"/>
    <x v="6061"/>
    <n v="0.56000000000000005"/>
    <x v="1"/>
  </r>
  <r>
    <x v="1"/>
    <x v="0"/>
    <x v="424"/>
    <x v="1"/>
    <x v="32"/>
    <x v="35"/>
    <x v="0"/>
    <n v="24"/>
    <n v="216"/>
    <n v="5184"/>
    <x v="6062"/>
    <n v="0.46"/>
    <x v="1"/>
  </r>
  <r>
    <x v="1"/>
    <x v="0"/>
    <x v="424"/>
    <x v="1"/>
    <x v="32"/>
    <x v="35"/>
    <x v="1"/>
    <n v="17"/>
    <n v="165"/>
    <n v="2805"/>
    <x v="6063"/>
    <n v="0.37"/>
    <x v="1"/>
  </r>
  <r>
    <x v="1"/>
    <x v="0"/>
    <x v="424"/>
    <x v="1"/>
    <x v="32"/>
    <x v="35"/>
    <x v="2"/>
    <n v="19"/>
    <n v="120"/>
    <n v="2280"/>
    <x v="6064"/>
    <n v="0.47000000000000003"/>
    <x v="1"/>
  </r>
  <r>
    <x v="1"/>
    <x v="0"/>
    <x v="424"/>
    <x v="1"/>
    <x v="32"/>
    <x v="35"/>
    <x v="3"/>
    <n v="20"/>
    <n v="109"/>
    <n v="2180"/>
    <x v="6065"/>
    <n v="0.45"/>
    <x v="1"/>
  </r>
  <r>
    <x v="1"/>
    <x v="0"/>
    <x v="424"/>
    <x v="1"/>
    <x v="32"/>
    <x v="35"/>
    <x v="4"/>
    <n v="25"/>
    <n v="105"/>
    <n v="2625"/>
    <x v="6066"/>
    <n v="0.42"/>
    <x v="1"/>
  </r>
  <r>
    <x v="2"/>
    <x v="0"/>
    <x v="424"/>
    <x v="1"/>
    <x v="32"/>
    <x v="35"/>
    <x v="5"/>
    <n v="27"/>
    <n v="162"/>
    <n v="4374"/>
    <x v="6067"/>
    <n v="0.54"/>
    <x v="1"/>
  </r>
  <r>
    <x v="2"/>
    <x v="0"/>
    <x v="454"/>
    <x v="1"/>
    <x v="32"/>
    <x v="35"/>
    <x v="0"/>
    <n v="22"/>
    <n v="206"/>
    <n v="4532"/>
    <x v="6068"/>
    <n v="0.44"/>
    <x v="1"/>
  </r>
  <r>
    <x v="2"/>
    <x v="0"/>
    <x v="454"/>
    <x v="1"/>
    <x v="32"/>
    <x v="35"/>
    <x v="1"/>
    <n v="15"/>
    <n v="153"/>
    <n v="2295"/>
    <x v="6069"/>
    <n v="0.38"/>
    <x v="1"/>
  </r>
  <r>
    <x v="2"/>
    <x v="0"/>
    <x v="454"/>
    <x v="1"/>
    <x v="32"/>
    <x v="35"/>
    <x v="2"/>
    <n v="22"/>
    <n v="119"/>
    <n v="2618"/>
    <x v="6070"/>
    <n v="0.42000000000000004"/>
    <x v="1"/>
  </r>
  <r>
    <x v="2"/>
    <x v="0"/>
    <x v="454"/>
    <x v="1"/>
    <x v="32"/>
    <x v="35"/>
    <x v="3"/>
    <n v="43"/>
    <n v="153"/>
    <n v="6579"/>
    <x v="6071"/>
    <n v="0.44"/>
    <x v="1"/>
  </r>
  <r>
    <x v="2"/>
    <x v="0"/>
    <x v="454"/>
    <x v="1"/>
    <x v="32"/>
    <x v="35"/>
    <x v="4"/>
    <n v="59"/>
    <n v="132"/>
    <n v="7788"/>
    <x v="6072"/>
    <n v="0.39999999999999997"/>
    <x v="1"/>
  </r>
  <r>
    <x v="2"/>
    <x v="0"/>
    <x v="454"/>
    <x v="1"/>
    <x v="32"/>
    <x v="35"/>
    <x v="5"/>
    <n v="51"/>
    <n v="168"/>
    <n v="8568"/>
    <x v="2925"/>
    <n v="0.57000000000000006"/>
    <x v="1"/>
  </r>
  <r>
    <x v="2"/>
    <x v="0"/>
    <x v="483"/>
    <x v="1"/>
    <x v="32"/>
    <x v="35"/>
    <x v="0"/>
    <n v="48"/>
    <n v="256"/>
    <n v="12288"/>
    <x v="6073"/>
    <n v="0.47000000000000003"/>
    <x v="1"/>
  </r>
  <r>
    <x v="2"/>
    <x v="0"/>
    <x v="483"/>
    <x v="1"/>
    <x v="32"/>
    <x v="35"/>
    <x v="1"/>
    <n v="44"/>
    <n v="201"/>
    <n v="8844"/>
    <x v="6074"/>
    <n v="0.37"/>
    <x v="1"/>
  </r>
  <r>
    <x v="2"/>
    <x v="0"/>
    <x v="483"/>
    <x v="1"/>
    <x v="32"/>
    <x v="35"/>
    <x v="2"/>
    <n v="43"/>
    <n v="158"/>
    <n v="6794"/>
    <x v="6075"/>
    <n v="0.45"/>
    <x v="1"/>
  </r>
  <r>
    <x v="2"/>
    <x v="0"/>
    <x v="483"/>
    <x v="1"/>
    <x v="32"/>
    <x v="35"/>
    <x v="3"/>
    <n v="41"/>
    <n v="143"/>
    <n v="5863"/>
    <x v="6076"/>
    <n v="0.47000000000000003"/>
    <x v="1"/>
  </r>
  <r>
    <x v="2"/>
    <x v="0"/>
    <x v="483"/>
    <x v="1"/>
    <x v="32"/>
    <x v="35"/>
    <x v="4"/>
    <n v="54"/>
    <n v="157"/>
    <n v="8478"/>
    <x v="6077"/>
    <n v="0.38"/>
    <x v="1"/>
  </r>
  <r>
    <x v="2"/>
    <x v="0"/>
    <x v="483"/>
    <x v="1"/>
    <x v="32"/>
    <x v="35"/>
    <x v="5"/>
    <n v="53"/>
    <n v="178"/>
    <n v="9434"/>
    <x v="6078"/>
    <n v="0.55000000000000004"/>
    <x v="1"/>
  </r>
  <r>
    <x v="2"/>
    <x v="1"/>
    <x v="187"/>
    <x v="1"/>
    <x v="32"/>
    <x v="35"/>
    <x v="0"/>
    <n v="17"/>
    <n v="215"/>
    <n v="3655"/>
    <x v="6079"/>
    <n v="0.44"/>
    <x v="1"/>
  </r>
  <r>
    <x v="2"/>
    <x v="1"/>
    <x v="187"/>
    <x v="1"/>
    <x v="32"/>
    <x v="35"/>
    <x v="1"/>
    <n v="18"/>
    <n v="135"/>
    <n v="2430"/>
    <x v="6080"/>
    <n v="0.39999999999999997"/>
    <x v="1"/>
  </r>
  <r>
    <x v="2"/>
    <x v="1"/>
    <x v="187"/>
    <x v="1"/>
    <x v="32"/>
    <x v="35"/>
    <x v="2"/>
    <n v="11"/>
    <n v="140"/>
    <n v="1540"/>
    <x v="6081"/>
    <n v="0.44"/>
    <x v="1"/>
  </r>
  <r>
    <x v="2"/>
    <x v="1"/>
    <x v="187"/>
    <x v="1"/>
    <x v="32"/>
    <x v="35"/>
    <x v="3"/>
    <n v="13"/>
    <n v="102"/>
    <n v="1326"/>
    <x v="6082"/>
    <n v="0.47000000000000003"/>
    <x v="1"/>
  </r>
  <r>
    <x v="2"/>
    <x v="1"/>
    <x v="187"/>
    <x v="1"/>
    <x v="32"/>
    <x v="35"/>
    <x v="4"/>
    <n v="26"/>
    <n v="123"/>
    <n v="3198"/>
    <x v="6083"/>
    <n v="0.38"/>
    <x v="1"/>
  </r>
  <r>
    <x v="2"/>
    <x v="1"/>
    <x v="187"/>
    <x v="1"/>
    <x v="32"/>
    <x v="35"/>
    <x v="5"/>
    <n v="18"/>
    <n v="158"/>
    <n v="2844"/>
    <x v="6084"/>
    <n v="0.43000000000000005"/>
    <x v="1"/>
  </r>
  <r>
    <x v="2"/>
    <x v="1"/>
    <x v="695"/>
    <x v="1"/>
    <x v="32"/>
    <x v="35"/>
    <x v="0"/>
    <n v="17"/>
    <n v="210"/>
    <n v="3570"/>
    <x v="6085"/>
    <n v="0.45"/>
    <x v="1"/>
  </r>
  <r>
    <x v="2"/>
    <x v="1"/>
    <x v="695"/>
    <x v="1"/>
    <x v="32"/>
    <x v="35"/>
    <x v="1"/>
    <n v="17"/>
    <n v="112"/>
    <n v="1904"/>
    <x v="2176"/>
    <n v="0.38999999999999996"/>
    <x v="1"/>
  </r>
  <r>
    <x v="2"/>
    <x v="1"/>
    <x v="695"/>
    <x v="1"/>
    <x v="32"/>
    <x v="35"/>
    <x v="2"/>
    <n v="11"/>
    <n v="136"/>
    <n v="1496"/>
    <x v="6086"/>
    <n v="0.42000000000000004"/>
    <x v="1"/>
  </r>
  <r>
    <x v="1"/>
    <x v="1"/>
    <x v="695"/>
    <x v="1"/>
    <x v="33"/>
    <x v="36"/>
    <x v="3"/>
    <n v="15"/>
    <n v="78"/>
    <n v="1170"/>
    <x v="6087"/>
    <n v="0.47000000000000003"/>
    <x v="1"/>
  </r>
  <r>
    <x v="1"/>
    <x v="1"/>
    <x v="695"/>
    <x v="1"/>
    <x v="33"/>
    <x v="36"/>
    <x v="4"/>
    <n v="23"/>
    <n v="111"/>
    <n v="2553"/>
    <x v="6088"/>
    <n v="0.37"/>
    <x v="1"/>
  </r>
  <r>
    <x v="1"/>
    <x v="1"/>
    <x v="695"/>
    <x v="1"/>
    <x v="33"/>
    <x v="36"/>
    <x v="5"/>
    <n v="16"/>
    <n v="145"/>
    <n v="2320"/>
    <x v="6089"/>
    <n v="0.42000000000000004"/>
    <x v="1"/>
  </r>
  <r>
    <x v="1"/>
    <x v="1"/>
    <x v="224"/>
    <x v="1"/>
    <x v="33"/>
    <x v="36"/>
    <x v="0"/>
    <n v="15"/>
    <n v="206"/>
    <n v="3090"/>
    <x v="6090"/>
    <n v="0.47000000000000003"/>
    <x v="1"/>
  </r>
  <r>
    <x v="1"/>
    <x v="1"/>
    <x v="224"/>
    <x v="1"/>
    <x v="33"/>
    <x v="36"/>
    <x v="1"/>
    <n v="14"/>
    <n v="107"/>
    <n v="1498"/>
    <x v="6091"/>
    <n v="0.37"/>
    <x v="1"/>
  </r>
  <r>
    <x v="1"/>
    <x v="1"/>
    <x v="224"/>
    <x v="1"/>
    <x v="33"/>
    <x v="36"/>
    <x v="2"/>
    <n v="8"/>
    <n v="112"/>
    <n v="896"/>
    <x v="4585"/>
    <n v="0.45"/>
    <x v="1"/>
  </r>
  <r>
    <x v="1"/>
    <x v="1"/>
    <x v="224"/>
    <x v="1"/>
    <x v="33"/>
    <x v="36"/>
    <x v="3"/>
    <n v="15"/>
    <n v="70"/>
    <n v="1050"/>
    <x v="6092"/>
    <n v="0.47000000000000003"/>
    <x v="1"/>
  </r>
  <r>
    <x v="1"/>
    <x v="1"/>
    <x v="224"/>
    <x v="1"/>
    <x v="33"/>
    <x v="36"/>
    <x v="4"/>
    <n v="24"/>
    <n v="88"/>
    <n v="2112"/>
    <x v="6093"/>
    <n v="0.39999999999999997"/>
    <x v="1"/>
  </r>
  <r>
    <x v="1"/>
    <x v="1"/>
    <x v="224"/>
    <x v="1"/>
    <x v="33"/>
    <x v="36"/>
    <x v="5"/>
    <n v="20"/>
    <n v="112"/>
    <n v="2240"/>
    <x v="6094"/>
    <n v="0.46"/>
    <x v="1"/>
  </r>
  <r>
    <x v="1"/>
    <x v="1"/>
    <x v="243"/>
    <x v="1"/>
    <x v="33"/>
    <x v="36"/>
    <x v="0"/>
    <n v="19"/>
    <n v="204"/>
    <n v="3876"/>
    <x v="6095"/>
    <n v="0.45"/>
    <x v="1"/>
  </r>
  <r>
    <x v="1"/>
    <x v="1"/>
    <x v="243"/>
    <x v="1"/>
    <x v="33"/>
    <x v="36"/>
    <x v="1"/>
    <n v="20"/>
    <n v="102"/>
    <n v="2040"/>
    <x v="6096"/>
    <n v="0.39999999999999997"/>
    <x v="1"/>
  </r>
  <r>
    <x v="1"/>
    <x v="1"/>
    <x v="243"/>
    <x v="1"/>
    <x v="33"/>
    <x v="36"/>
    <x v="2"/>
    <n v="11"/>
    <n v="96"/>
    <n v="1056"/>
    <x v="6097"/>
    <n v="0.47000000000000003"/>
    <x v="1"/>
  </r>
  <r>
    <x v="1"/>
    <x v="1"/>
    <x v="243"/>
    <x v="1"/>
    <x v="33"/>
    <x v="36"/>
    <x v="3"/>
    <n v="13"/>
    <n v="77"/>
    <n v="1001"/>
    <x v="6098"/>
    <n v="0.47000000000000003"/>
    <x v="1"/>
  </r>
  <r>
    <x v="1"/>
    <x v="1"/>
    <x v="243"/>
    <x v="1"/>
    <x v="33"/>
    <x v="36"/>
    <x v="4"/>
    <n v="31"/>
    <n v="75"/>
    <n v="2325"/>
    <x v="6099"/>
    <n v="0.37"/>
    <x v="1"/>
  </r>
  <r>
    <x v="1"/>
    <x v="1"/>
    <x v="243"/>
    <x v="1"/>
    <x v="33"/>
    <x v="36"/>
    <x v="5"/>
    <n v="24"/>
    <n v="120"/>
    <n v="2880"/>
    <x v="6100"/>
    <n v="0.44"/>
    <x v="1"/>
  </r>
  <r>
    <x v="1"/>
    <x v="1"/>
    <x v="272"/>
    <x v="1"/>
    <x v="33"/>
    <x v="36"/>
    <x v="0"/>
    <n v="26"/>
    <n v="228"/>
    <n v="5928"/>
    <x v="5172"/>
    <n v="0.46"/>
    <x v="1"/>
  </r>
  <r>
    <x v="1"/>
    <x v="1"/>
    <x v="272"/>
    <x v="1"/>
    <x v="33"/>
    <x v="36"/>
    <x v="1"/>
    <n v="28"/>
    <n v="116"/>
    <n v="3248"/>
    <x v="6101"/>
    <n v="0.42"/>
    <x v="1"/>
  </r>
  <r>
    <x v="1"/>
    <x v="1"/>
    <x v="272"/>
    <x v="1"/>
    <x v="33"/>
    <x v="36"/>
    <x v="2"/>
    <n v="27"/>
    <n v="119"/>
    <n v="3213"/>
    <x v="6102"/>
    <n v="0.44"/>
    <x v="1"/>
  </r>
  <r>
    <x v="1"/>
    <x v="1"/>
    <x v="272"/>
    <x v="1"/>
    <x v="33"/>
    <x v="36"/>
    <x v="3"/>
    <n v="24"/>
    <n v="90"/>
    <n v="2160"/>
    <x v="6103"/>
    <n v="0.47000000000000003"/>
    <x v="1"/>
  </r>
  <r>
    <x v="1"/>
    <x v="1"/>
    <x v="272"/>
    <x v="1"/>
    <x v="33"/>
    <x v="36"/>
    <x v="4"/>
    <n v="32"/>
    <n v="111"/>
    <n v="3552"/>
    <x v="5915"/>
    <n v="0.38999999999999996"/>
    <x v="1"/>
  </r>
  <r>
    <x v="1"/>
    <x v="1"/>
    <x v="272"/>
    <x v="1"/>
    <x v="33"/>
    <x v="36"/>
    <x v="5"/>
    <n v="33"/>
    <n v="145"/>
    <n v="4785"/>
    <x v="6104"/>
    <n v="0.47000000000000003"/>
    <x v="1"/>
  </r>
  <r>
    <x v="1"/>
    <x v="1"/>
    <x v="305"/>
    <x v="1"/>
    <x v="33"/>
    <x v="36"/>
    <x v="0"/>
    <n v="28"/>
    <n v="236"/>
    <n v="6608"/>
    <x v="6105"/>
    <n v="0.44"/>
    <x v="1"/>
  </r>
  <r>
    <x v="1"/>
    <x v="1"/>
    <x v="305"/>
    <x v="1"/>
    <x v="33"/>
    <x v="36"/>
    <x v="1"/>
    <n v="25"/>
    <n v="149"/>
    <n v="3725"/>
    <x v="6106"/>
    <n v="0.38999999999999996"/>
    <x v="1"/>
  </r>
  <r>
    <x v="1"/>
    <x v="1"/>
    <x v="305"/>
    <x v="1"/>
    <x v="33"/>
    <x v="36"/>
    <x v="2"/>
    <n v="28"/>
    <n v="124"/>
    <n v="3472"/>
    <x v="6107"/>
    <n v="0.45"/>
    <x v="1"/>
  </r>
  <r>
    <x v="1"/>
    <x v="1"/>
    <x v="305"/>
    <x v="1"/>
    <x v="33"/>
    <x v="36"/>
    <x v="3"/>
    <n v="29"/>
    <n v="124"/>
    <n v="3596"/>
    <x v="6108"/>
    <n v="0.44"/>
    <x v="1"/>
  </r>
  <r>
    <x v="1"/>
    <x v="1"/>
    <x v="305"/>
    <x v="1"/>
    <x v="33"/>
    <x v="36"/>
    <x v="4"/>
    <n v="37"/>
    <n v="116"/>
    <n v="4292"/>
    <x v="6109"/>
    <n v="0.38999999999999996"/>
    <x v="1"/>
  </r>
  <r>
    <x v="1"/>
    <x v="1"/>
    <x v="305"/>
    <x v="1"/>
    <x v="33"/>
    <x v="36"/>
    <x v="5"/>
    <n v="48"/>
    <n v="165"/>
    <n v="7920"/>
    <x v="5949"/>
    <n v="0.43000000000000005"/>
    <x v="1"/>
  </r>
  <r>
    <x v="1"/>
    <x v="1"/>
    <x v="333"/>
    <x v="1"/>
    <x v="33"/>
    <x v="36"/>
    <x v="0"/>
    <n v="39"/>
    <n v="271"/>
    <n v="10569"/>
    <x v="6110"/>
    <n v="0.42000000000000004"/>
    <x v="1"/>
  </r>
  <r>
    <x v="1"/>
    <x v="1"/>
    <x v="333"/>
    <x v="1"/>
    <x v="33"/>
    <x v="36"/>
    <x v="1"/>
    <n v="36"/>
    <n v="163"/>
    <n v="5868"/>
    <x v="6111"/>
    <n v="0.37"/>
    <x v="1"/>
  </r>
  <r>
    <x v="1"/>
    <x v="1"/>
    <x v="333"/>
    <x v="1"/>
    <x v="33"/>
    <x v="36"/>
    <x v="2"/>
    <n v="32"/>
    <n v="140"/>
    <n v="4480"/>
    <x v="6112"/>
    <n v="0.44"/>
    <x v="1"/>
  </r>
  <r>
    <x v="1"/>
    <x v="1"/>
    <x v="333"/>
    <x v="1"/>
    <x v="33"/>
    <x v="36"/>
    <x v="3"/>
    <n v="35"/>
    <n v="120"/>
    <n v="4200"/>
    <x v="5842"/>
    <n v="0.43000000000000005"/>
    <x v="1"/>
  </r>
  <r>
    <x v="1"/>
    <x v="1"/>
    <x v="333"/>
    <x v="1"/>
    <x v="33"/>
    <x v="36"/>
    <x v="4"/>
    <n v="40"/>
    <n v="149"/>
    <n v="5960"/>
    <x v="6113"/>
    <n v="0.39999999999999997"/>
    <x v="1"/>
  </r>
  <r>
    <x v="1"/>
    <x v="1"/>
    <x v="333"/>
    <x v="1"/>
    <x v="33"/>
    <x v="36"/>
    <x v="5"/>
    <n v="50"/>
    <n v="198"/>
    <n v="9900"/>
    <x v="5031"/>
    <n v="0.46"/>
    <x v="1"/>
  </r>
  <r>
    <x v="1"/>
    <x v="1"/>
    <x v="365"/>
    <x v="1"/>
    <x v="33"/>
    <x v="36"/>
    <x v="0"/>
    <n v="43"/>
    <n v="233"/>
    <n v="10019"/>
    <x v="6114"/>
    <n v="0.45"/>
    <x v="1"/>
  </r>
  <r>
    <x v="1"/>
    <x v="1"/>
    <x v="365"/>
    <x v="1"/>
    <x v="33"/>
    <x v="36"/>
    <x v="1"/>
    <n v="42"/>
    <n v="163"/>
    <n v="6846"/>
    <x v="6115"/>
    <n v="0.38999999999999996"/>
    <x v="1"/>
  </r>
  <r>
    <x v="1"/>
    <x v="1"/>
    <x v="365"/>
    <x v="1"/>
    <x v="33"/>
    <x v="36"/>
    <x v="2"/>
    <n v="40"/>
    <n v="135"/>
    <n v="5400"/>
    <x v="2602"/>
    <n v="0.44"/>
    <x v="1"/>
  </r>
  <r>
    <x v="1"/>
    <x v="1"/>
    <x v="365"/>
    <x v="1"/>
    <x v="33"/>
    <x v="36"/>
    <x v="3"/>
    <n v="29"/>
    <n v="132"/>
    <n v="3828"/>
    <x v="6116"/>
    <n v="0.45"/>
    <x v="1"/>
  </r>
  <r>
    <x v="1"/>
    <x v="1"/>
    <x v="365"/>
    <x v="1"/>
    <x v="33"/>
    <x v="36"/>
    <x v="4"/>
    <n v="40"/>
    <n v="113"/>
    <n v="4520"/>
    <x v="6117"/>
    <n v="0.37"/>
    <x v="1"/>
  </r>
  <r>
    <x v="1"/>
    <x v="1"/>
    <x v="365"/>
    <x v="1"/>
    <x v="33"/>
    <x v="36"/>
    <x v="5"/>
    <n v="40"/>
    <n v="193"/>
    <n v="7720"/>
    <x v="6118"/>
    <n v="0.47000000000000003"/>
    <x v="1"/>
  </r>
  <r>
    <x v="1"/>
    <x v="1"/>
    <x v="395"/>
    <x v="1"/>
    <x v="33"/>
    <x v="36"/>
    <x v="0"/>
    <n v="35"/>
    <n v="221"/>
    <n v="7735"/>
    <x v="6119"/>
    <n v="0.43000000000000005"/>
    <x v="1"/>
  </r>
  <r>
    <x v="1"/>
    <x v="1"/>
    <x v="395"/>
    <x v="1"/>
    <x v="33"/>
    <x v="36"/>
    <x v="1"/>
    <n v="26"/>
    <n v="135"/>
    <n v="3510"/>
    <x v="6120"/>
    <n v="0.41"/>
    <x v="1"/>
  </r>
  <r>
    <x v="1"/>
    <x v="1"/>
    <x v="395"/>
    <x v="1"/>
    <x v="33"/>
    <x v="36"/>
    <x v="2"/>
    <n v="11"/>
    <n v="123"/>
    <n v="1353"/>
    <x v="6121"/>
    <n v="0.47000000000000003"/>
    <x v="1"/>
  </r>
  <r>
    <x v="1"/>
    <x v="1"/>
    <x v="395"/>
    <x v="1"/>
    <x v="33"/>
    <x v="36"/>
    <x v="3"/>
    <n v="12"/>
    <n v="104"/>
    <n v="1248"/>
    <x v="6122"/>
    <n v="0.42000000000000004"/>
    <x v="1"/>
  </r>
  <r>
    <x v="1"/>
    <x v="1"/>
    <x v="395"/>
    <x v="1"/>
    <x v="33"/>
    <x v="36"/>
    <x v="4"/>
    <n v="18"/>
    <n v="111"/>
    <n v="1998"/>
    <x v="6123"/>
    <n v="0.38999999999999996"/>
    <x v="1"/>
  </r>
  <r>
    <x v="1"/>
    <x v="1"/>
    <x v="395"/>
    <x v="1"/>
    <x v="33"/>
    <x v="36"/>
    <x v="5"/>
    <n v="22"/>
    <n v="140"/>
    <n v="3080"/>
    <x v="6124"/>
    <n v="0.42000000000000004"/>
    <x v="1"/>
  </r>
  <r>
    <x v="1"/>
    <x v="1"/>
    <x v="427"/>
    <x v="1"/>
    <x v="33"/>
    <x v="36"/>
    <x v="0"/>
    <n v="21"/>
    <n v="180"/>
    <n v="3780"/>
    <x v="4756"/>
    <n v="0.45"/>
    <x v="1"/>
  </r>
  <r>
    <x v="1"/>
    <x v="1"/>
    <x v="427"/>
    <x v="1"/>
    <x v="33"/>
    <x v="36"/>
    <x v="1"/>
    <n v="14"/>
    <n v="132"/>
    <n v="1848"/>
    <x v="1777"/>
    <n v="0.39999999999999997"/>
    <x v="1"/>
  </r>
  <r>
    <x v="1"/>
    <x v="1"/>
    <x v="427"/>
    <x v="1"/>
    <x v="33"/>
    <x v="36"/>
    <x v="2"/>
    <n v="16"/>
    <n v="99"/>
    <n v="1584"/>
    <x v="6125"/>
    <n v="0.46"/>
    <x v="1"/>
  </r>
  <r>
    <x v="1"/>
    <x v="1"/>
    <x v="427"/>
    <x v="1"/>
    <x v="33"/>
    <x v="36"/>
    <x v="3"/>
    <n v="15"/>
    <n v="94"/>
    <n v="1410"/>
    <x v="6126"/>
    <n v="0.45"/>
    <x v="1"/>
  </r>
  <r>
    <x v="1"/>
    <x v="1"/>
    <x v="427"/>
    <x v="1"/>
    <x v="33"/>
    <x v="36"/>
    <x v="4"/>
    <n v="21"/>
    <n v="91"/>
    <n v="1911"/>
    <x v="4878"/>
    <n v="0.37"/>
    <x v="1"/>
  </r>
  <r>
    <x v="3"/>
    <x v="1"/>
    <x v="427"/>
    <x v="1"/>
    <x v="33"/>
    <x v="36"/>
    <x v="5"/>
    <n v="20"/>
    <n v="132"/>
    <n v="2640"/>
    <x v="6127"/>
    <n v="0.45"/>
    <x v="1"/>
  </r>
  <r>
    <x v="3"/>
    <x v="1"/>
    <x v="457"/>
    <x v="1"/>
    <x v="33"/>
    <x v="36"/>
    <x v="0"/>
    <n v="18"/>
    <n v="176"/>
    <n v="3168"/>
    <x v="6128"/>
    <n v="0.46"/>
    <x v="1"/>
  </r>
  <r>
    <x v="3"/>
    <x v="1"/>
    <x v="457"/>
    <x v="1"/>
    <x v="33"/>
    <x v="36"/>
    <x v="1"/>
    <n v="11"/>
    <n v="116"/>
    <n v="1276"/>
    <x v="6129"/>
    <n v="0.42"/>
    <x v="1"/>
  </r>
  <r>
    <x v="3"/>
    <x v="1"/>
    <x v="457"/>
    <x v="1"/>
    <x v="33"/>
    <x v="36"/>
    <x v="2"/>
    <n v="19"/>
    <n v="102"/>
    <n v="1938"/>
    <x v="6130"/>
    <n v="0.43000000000000005"/>
    <x v="1"/>
  </r>
  <r>
    <x v="3"/>
    <x v="1"/>
    <x v="457"/>
    <x v="1"/>
    <x v="33"/>
    <x v="36"/>
    <x v="3"/>
    <n v="41"/>
    <n v="128"/>
    <n v="5248"/>
    <x v="6131"/>
    <n v="0.44"/>
    <x v="1"/>
  </r>
  <r>
    <x v="3"/>
    <x v="1"/>
    <x v="457"/>
    <x v="1"/>
    <x v="33"/>
    <x v="36"/>
    <x v="4"/>
    <n v="56"/>
    <n v="105"/>
    <n v="5880"/>
    <x v="5821"/>
    <n v="0.41"/>
    <x v="1"/>
  </r>
  <r>
    <x v="3"/>
    <x v="1"/>
    <x v="457"/>
    <x v="1"/>
    <x v="33"/>
    <x v="36"/>
    <x v="5"/>
    <n v="53"/>
    <n v="135"/>
    <n v="7155"/>
    <x v="6132"/>
    <n v="0.45"/>
    <x v="1"/>
  </r>
  <r>
    <x v="3"/>
    <x v="1"/>
    <x v="486"/>
    <x v="1"/>
    <x v="33"/>
    <x v="36"/>
    <x v="0"/>
    <n v="55"/>
    <n v="238"/>
    <n v="13090"/>
    <x v="3610"/>
    <n v="0.46"/>
    <x v="1"/>
  </r>
  <r>
    <x v="3"/>
    <x v="1"/>
    <x v="486"/>
    <x v="1"/>
    <x v="33"/>
    <x v="36"/>
    <x v="1"/>
    <n v="46"/>
    <n v="155"/>
    <n v="7130"/>
    <x v="6133"/>
    <n v="0.39999999999999997"/>
    <x v="1"/>
  </r>
  <r>
    <x v="3"/>
    <x v="1"/>
    <x v="486"/>
    <x v="1"/>
    <x v="33"/>
    <x v="36"/>
    <x v="2"/>
    <n v="43"/>
    <n v="149"/>
    <n v="6407"/>
    <x v="6134"/>
    <n v="0.44"/>
    <x v="1"/>
  </r>
  <r>
    <x v="3"/>
    <x v="1"/>
    <x v="486"/>
    <x v="1"/>
    <x v="33"/>
    <x v="36"/>
    <x v="3"/>
    <n v="40"/>
    <n v="124"/>
    <n v="4960"/>
    <x v="6135"/>
    <n v="0.46"/>
    <x v="1"/>
  </r>
  <r>
    <x v="3"/>
    <x v="1"/>
    <x v="486"/>
    <x v="1"/>
    <x v="33"/>
    <x v="36"/>
    <x v="4"/>
    <n v="50"/>
    <n v="132"/>
    <n v="6600"/>
    <x v="6136"/>
    <n v="0.39999999999999997"/>
    <x v="1"/>
  </r>
  <r>
    <x v="3"/>
    <x v="1"/>
    <x v="486"/>
    <x v="1"/>
    <x v="33"/>
    <x v="36"/>
    <x v="5"/>
    <n v="55"/>
    <n v="170"/>
    <n v="9350"/>
    <x v="6137"/>
    <n v="0.45"/>
    <x v="1"/>
  </r>
  <r>
    <x v="3"/>
    <x v="1"/>
    <x v="187"/>
    <x v="1"/>
    <x v="33"/>
    <x v="36"/>
    <x v="0"/>
    <n v="17"/>
    <n v="178"/>
    <n v="3026"/>
    <x v="6138"/>
    <n v="0.47000000000000003"/>
    <x v="1"/>
  </r>
  <r>
    <x v="3"/>
    <x v="1"/>
    <x v="187"/>
    <x v="1"/>
    <x v="33"/>
    <x v="36"/>
    <x v="1"/>
    <n v="18"/>
    <n v="124"/>
    <n v="2232"/>
    <x v="3117"/>
    <n v="0.38"/>
    <x v="1"/>
  </r>
  <r>
    <x v="3"/>
    <x v="1"/>
    <x v="187"/>
    <x v="1"/>
    <x v="33"/>
    <x v="36"/>
    <x v="2"/>
    <n v="10"/>
    <n v="131"/>
    <n v="1310"/>
    <x v="6139"/>
    <n v="0.43000000000000005"/>
    <x v="1"/>
  </r>
  <r>
    <x v="3"/>
    <x v="1"/>
    <x v="187"/>
    <x v="1"/>
    <x v="33"/>
    <x v="36"/>
    <x v="3"/>
    <n v="13"/>
    <n v="74"/>
    <n v="962"/>
    <x v="6140"/>
    <n v="0.43000000000000005"/>
    <x v="1"/>
  </r>
  <r>
    <x v="3"/>
    <x v="1"/>
    <x v="187"/>
    <x v="1"/>
    <x v="33"/>
    <x v="36"/>
    <x v="4"/>
    <n v="23"/>
    <n v="91"/>
    <n v="2093"/>
    <x v="6141"/>
    <n v="0.41"/>
    <x v="1"/>
  </r>
  <r>
    <x v="3"/>
    <x v="1"/>
    <x v="187"/>
    <x v="1"/>
    <x v="33"/>
    <x v="36"/>
    <x v="5"/>
    <n v="18"/>
    <n v="124"/>
    <n v="2232"/>
    <x v="6142"/>
    <n v="0.45"/>
    <x v="1"/>
  </r>
  <r>
    <x v="3"/>
    <x v="1"/>
    <x v="695"/>
    <x v="1"/>
    <x v="33"/>
    <x v="36"/>
    <x v="0"/>
    <n v="18"/>
    <n v="206"/>
    <n v="3708"/>
    <x v="6143"/>
    <n v="0.44"/>
    <x v="1"/>
  </r>
  <r>
    <x v="3"/>
    <x v="1"/>
    <x v="695"/>
    <x v="1"/>
    <x v="33"/>
    <x v="36"/>
    <x v="1"/>
    <n v="17"/>
    <n v="83"/>
    <n v="1411"/>
    <x v="6144"/>
    <n v="0.38999999999999996"/>
    <x v="1"/>
  </r>
  <r>
    <x v="3"/>
    <x v="1"/>
    <x v="695"/>
    <x v="1"/>
    <x v="33"/>
    <x v="36"/>
    <x v="2"/>
    <n v="12"/>
    <n v="98"/>
    <n v="1176"/>
    <x v="6145"/>
    <n v="0.47000000000000003"/>
    <x v="1"/>
  </r>
  <r>
    <x v="3"/>
    <x v="1"/>
    <x v="695"/>
    <x v="1"/>
    <x v="34"/>
    <x v="37"/>
    <x v="3"/>
    <n v="15"/>
    <n v="58"/>
    <n v="870"/>
    <x v="6146"/>
    <n v="0.46"/>
    <x v="1"/>
  </r>
  <r>
    <x v="3"/>
    <x v="1"/>
    <x v="695"/>
    <x v="1"/>
    <x v="34"/>
    <x v="37"/>
    <x v="4"/>
    <n v="24"/>
    <n v="85"/>
    <n v="2040"/>
    <x v="6096"/>
    <n v="0.39999999999999997"/>
    <x v="1"/>
  </r>
  <r>
    <x v="3"/>
    <x v="1"/>
    <x v="695"/>
    <x v="1"/>
    <x v="34"/>
    <x v="37"/>
    <x v="5"/>
    <n v="14"/>
    <n v="112"/>
    <n v="1568"/>
    <x v="6147"/>
    <n v="0.46"/>
    <x v="1"/>
  </r>
  <r>
    <x v="3"/>
    <x v="1"/>
    <x v="224"/>
    <x v="1"/>
    <x v="34"/>
    <x v="37"/>
    <x v="0"/>
    <n v="14"/>
    <n v="182"/>
    <n v="2548"/>
    <x v="6148"/>
    <n v="0.46"/>
    <x v="1"/>
  </r>
  <r>
    <x v="3"/>
    <x v="1"/>
    <x v="224"/>
    <x v="1"/>
    <x v="34"/>
    <x v="37"/>
    <x v="1"/>
    <n v="15"/>
    <n v="78"/>
    <n v="1170"/>
    <x v="4211"/>
    <n v="0.41"/>
    <x v="1"/>
  </r>
  <r>
    <x v="3"/>
    <x v="1"/>
    <x v="224"/>
    <x v="1"/>
    <x v="34"/>
    <x v="37"/>
    <x v="2"/>
    <n v="7"/>
    <n v="83"/>
    <n v="581"/>
    <x v="6149"/>
    <n v="0.45"/>
    <x v="1"/>
  </r>
  <r>
    <x v="3"/>
    <x v="1"/>
    <x v="224"/>
    <x v="1"/>
    <x v="34"/>
    <x v="37"/>
    <x v="3"/>
    <n v="16"/>
    <n v="39"/>
    <n v="624"/>
    <x v="6150"/>
    <n v="0.47000000000000003"/>
    <x v="1"/>
  </r>
  <r>
    <x v="3"/>
    <x v="1"/>
    <x v="224"/>
    <x v="1"/>
    <x v="34"/>
    <x v="37"/>
    <x v="4"/>
    <n v="26"/>
    <n v="61"/>
    <n v="1586"/>
    <x v="6151"/>
    <n v="0.42"/>
    <x v="1"/>
  </r>
  <r>
    <x v="3"/>
    <x v="1"/>
    <x v="224"/>
    <x v="1"/>
    <x v="34"/>
    <x v="37"/>
    <x v="5"/>
    <n v="18"/>
    <n v="88"/>
    <n v="1584"/>
    <x v="6125"/>
    <n v="0.46"/>
    <x v="1"/>
  </r>
  <r>
    <x v="3"/>
    <x v="1"/>
    <x v="243"/>
    <x v="1"/>
    <x v="34"/>
    <x v="37"/>
    <x v="0"/>
    <n v="20"/>
    <n v="184"/>
    <n v="3680"/>
    <x v="6152"/>
    <n v="0.46"/>
    <x v="1"/>
  </r>
  <r>
    <x v="3"/>
    <x v="1"/>
    <x v="243"/>
    <x v="1"/>
    <x v="34"/>
    <x v="37"/>
    <x v="1"/>
    <n v="18"/>
    <n v="79"/>
    <n v="1422"/>
    <x v="6153"/>
    <n v="0.38999999999999996"/>
    <x v="1"/>
  </r>
  <r>
    <x v="3"/>
    <x v="1"/>
    <x v="243"/>
    <x v="1"/>
    <x v="34"/>
    <x v="37"/>
    <x v="2"/>
    <n v="10"/>
    <n v="70"/>
    <n v="700"/>
    <x v="6154"/>
    <n v="0.46"/>
    <x v="1"/>
  </r>
  <r>
    <x v="3"/>
    <x v="1"/>
    <x v="243"/>
    <x v="1"/>
    <x v="34"/>
    <x v="37"/>
    <x v="3"/>
    <n v="15"/>
    <n v="47"/>
    <n v="705"/>
    <x v="6155"/>
    <n v="0.43000000000000005"/>
    <x v="1"/>
  </r>
  <r>
    <x v="3"/>
    <x v="1"/>
    <x v="243"/>
    <x v="1"/>
    <x v="34"/>
    <x v="37"/>
    <x v="4"/>
    <n v="27"/>
    <n v="54"/>
    <n v="1458"/>
    <x v="6156"/>
    <n v="0.38999999999999996"/>
    <x v="1"/>
  </r>
  <r>
    <x v="3"/>
    <x v="1"/>
    <x v="243"/>
    <x v="1"/>
    <x v="34"/>
    <x v="37"/>
    <x v="5"/>
    <n v="22"/>
    <n v="111"/>
    <n v="2442"/>
    <x v="6157"/>
    <n v="0.43000000000000005"/>
    <x v="1"/>
  </r>
  <r>
    <x v="3"/>
    <x v="1"/>
    <x v="272"/>
    <x v="1"/>
    <x v="34"/>
    <x v="37"/>
    <x v="0"/>
    <n v="28"/>
    <n v="179"/>
    <n v="5012"/>
    <x v="6158"/>
    <n v="0.43000000000000005"/>
    <x v="1"/>
  </r>
  <r>
    <x v="3"/>
    <x v="1"/>
    <x v="272"/>
    <x v="1"/>
    <x v="34"/>
    <x v="37"/>
    <x v="1"/>
    <n v="29"/>
    <n v="93"/>
    <n v="2697"/>
    <x v="6159"/>
    <n v="0.38"/>
    <x v="1"/>
  </r>
  <r>
    <x v="3"/>
    <x v="1"/>
    <x v="272"/>
    <x v="1"/>
    <x v="34"/>
    <x v="37"/>
    <x v="2"/>
    <n v="27"/>
    <n v="88"/>
    <n v="2376"/>
    <x v="6160"/>
    <n v="0.42000000000000004"/>
    <x v="1"/>
  </r>
  <r>
    <x v="3"/>
    <x v="1"/>
    <x v="272"/>
    <x v="1"/>
    <x v="34"/>
    <x v="37"/>
    <x v="3"/>
    <n v="26"/>
    <n v="74"/>
    <n v="1924"/>
    <x v="6161"/>
    <n v="0.42000000000000004"/>
    <x v="1"/>
  </r>
  <r>
    <x v="3"/>
    <x v="1"/>
    <x v="272"/>
    <x v="1"/>
    <x v="34"/>
    <x v="37"/>
    <x v="4"/>
    <n v="33"/>
    <n v="80"/>
    <n v="2640"/>
    <x v="5466"/>
    <n v="0.41"/>
    <x v="1"/>
  </r>
  <r>
    <x v="3"/>
    <x v="1"/>
    <x v="272"/>
    <x v="1"/>
    <x v="34"/>
    <x v="37"/>
    <x v="5"/>
    <n v="33"/>
    <n v="116"/>
    <n v="3828"/>
    <x v="6116"/>
    <n v="0.45"/>
    <x v="1"/>
  </r>
  <r>
    <x v="3"/>
    <x v="1"/>
    <x v="305"/>
    <x v="1"/>
    <x v="34"/>
    <x v="37"/>
    <x v="0"/>
    <n v="32"/>
    <n v="192"/>
    <n v="6144"/>
    <x v="6162"/>
    <n v="0.46"/>
    <x v="1"/>
  </r>
  <r>
    <x v="3"/>
    <x v="1"/>
    <x v="305"/>
    <x v="1"/>
    <x v="34"/>
    <x v="37"/>
    <x v="1"/>
    <n v="25"/>
    <n v="123"/>
    <n v="3075"/>
    <x v="5827"/>
    <n v="0.38999999999999996"/>
    <x v="1"/>
  </r>
  <r>
    <x v="3"/>
    <x v="1"/>
    <x v="305"/>
    <x v="1"/>
    <x v="34"/>
    <x v="37"/>
    <x v="2"/>
    <n v="27"/>
    <n v="107"/>
    <n v="2889"/>
    <x v="6163"/>
    <n v="0.43000000000000005"/>
    <x v="1"/>
  </r>
  <r>
    <x v="3"/>
    <x v="1"/>
    <x v="305"/>
    <x v="1"/>
    <x v="34"/>
    <x v="37"/>
    <x v="3"/>
    <n v="29"/>
    <n v="102"/>
    <n v="2958"/>
    <x v="6164"/>
    <n v="0.45"/>
    <x v="1"/>
  </r>
  <r>
    <x v="3"/>
    <x v="1"/>
    <x v="305"/>
    <x v="1"/>
    <x v="34"/>
    <x v="37"/>
    <x v="4"/>
    <n v="41"/>
    <n v="105"/>
    <n v="4305"/>
    <x v="6165"/>
    <n v="0.38"/>
    <x v="1"/>
  </r>
  <r>
    <x v="3"/>
    <x v="1"/>
    <x v="305"/>
    <x v="1"/>
    <x v="34"/>
    <x v="37"/>
    <x v="5"/>
    <n v="40"/>
    <n v="143"/>
    <n v="5720"/>
    <x v="2240"/>
    <n v="0.42000000000000004"/>
    <x v="1"/>
  </r>
  <r>
    <x v="3"/>
    <x v="1"/>
    <x v="333"/>
    <x v="1"/>
    <x v="34"/>
    <x v="37"/>
    <x v="0"/>
    <n v="43"/>
    <n v="238"/>
    <n v="10234"/>
    <x v="6166"/>
    <n v="0.42000000000000004"/>
    <x v="1"/>
  </r>
  <r>
    <x v="3"/>
    <x v="1"/>
    <x v="333"/>
    <x v="1"/>
    <x v="34"/>
    <x v="37"/>
    <x v="1"/>
    <n v="35"/>
    <n v="135"/>
    <n v="4725"/>
    <x v="6167"/>
    <n v="0.38"/>
    <x v="1"/>
  </r>
  <r>
    <x v="3"/>
    <x v="1"/>
    <x v="333"/>
    <x v="1"/>
    <x v="34"/>
    <x v="37"/>
    <x v="2"/>
    <n v="33"/>
    <n v="131"/>
    <n v="4323"/>
    <x v="6168"/>
    <n v="0.43000000000000005"/>
    <x v="1"/>
  </r>
  <r>
    <x v="3"/>
    <x v="1"/>
    <x v="333"/>
    <x v="1"/>
    <x v="34"/>
    <x v="37"/>
    <x v="3"/>
    <n v="36"/>
    <n v="107"/>
    <n v="3852"/>
    <x v="6169"/>
    <n v="0.46"/>
    <x v="1"/>
  </r>
  <r>
    <x v="3"/>
    <x v="1"/>
    <x v="333"/>
    <x v="1"/>
    <x v="34"/>
    <x v="37"/>
    <x v="4"/>
    <n v="43"/>
    <n v="116"/>
    <n v="4988"/>
    <x v="6170"/>
    <n v="0.41"/>
    <x v="1"/>
  </r>
  <r>
    <x v="3"/>
    <x v="1"/>
    <x v="333"/>
    <x v="1"/>
    <x v="34"/>
    <x v="37"/>
    <x v="5"/>
    <n v="45"/>
    <n v="163"/>
    <n v="7335"/>
    <x v="6171"/>
    <n v="0.47000000000000003"/>
    <x v="1"/>
  </r>
  <r>
    <x v="3"/>
    <x v="1"/>
    <x v="365"/>
    <x v="1"/>
    <x v="34"/>
    <x v="37"/>
    <x v="0"/>
    <n v="41"/>
    <n v="230"/>
    <n v="9430"/>
    <x v="6172"/>
    <n v="0.42000000000000004"/>
    <x v="1"/>
  </r>
  <r>
    <x v="3"/>
    <x v="1"/>
    <x v="365"/>
    <x v="1"/>
    <x v="34"/>
    <x v="37"/>
    <x v="1"/>
    <n v="37"/>
    <n v="140"/>
    <n v="5180"/>
    <x v="2668"/>
    <n v="0.42"/>
    <x v="1"/>
  </r>
  <r>
    <x v="3"/>
    <x v="1"/>
    <x v="365"/>
    <x v="1"/>
    <x v="34"/>
    <x v="37"/>
    <x v="2"/>
    <n v="38"/>
    <n v="113"/>
    <n v="4294"/>
    <x v="6173"/>
    <n v="0.47000000000000003"/>
    <x v="1"/>
  </r>
  <r>
    <x v="3"/>
    <x v="1"/>
    <x v="365"/>
    <x v="1"/>
    <x v="34"/>
    <x v="37"/>
    <x v="3"/>
    <n v="32"/>
    <n v="111"/>
    <n v="3552"/>
    <x v="6174"/>
    <n v="0.42000000000000004"/>
    <x v="1"/>
  </r>
  <r>
    <x v="3"/>
    <x v="1"/>
    <x v="365"/>
    <x v="1"/>
    <x v="34"/>
    <x v="37"/>
    <x v="4"/>
    <n v="40"/>
    <n v="105"/>
    <n v="4200"/>
    <x v="4485"/>
    <n v="0.37"/>
    <x v="1"/>
  </r>
  <r>
    <x v="3"/>
    <x v="1"/>
    <x v="365"/>
    <x v="1"/>
    <x v="34"/>
    <x v="37"/>
    <x v="5"/>
    <n v="40"/>
    <n v="166"/>
    <n v="6640"/>
    <x v="6175"/>
    <n v="0.47000000000000003"/>
    <x v="1"/>
  </r>
  <r>
    <x v="3"/>
    <x v="1"/>
    <x v="395"/>
    <x v="1"/>
    <x v="34"/>
    <x v="37"/>
    <x v="0"/>
    <n v="35"/>
    <n v="196"/>
    <n v="6860"/>
    <x v="6176"/>
    <n v="0.46"/>
    <x v="1"/>
  </r>
  <r>
    <x v="3"/>
    <x v="1"/>
    <x v="395"/>
    <x v="1"/>
    <x v="34"/>
    <x v="37"/>
    <x v="1"/>
    <n v="28"/>
    <n v="128"/>
    <n v="3584"/>
    <x v="6177"/>
    <n v="0.41"/>
    <x v="1"/>
  </r>
  <r>
    <x v="3"/>
    <x v="1"/>
    <x v="395"/>
    <x v="1"/>
    <x v="34"/>
    <x v="37"/>
    <x v="2"/>
    <n v="12"/>
    <n v="91"/>
    <n v="1092"/>
    <x v="6178"/>
    <n v="0.42000000000000004"/>
    <x v="1"/>
  </r>
  <r>
    <x v="3"/>
    <x v="1"/>
    <x v="395"/>
    <x v="1"/>
    <x v="34"/>
    <x v="37"/>
    <x v="3"/>
    <n v="12"/>
    <n v="83"/>
    <n v="996"/>
    <x v="6179"/>
    <n v="0.42000000000000004"/>
    <x v="1"/>
  </r>
  <r>
    <x v="3"/>
    <x v="1"/>
    <x v="395"/>
    <x v="1"/>
    <x v="34"/>
    <x v="37"/>
    <x v="4"/>
    <n v="20"/>
    <n v="78"/>
    <n v="1560"/>
    <x v="6180"/>
    <n v="0.38"/>
    <x v="1"/>
  </r>
  <r>
    <x v="3"/>
    <x v="1"/>
    <x v="395"/>
    <x v="1"/>
    <x v="34"/>
    <x v="37"/>
    <x v="5"/>
    <n v="23"/>
    <n v="119"/>
    <n v="2737"/>
    <x v="6181"/>
    <n v="0.47000000000000003"/>
    <x v="1"/>
  </r>
  <r>
    <x v="3"/>
    <x v="1"/>
    <x v="427"/>
    <x v="1"/>
    <x v="34"/>
    <x v="37"/>
    <x v="0"/>
    <n v="20"/>
    <n v="173"/>
    <n v="3460"/>
    <x v="6182"/>
    <n v="0.47000000000000003"/>
    <x v="1"/>
  </r>
  <r>
    <x v="3"/>
    <x v="1"/>
    <x v="427"/>
    <x v="1"/>
    <x v="34"/>
    <x v="37"/>
    <x v="1"/>
    <n v="14"/>
    <n v="112"/>
    <n v="1568"/>
    <x v="6183"/>
    <n v="0.42"/>
    <x v="1"/>
  </r>
  <r>
    <x v="3"/>
    <x v="1"/>
    <x v="427"/>
    <x v="1"/>
    <x v="34"/>
    <x v="37"/>
    <x v="2"/>
    <n v="14"/>
    <n v="74"/>
    <n v="1036"/>
    <x v="6184"/>
    <n v="0.42000000000000004"/>
    <x v="1"/>
  </r>
  <r>
    <x v="3"/>
    <x v="1"/>
    <x v="427"/>
    <x v="1"/>
    <x v="34"/>
    <x v="37"/>
    <x v="3"/>
    <n v="15"/>
    <n v="62"/>
    <n v="930"/>
    <x v="6185"/>
    <n v="0.42000000000000004"/>
    <x v="1"/>
  </r>
  <r>
    <x v="3"/>
    <x v="1"/>
    <x v="427"/>
    <x v="1"/>
    <x v="34"/>
    <x v="37"/>
    <x v="4"/>
    <n v="22"/>
    <n v="68"/>
    <n v="1496"/>
    <x v="6186"/>
    <n v="0.38"/>
    <x v="1"/>
  </r>
  <r>
    <x v="4"/>
    <x v="1"/>
    <x v="427"/>
    <x v="1"/>
    <x v="34"/>
    <x v="37"/>
    <x v="5"/>
    <n v="22"/>
    <n v="101"/>
    <n v="2222"/>
    <x v="6187"/>
    <n v="0.47000000000000003"/>
    <x v="1"/>
  </r>
  <r>
    <x v="4"/>
    <x v="1"/>
    <x v="457"/>
    <x v="1"/>
    <x v="34"/>
    <x v="37"/>
    <x v="0"/>
    <n v="16"/>
    <n v="166"/>
    <n v="2656"/>
    <x v="6188"/>
    <n v="0.44"/>
    <x v="1"/>
  </r>
  <r>
    <x v="4"/>
    <x v="1"/>
    <x v="457"/>
    <x v="1"/>
    <x v="34"/>
    <x v="37"/>
    <x v="1"/>
    <n v="11"/>
    <n v="96"/>
    <n v="1056"/>
    <x v="6189"/>
    <n v="0.38"/>
    <x v="1"/>
  </r>
  <r>
    <x v="4"/>
    <x v="1"/>
    <x v="457"/>
    <x v="1"/>
    <x v="34"/>
    <x v="37"/>
    <x v="2"/>
    <n v="19"/>
    <n v="81"/>
    <n v="1539"/>
    <x v="6190"/>
    <n v="0.43000000000000005"/>
    <x v="1"/>
  </r>
  <r>
    <x v="4"/>
    <x v="1"/>
    <x v="457"/>
    <x v="1"/>
    <x v="34"/>
    <x v="37"/>
    <x v="3"/>
    <n v="37"/>
    <n v="90"/>
    <n v="3330"/>
    <x v="6191"/>
    <n v="0.47000000000000003"/>
    <x v="1"/>
  </r>
  <r>
    <x v="4"/>
    <x v="1"/>
    <x v="457"/>
    <x v="1"/>
    <x v="34"/>
    <x v="37"/>
    <x v="4"/>
    <n v="60"/>
    <n v="85"/>
    <n v="5100"/>
    <x v="6192"/>
    <n v="0.39999999999999997"/>
    <x v="1"/>
  </r>
  <r>
    <x v="4"/>
    <x v="1"/>
    <x v="457"/>
    <x v="1"/>
    <x v="34"/>
    <x v="37"/>
    <x v="5"/>
    <n v="60"/>
    <n v="128"/>
    <n v="7680"/>
    <x v="6193"/>
    <n v="0.43000000000000005"/>
    <x v="1"/>
  </r>
  <r>
    <x v="4"/>
    <x v="1"/>
    <x v="486"/>
    <x v="1"/>
    <x v="34"/>
    <x v="37"/>
    <x v="0"/>
    <n v="55"/>
    <n v="200"/>
    <n v="11000"/>
    <x v="3555"/>
    <n v="0.42000000000000004"/>
    <x v="1"/>
  </r>
  <r>
    <x v="4"/>
    <x v="1"/>
    <x v="486"/>
    <x v="1"/>
    <x v="34"/>
    <x v="37"/>
    <x v="1"/>
    <n v="47"/>
    <n v="149"/>
    <n v="7003"/>
    <x v="6194"/>
    <n v="0.38"/>
    <x v="1"/>
  </r>
  <r>
    <x v="4"/>
    <x v="1"/>
    <x v="486"/>
    <x v="1"/>
    <x v="34"/>
    <x v="37"/>
    <x v="2"/>
    <n v="44"/>
    <n v="131"/>
    <n v="5764"/>
    <x v="6195"/>
    <n v="0.45"/>
    <x v="1"/>
  </r>
  <r>
    <x v="4"/>
    <x v="1"/>
    <x v="486"/>
    <x v="1"/>
    <x v="34"/>
    <x v="37"/>
    <x v="3"/>
    <n v="45"/>
    <n v="114"/>
    <n v="5130"/>
    <x v="6196"/>
    <n v="0.45"/>
    <x v="1"/>
  </r>
  <r>
    <x v="4"/>
    <x v="1"/>
    <x v="486"/>
    <x v="1"/>
    <x v="34"/>
    <x v="37"/>
    <x v="4"/>
    <n v="55"/>
    <n v="98"/>
    <n v="5390"/>
    <x v="6197"/>
    <n v="0.39999999999999997"/>
    <x v="1"/>
  </r>
  <r>
    <x v="4"/>
    <x v="1"/>
    <x v="486"/>
    <x v="1"/>
    <x v="34"/>
    <x v="37"/>
    <x v="5"/>
    <n v="51"/>
    <n v="128"/>
    <n v="6528"/>
    <x v="6198"/>
    <n v="0.43000000000000005"/>
    <x v="1"/>
  </r>
  <r>
    <x v="4"/>
    <x v="1"/>
    <x v="180"/>
    <x v="1"/>
    <x v="34"/>
    <x v="37"/>
    <x v="0"/>
    <n v="17"/>
    <n v="176"/>
    <n v="2992"/>
    <x v="4688"/>
    <n v="0.38"/>
    <x v="1"/>
  </r>
  <r>
    <x v="4"/>
    <x v="1"/>
    <x v="180"/>
    <x v="1"/>
    <x v="34"/>
    <x v="37"/>
    <x v="1"/>
    <n v="16"/>
    <n v="105"/>
    <n v="1680"/>
    <x v="6199"/>
    <n v="0.38"/>
    <x v="1"/>
  </r>
  <r>
    <x v="4"/>
    <x v="1"/>
    <x v="180"/>
    <x v="1"/>
    <x v="34"/>
    <x v="37"/>
    <x v="2"/>
    <n v="12"/>
    <n v="116"/>
    <n v="1392"/>
    <x v="6200"/>
    <n v="0.39999999999999997"/>
    <x v="1"/>
  </r>
  <r>
    <x v="4"/>
    <x v="1"/>
    <x v="180"/>
    <x v="1"/>
    <x v="34"/>
    <x v="37"/>
    <x v="3"/>
    <n v="16"/>
    <n v="70"/>
    <n v="1120"/>
    <x v="6201"/>
    <n v="0.39999999999999997"/>
    <x v="1"/>
  </r>
  <r>
    <x v="4"/>
    <x v="1"/>
    <x v="180"/>
    <x v="1"/>
    <x v="34"/>
    <x v="37"/>
    <x v="4"/>
    <n v="28"/>
    <n v="88"/>
    <n v="2464"/>
    <x v="2180"/>
    <n v="0.41"/>
    <x v="1"/>
  </r>
  <r>
    <x v="4"/>
    <x v="1"/>
    <x v="180"/>
    <x v="1"/>
    <x v="34"/>
    <x v="37"/>
    <x v="5"/>
    <n v="17"/>
    <n v="119"/>
    <n v="2023"/>
    <x v="6202"/>
    <n v="0.37"/>
    <x v="1"/>
  </r>
  <r>
    <x v="4"/>
    <x v="1"/>
    <x v="209"/>
    <x v="1"/>
    <x v="34"/>
    <x v="37"/>
    <x v="0"/>
    <n v="18"/>
    <n v="204"/>
    <n v="3672"/>
    <x v="3204"/>
    <n v="0.39999999999999997"/>
    <x v="1"/>
  </r>
  <r>
    <x v="4"/>
    <x v="1"/>
    <x v="209"/>
    <x v="1"/>
    <x v="34"/>
    <x v="37"/>
    <x v="1"/>
    <n v="17"/>
    <n v="75"/>
    <n v="1275"/>
    <x v="6203"/>
    <n v="0.41"/>
    <x v="1"/>
  </r>
  <r>
    <x v="4"/>
    <x v="1"/>
    <x v="209"/>
    <x v="1"/>
    <x v="34"/>
    <x v="37"/>
    <x v="2"/>
    <n v="11"/>
    <n v="90"/>
    <n v="990"/>
    <x v="6204"/>
    <n v="0.38999999999999996"/>
    <x v="1"/>
  </r>
  <r>
    <x v="2"/>
    <x v="0"/>
    <x v="200"/>
    <x v="0"/>
    <x v="45"/>
    <x v="47"/>
    <x v="3"/>
    <n v="24"/>
    <n v="39"/>
    <n v="936"/>
    <x v="6205"/>
    <n v="0.32999999999999996"/>
    <x v="1"/>
  </r>
  <r>
    <x v="2"/>
    <x v="0"/>
    <x v="200"/>
    <x v="0"/>
    <x v="45"/>
    <x v="47"/>
    <x v="4"/>
    <n v="39"/>
    <n v="66"/>
    <n v="2574"/>
    <x v="6206"/>
    <n v="0.37"/>
    <x v="1"/>
  </r>
  <r>
    <x v="2"/>
    <x v="0"/>
    <x v="200"/>
    <x v="0"/>
    <x v="45"/>
    <x v="47"/>
    <x v="5"/>
    <n v="32"/>
    <n v="96"/>
    <n v="3072"/>
    <x v="6207"/>
    <n v="0.38999999999999996"/>
    <x v="1"/>
  </r>
  <r>
    <x v="2"/>
    <x v="0"/>
    <x v="705"/>
    <x v="0"/>
    <x v="45"/>
    <x v="47"/>
    <x v="0"/>
    <n v="26"/>
    <n v="182"/>
    <n v="4732"/>
    <x v="6208"/>
    <n v="0.43000000000000005"/>
    <x v="1"/>
  </r>
  <r>
    <x v="2"/>
    <x v="0"/>
    <x v="705"/>
    <x v="0"/>
    <x v="45"/>
    <x v="47"/>
    <x v="1"/>
    <n v="32"/>
    <n v="68"/>
    <n v="2176"/>
    <x v="5699"/>
    <n v="0.45"/>
    <x v="1"/>
  </r>
  <r>
    <x v="2"/>
    <x v="0"/>
    <x v="705"/>
    <x v="0"/>
    <x v="45"/>
    <x v="47"/>
    <x v="2"/>
    <n v="23"/>
    <n v="75"/>
    <n v="1725"/>
    <x v="6209"/>
    <n v="0.32"/>
    <x v="1"/>
  </r>
  <r>
    <x v="2"/>
    <x v="0"/>
    <x v="705"/>
    <x v="0"/>
    <x v="45"/>
    <x v="47"/>
    <x v="3"/>
    <n v="27"/>
    <n v="34"/>
    <n v="918"/>
    <x v="6210"/>
    <n v="0.32"/>
    <x v="1"/>
  </r>
  <r>
    <x v="2"/>
    <x v="0"/>
    <x v="705"/>
    <x v="0"/>
    <x v="45"/>
    <x v="47"/>
    <x v="4"/>
    <n v="39"/>
    <n v="53"/>
    <n v="2067"/>
    <x v="6211"/>
    <n v="0.33999999999999997"/>
    <x v="1"/>
  </r>
  <r>
    <x v="2"/>
    <x v="0"/>
    <x v="705"/>
    <x v="0"/>
    <x v="45"/>
    <x v="47"/>
    <x v="5"/>
    <n v="29"/>
    <n v="85"/>
    <n v="2465"/>
    <x v="5409"/>
    <n v="0.38999999999999996"/>
    <x v="1"/>
  </r>
  <r>
    <x v="2"/>
    <x v="0"/>
    <x v="722"/>
    <x v="0"/>
    <x v="45"/>
    <x v="47"/>
    <x v="0"/>
    <n v="28"/>
    <n v="155"/>
    <n v="4340"/>
    <x v="6212"/>
    <n v="0.46"/>
    <x v="1"/>
  </r>
  <r>
    <x v="2"/>
    <x v="0"/>
    <x v="722"/>
    <x v="0"/>
    <x v="45"/>
    <x v="47"/>
    <x v="1"/>
    <n v="30"/>
    <n v="64"/>
    <n v="1920"/>
    <x v="6093"/>
    <n v="0.44"/>
    <x v="1"/>
  </r>
  <r>
    <x v="2"/>
    <x v="0"/>
    <x v="722"/>
    <x v="0"/>
    <x v="45"/>
    <x v="47"/>
    <x v="2"/>
    <n v="20"/>
    <n v="64"/>
    <n v="1280"/>
    <x v="2344"/>
    <n v="0.36"/>
    <x v="1"/>
  </r>
  <r>
    <x v="2"/>
    <x v="0"/>
    <x v="722"/>
    <x v="0"/>
    <x v="45"/>
    <x v="47"/>
    <x v="3"/>
    <n v="26"/>
    <n v="41"/>
    <n v="1066"/>
    <x v="6213"/>
    <n v="0.32"/>
    <x v="1"/>
  </r>
  <r>
    <x v="2"/>
    <x v="0"/>
    <x v="722"/>
    <x v="0"/>
    <x v="45"/>
    <x v="47"/>
    <x v="4"/>
    <n v="37"/>
    <n v="40"/>
    <n v="1480"/>
    <x v="6214"/>
    <n v="0.33999999999999997"/>
    <x v="1"/>
  </r>
  <r>
    <x v="2"/>
    <x v="0"/>
    <x v="722"/>
    <x v="0"/>
    <x v="45"/>
    <x v="47"/>
    <x v="5"/>
    <n v="26"/>
    <n v="94"/>
    <n v="2444"/>
    <x v="5238"/>
    <n v="0.42"/>
    <x v="1"/>
  </r>
  <r>
    <x v="2"/>
    <x v="0"/>
    <x v="256"/>
    <x v="0"/>
    <x v="45"/>
    <x v="47"/>
    <x v="0"/>
    <n v="40"/>
    <n v="191"/>
    <n v="7640"/>
    <x v="6215"/>
    <n v="0.44"/>
    <x v="1"/>
  </r>
  <r>
    <x v="2"/>
    <x v="0"/>
    <x v="256"/>
    <x v="0"/>
    <x v="45"/>
    <x v="47"/>
    <x v="1"/>
    <n v="35"/>
    <n v="83"/>
    <n v="2905"/>
    <x v="6216"/>
    <n v="0.44"/>
    <x v="1"/>
  </r>
  <r>
    <x v="2"/>
    <x v="0"/>
    <x v="256"/>
    <x v="0"/>
    <x v="45"/>
    <x v="47"/>
    <x v="2"/>
    <n v="32"/>
    <n v="83"/>
    <n v="2656"/>
    <x v="6217"/>
    <n v="0.33999999999999997"/>
    <x v="1"/>
  </r>
  <r>
    <x v="2"/>
    <x v="0"/>
    <x v="256"/>
    <x v="0"/>
    <x v="45"/>
    <x v="47"/>
    <x v="3"/>
    <n v="32"/>
    <n v="74"/>
    <n v="2368"/>
    <x v="6218"/>
    <n v="0.32999999999999996"/>
    <x v="1"/>
  </r>
  <r>
    <x v="2"/>
    <x v="0"/>
    <x v="256"/>
    <x v="0"/>
    <x v="45"/>
    <x v="47"/>
    <x v="4"/>
    <n v="37"/>
    <n v="83"/>
    <n v="3071"/>
    <x v="6219"/>
    <n v="0.35"/>
    <x v="1"/>
  </r>
  <r>
    <x v="2"/>
    <x v="0"/>
    <x v="256"/>
    <x v="0"/>
    <x v="45"/>
    <x v="47"/>
    <x v="5"/>
    <n v="41"/>
    <n v="128"/>
    <n v="5248"/>
    <x v="2575"/>
    <n v="0.42"/>
    <x v="1"/>
  </r>
  <r>
    <x v="2"/>
    <x v="0"/>
    <x v="289"/>
    <x v="0"/>
    <x v="45"/>
    <x v="47"/>
    <x v="0"/>
    <n v="40"/>
    <n v="206"/>
    <n v="8240"/>
    <x v="6220"/>
    <n v="0.47000000000000003"/>
    <x v="1"/>
  </r>
  <r>
    <x v="2"/>
    <x v="0"/>
    <x v="289"/>
    <x v="0"/>
    <x v="45"/>
    <x v="47"/>
    <x v="1"/>
    <n v="38"/>
    <n v="124"/>
    <n v="4712"/>
    <x v="6221"/>
    <n v="0.47000000000000003"/>
    <x v="1"/>
  </r>
  <r>
    <x v="2"/>
    <x v="0"/>
    <x v="289"/>
    <x v="0"/>
    <x v="45"/>
    <x v="47"/>
    <x v="2"/>
    <n v="35"/>
    <n v="96"/>
    <n v="3360"/>
    <x v="6222"/>
    <n v="0.32999999999999996"/>
    <x v="1"/>
  </r>
  <r>
    <x v="2"/>
    <x v="0"/>
    <x v="289"/>
    <x v="0"/>
    <x v="45"/>
    <x v="47"/>
    <x v="3"/>
    <n v="35"/>
    <n v="85"/>
    <n v="2975"/>
    <x v="6223"/>
    <n v="0.35"/>
    <x v="1"/>
  </r>
  <r>
    <x v="2"/>
    <x v="0"/>
    <x v="289"/>
    <x v="0"/>
    <x v="45"/>
    <x v="47"/>
    <x v="4"/>
    <n v="36"/>
    <n v="91"/>
    <n v="3276"/>
    <x v="6224"/>
    <n v="0.32"/>
    <x v="1"/>
  </r>
  <r>
    <x v="2"/>
    <x v="0"/>
    <x v="289"/>
    <x v="0"/>
    <x v="45"/>
    <x v="47"/>
    <x v="5"/>
    <n v="39"/>
    <n v="128"/>
    <n v="4992"/>
    <x v="6225"/>
    <n v="0.38999999999999996"/>
    <x v="1"/>
  </r>
  <r>
    <x v="2"/>
    <x v="0"/>
    <x v="317"/>
    <x v="0"/>
    <x v="45"/>
    <x v="47"/>
    <x v="0"/>
    <n v="42"/>
    <n v="195"/>
    <n v="8190"/>
    <x v="6226"/>
    <n v="0.45"/>
    <x v="1"/>
  </r>
  <r>
    <x v="2"/>
    <x v="0"/>
    <x v="317"/>
    <x v="0"/>
    <x v="45"/>
    <x v="47"/>
    <x v="1"/>
    <n v="38"/>
    <n v="120"/>
    <n v="4560"/>
    <x v="6227"/>
    <n v="0.42000000000000004"/>
    <x v="1"/>
  </r>
  <r>
    <x v="2"/>
    <x v="0"/>
    <x v="317"/>
    <x v="0"/>
    <x v="45"/>
    <x v="47"/>
    <x v="2"/>
    <n v="29"/>
    <n v="111"/>
    <n v="3219"/>
    <x v="6228"/>
    <n v="0.33999999999999997"/>
    <x v="1"/>
  </r>
  <r>
    <x v="2"/>
    <x v="0"/>
    <x v="317"/>
    <x v="0"/>
    <x v="45"/>
    <x v="47"/>
    <x v="3"/>
    <n v="34"/>
    <n v="94"/>
    <n v="3196"/>
    <x v="6229"/>
    <n v="0.36"/>
    <x v="1"/>
  </r>
  <r>
    <x v="2"/>
    <x v="0"/>
    <x v="317"/>
    <x v="0"/>
    <x v="45"/>
    <x v="47"/>
    <x v="4"/>
    <n v="43"/>
    <n v="93"/>
    <n v="3999"/>
    <x v="6230"/>
    <n v="0.32999999999999996"/>
    <x v="1"/>
  </r>
  <r>
    <x v="2"/>
    <x v="0"/>
    <x v="317"/>
    <x v="0"/>
    <x v="45"/>
    <x v="47"/>
    <x v="5"/>
    <n v="40"/>
    <n v="152"/>
    <n v="6080"/>
    <x v="6231"/>
    <n v="0.38"/>
    <x v="1"/>
  </r>
  <r>
    <x v="2"/>
    <x v="0"/>
    <x v="349"/>
    <x v="0"/>
    <x v="45"/>
    <x v="47"/>
    <x v="0"/>
    <n v="40"/>
    <n v="194"/>
    <n v="7760"/>
    <x v="6232"/>
    <n v="0.42000000000000004"/>
    <x v="1"/>
  </r>
  <r>
    <x v="2"/>
    <x v="0"/>
    <x v="349"/>
    <x v="0"/>
    <x v="45"/>
    <x v="47"/>
    <x v="1"/>
    <n v="34"/>
    <n v="128"/>
    <n v="4352"/>
    <x v="6233"/>
    <n v="0.43000000000000005"/>
    <x v="1"/>
  </r>
  <r>
    <x v="2"/>
    <x v="0"/>
    <x v="349"/>
    <x v="0"/>
    <x v="45"/>
    <x v="47"/>
    <x v="2"/>
    <n v="36"/>
    <n v="107"/>
    <n v="3852"/>
    <x v="6234"/>
    <n v="0.35"/>
    <x v="1"/>
  </r>
  <r>
    <x v="2"/>
    <x v="0"/>
    <x v="349"/>
    <x v="0"/>
    <x v="45"/>
    <x v="47"/>
    <x v="3"/>
    <n v="32"/>
    <n v="72"/>
    <n v="2304"/>
    <x v="6235"/>
    <n v="0.32999999999999996"/>
    <x v="1"/>
  </r>
  <r>
    <x v="2"/>
    <x v="0"/>
    <x v="349"/>
    <x v="0"/>
    <x v="45"/>
    <x v="47"/>
    <x v="4"/>
    <n v="43"/>
    <n v="62"/>
    <n v="2666"/>
    <x v="6236"/>
    <n v="0.32999999999999996"/>
    <x v="1"/>
  </r>
  <r>
    <x v="2"/>
    <x v="0"/>
    <x v="349"/>
    <x v="0"/>
    <x v="45"/>
    <x v="47"/>
    <x v="5"/>
    <n v="44"/>
    <n v="124"/>
    <n v="5456"/>
    <x v="5912"/>
    <n v="0.38"/>
    <x v="1"/>
  </r>
  <r>
    <x v="2"/>
    <x v="0"/>
    <x v="379"/>
    <x v="0"/>
    <x v="45"/>
    <x v="47"/>
    <x v="0"/>
    <n v="43"/>
    <n v="170"/>
    <n v="7310"/>
    <x v="6237"/>
    <n v="0.47000000000000003"/>
    <x v="1"/>
  </r>
  <r>
    <x v="2"/>
    <x v="0"/>
    <x v="379"/>
    <x v="0"/>
    <x v="45"/>
    <x v="47"/>
    <x v="1"/>
    <n v="40"/>
    <n v="93"/>
    <n v="3720"/>
    <x v="6238"/>
    <n v="0.47000000000000003"/>
    <x v="1"/>
  </r>
  <r>
    <x v="2"/>
    <x v="0"/>
    <x v="379"/>
    <x v="0"/>
    <x v="45"/>
    <x v="47"/>
    <x v="2"/>
    <n v="33"/>
    <n v="64"/>
    <n v="2112"/>
    <x v="6239"/>
    <n v="0.32"/>
    <x v="1"/>
  </r>
  <r>
    <x v="2"/>
    <x v="0"/>
    <x v="379"/>
    <x v="0"/>
    <x v="45"/>
    <x v="47"/>
    <x v="3"/>
    <n v="30"/>
    <n v="58"/>
    <n v="1740"/>
    <x v="6240"/>
    <n v="0.33999999999999997"/>
    <x v="1"/>
  </r>
  <r>
    <x v="2"/>
    <x v="0"/>
    <x v="379"/>
    <x v="0"/>
    <x v="45"/>
    <x v="47"/>
    <x v="4"/>
    <n v="41"/>
    <n v="58"/>
    <n v="2378"/>
    <x v="6241"/>
    <n v="0.36"/>
    <x v="1"/>
  </r>
  <r>
    <x v="2"/>
    <x v="0"/>
    <x v="379"/>
    <x v="0"/>
    <x v="45"/>
    <x v="47"/>
    <x v="5"/>
    <n v="45"/>
    <n v="83"/>
    <n v="3735"/>
    <x v="6242"/>
    <n v="0.42"/>
    <x v="1"/>
  </r>
  <r>
    <x v="2"/>
    <x v="0"/>
    <x v="411"/>
    <x v="0"/>
    <x v="45"/>
    <x v="47"/>
    <x v="0"/>
    <n v="46"/>
    <n v="153"/>
    <n v="7038"/>
    <x v="6243"/>
    <n v="0.42000000000000004"/>
    <x v="1"/>
  </r>
  <r>
    <x v="2"/>
    <x v="0"/>
    <x v="411"/>
    <x v="0"/>
    <x v="45"/>
    <x v="47"/>
    <x v="1"/>
    <n v="39"/>
    <n v="94"/>
    <n v="3666"/>
    <x v="6244"/>
    <n v="0.44"/>
    <x v="1"/>
  </r>
  <r>
    <x v="2"/>
    <x v="0"/>
    <x v="411"/>
    <x v="0"/>
    <x v="45"/>
    <x v="47"/>
    <x v="2"/>
    <n v="36"/>
    <n v="61"/>
    <n v="2196"/>
    <x v="6245"/>
    <n v="0.37"/>
    <x v="1"/>
  </r>
  <r>
    <x v="2"/>
    <x v="0"/>
    <x v="411"/>
    <x v="0"/>
    <x v="45"/>
    <x v="47"/>
    <x v="3"/>
    <n v="43"/>
    <n v="45"/>
    <n v="1935"/>
    <x v="6246"/>
    <n v="0.36"/>
    <x v="1"/>
  </r>
  <r>
    <x v="2"/>
    <x v="0"/>
    <x v="411"/>
    <x v="0"/>
    <x v="45"/>
    <x v="47"/>
    <x v="4"/>
    <n v="50"/>
    <n v="45"/>
    <n v="2250"/>
    <x v="6247"/>
    <n v="0.32999999999999996"/>
    <x v="1"/>
  </r>
  <r>
    <x v="0"/>
    <x v="0"/>
    <x v="411"/>
    <x v="0"/>
    <x v="45"/>
    <x v="47"/>
    <x v="5"/>
    <n v="46"/>
    <n v="94"/>
    <n v="4324"/>
    <x v="6248"/>
    <n v="0.42"/>
    <x v="1"/>
  </r>
  <r>
    <x v="0"/>
    <x v="0"/>
    <x v="441"/>
    <x v="0"/>
    <x v="45"/>
    <x v="47"/>
    <x v="0"/>
    <n v="51"/>
    <n v="149"/>
    <n v="7599"/>
    <x v="6249"/>
    <n v="0.43000000000000005"/>
    <x v="1"/>
  </r>
  <r>
    <x v="0"/>
    <x v="0"/>
    <x v="441"/>
    <x v="0"/>
    <x v="45"/>
    <x v="47"/>
    <x v="1"/>
    <n v="37"/>
    <n v="105"/>
    <n v="3885"/>
    <x v="6250"/>
    <n v="0.46"/>
    <x v="1"/>
  </r>
  <r>
    <x v="0"/>
    <x v="0"/>
    <x v="441"/>
    <x v="0"/>
    <x v="45"/>
    <x v="47"/>
    <x v="2"/>
    <n v="36"/>
    <n v="103"/>
    <n v="3708"/>
    <x v="6251"/>
    <n v="0.37"/>
    <x v="1"/>
  </r>
  <r>
    <x v="0"/>
    <x v="0"/>
    <x v="441"/>
    <x v="0"/>
    <x v="45"/>
    <x v="47"/>
    <x v="3"/>
    <n v="39"/>
    <n v="83"/>
    <n v="3237"/>
    <x v="6252"/>
    <n v="0.37"/>
    <x v="1"/>
  </r>
  <r>
    <x v="0"/>
    <x v="0"/>
    <x v="441"/>
    <x v="0"/>
    <x v="45"/>
    <x v="47"/>
    <x v="4"/>
    <n v="44"/>
    <n v="88"/>
    <n v="3872"/>
    <x v="6253"/>
    <n v="0.36"/>
    <x v="1"/>
  </r>
  <r>
    <x v="0"/>
    <x v="0"/>
    <x v="441"/>
    <x v="0"/>
    <x v="45"/>
    <x v="47"/>
    <x v="5"/>
    <n v="52"/>
    <n v="116"/>
    <n v="6032"/>
    <x v="6254"/>
    <n v="0.38999999999999996"/>
    <x v="1"/>
  </r>
  <r>
    <x v="0"/>
    <x v="0"/>
    <x v="470"/>
    <x v="0"/>
    <x v="45"/>
    <x v="47"/>
    <x v="0"/>
    <n v="45"/>
    <n v="173"/>
    <n v="7785"/>
    <x v="6255"/>
    <n v="0.42000000000000004"/>
    <x v="1"/>
  </r>
  <r>
    <x v="0"/>
    <x v="0"/>
    <x v="470"/>
    <x v="0"/>
    <x v="45"/>
    <x v="47"/>
    <x v="1"/>
    <n v="37"/>
    <n v="131"/>
    <n v="4847"/>
    <x v="6256"/>
    <n v="0.45"/>
    <x v="1"/>
  </r>
  <r>
    <x v="0"/>
    <x v="0"/>
    <x v="470"/>
    <x v="0"/>
    <x v="45"/>
    <x v="47"/>
    <x v="2"/>
    <n v="43"/>
    <n v="116"/>
    <n v="4988"/>
    <x v="6257"/>
    <n v="0.32999999999999996"/>
    <x v="1"/>
  </r>
  <r>
    <x v="0"/>
    <x v="0"/>
    <x v="470"/>
    <x v="0"/>
    <x v="45"/>
    <x v="47"/>
    <x v="3"/>
    <n v="38"/>
    <n v="96"/>
    <n v="3648"/>
    <x v="6258"/>
    <n v="0.35"/>
    <x v="1"/>
  </r>
  <r>
    <x v="0"/>
    <x v="0"/>
    <x v="470"/>
    <x v="0"/>
    <x v="45"/>
    <x v="47"/>
    <x v="4"/>
    <n v="42"/>
    <n v="99"/>
    <n v="4158"/>
    <x v="2179"/>
    <n v="0.35"/>
    <x v="1"/>
  </r>
  <r>
    <x v="0"/>
    <x v="0"/>
    <x v="470"/>
    <x v="0"/>
    <x v="45"/>
    <x v="47"/>
    <x v="5"/>
    <n v="52"/>
    <n v="120"/>
    <n v="6240"/>
    <x v="6259"/>
    <n v="0.37"/>
    <x v="1"/>
  </r>
  <r>
    <x v="0"/>
    <x v="0"/>
    <x v="174"/>
    <x v="0"/>
    <x v="45"/>
    <x v="47"/>
    <x v="0"/>
    <n v="23"/>
    <n v="149"/>
    <n v="3427"/>
    <x v="6260"/>
    <n v="0.42"/>
    <x v="1"/>
  </r>
  <r>
    <x v="0"/>
    <x v="0"/>
    <x v="174"/>
    <x v="0"/>
    <x v="45"/>
    <x v="47"/>
    <x v="1"/>
    <n v="28"/>
    <n v="79"/>
    <n v="2212"/>
    <x v="6261"/>
    <n v="0.39999999999999997"/>
    <x v="1"/>
  </r>
  <r>
    <x v="0"/>
    <x v="0"/>
    <x v="174"/>
    <x v="0"/>
    <x v="45"/>
    <x v="47"/>
    <x v="2"/>
    <n v="19"/>
    <n v="72"/>
    <n v="1368"/>
    <x v="6262"/>
    <n v="0.42000000000000004"/>
    <x v="1"/>
  </r>
  <r>
    <x v="0"/>
    <x v="0"/>
    <x v="174"/>
    <x v="0"/>
    <x v="45"/>
    <x v="47"/>
    <x v="3"/>
    <n v="24"/>
    <n v="24"/>
    <n v="576"/>
    <x v="6263"/>
    <n v="0.46"/>
    <x v="1"/>
  </r>
  <r>
    <x v="0"/>
    <x v="0"/>
    <x v="174"/>
    <x v="0"/>
    <x v="45"/>
    <x v="47"/>
    <x v="4"/>
    <n v="34"/>
    <n v="44"/>
    <n v="1496"/>
    <x v="6264"/>
    <n v="0.36"/>
    <x v="1"/>
  </r>
  <r>
    <x v="0"/>
    <x v="0"/>
    <x v="174"/>
    <x v="0"/>
    <x v="45"/>
    <x v="47"/>
    <x v="5"/>
    <n v="26"/>
    <n v="72"/>
    <n v="1872"/>
    <x v="6265"/>
    <n v="0.47000000000000003"/>
    <x v="1"/>
  </r>
  <r>
    <x v="0"/>
    <x v="0"/>
    <x v="203"/>
    <x v="0"/>
    <x v="45"/>
    <x v="47"/>
    <x v="0"/>
    <n v="24"/>
    <n v="162"/>
    <n v="3888"/>
    <x v="6266"/>
    <n v="0.39999999999999997"/>
    <x v="1"/>
  </r>
  <r>
    <x v="0"/>
    <x v="0"/>
    <x v="203"/>
    <x v="0"/>
    <x v="45"/>
    <x v="47"/>
    <x v="1"/>
    <n v="24"/>
    <n v="41"/>
    <n v="984"/>
    <x v="6267"/>
    <n v="0.38999999999999996"/>
    <x v="1"/>
  </r>
  <r>
    <x v="0"/>
    <x v="0"/>
    <x v="203"/>
    <x v="0"/>
    <x v="45"/>
    <x v="47"/>
    <x v="2"/>
    <n v="18"/>
    <n v="53"/>
    <n v="954"/>
    <x v="6268"/>
    <n v="0.43000000000000005"/>
    <x v="1"/>
  </r>
  <r>
    <x v="0"/>
    <x v="0"/>
    <x v="203"/>
    <x v="0"/>
    <x v="46"/>
    <x v="48"/>
    <x v="3"/>
    <n v="20"/>
    <n v="16"/>
    <n v="320"/>
    <x v="6269"/>
    <n v="0.45"/>
    <x v="1"/>
  </r>
  <r>
    <x v="0"/>
    <x v="0"/>
    <x v="203"/>
    <x v="0"/>
    <x v="46"/>
    <x v="48"/>
    <x v="4"/>
    <n v="34"/>
    <n v="40"/>
    <n v="1360"/>
    <x v="6270"/>
    <n v="0.36"/>
    <x v="1"/>
  </r>
  <r>
    <x v="0"/>
    <x v="0"/>
    <x v="203"/>
    <x v="0"/>
    <x v="46"/>
    <x v="48"/>
    <x v="5"/>
    <n v="27"/>
    <n v="77"/>
    <n v="2079"/>
    <x v="6271"/>
    <n v="0.47000000000000003"/>
    <x v="1"/>
  </r>
  <r>
    <x v="0"/>
    <x v="0"/>
    <x v="708"/>
    <x v="0"/>
    <x v="46"/>
    <x v="48"/>
    <x v="0"/>
    <n v="26"/>
    <n v="156"/>
    <n v="4056"/>
    <x v="6272"/>
    <n v="0.37"/>
    <x v="1"/>
  </r>
  <r>
    <x v="0"/>
    <x v="0"/>
    <x v="708"/>
    <x v="0"/>
    <x v="46"/>
    <x v="48"/>
    <x v="1"/>
    <n v="27"/>
    <n v="45"/>
    <n v="1215"/>
    <x v="6273"/>
    <n v="0.38999999999999996"/>
    <x v="1"/>
  </r>
  <r>
    <x v="0"/>
    <x v="0"/>
    <x v="708"/>
    <x v="0"/>
    <x v="46"/>
    <x v="48"/>
    <x v="2"/>
    <n v="17"/>
    <n v="56"/>
    <n v="952"/>
    <x v="6274"/>
    <n v="0.47000000000000003"/>
    <x v="1"/>
  </r>
  <r>
    <x v="0"/>
    <x v="0"/>
    <x v="708"/>
    <x v="0"/>
    <x v="46"/>
    <x v="48"/>
    <x v="3"/>
    <n v="20"/>
    <n v="8"/>
    <n v="160"/>
    <x v="6275"/>
    <n v="0.47000000000000003"/>
    <x v="1"/>
  </r>
  <r>
    <x v="0"/>
    <x v="0"/>
    <x v="708"/>
    <x v="0"/>
    <x v="46"/>
    <x v="48"/>
    <x v="4"/>
    <n v="33"/>
    <n v="25"/>
    <n v="825"/>
    <x v="6276"/>
    <n v="0.36"/>
    <x v="1"/>
  </r>
  <r>
    <x v="0"/>
    <x v="0"/>
    <x v="708"/>
    <x v="0"/>
    <x v="46"/>
    <x v="48"/>
    <x v="5"/>
    <n v="25"/>
    <n v="58"/>
    <n v="1450"/>
    <x v="6277"/>
    <n v="0.44"/>
    <x v="1"/>
  </r>
  <r>
    <x v="0"/>
    <x v="0"/>
    <x v="230"/>
    <x v="0"/>
    <x v="46"/>
    <x v="48"/>
    <x v="0"/>
    <n v="28"/>
    <n v="132"/>
    <n v="3696"/>
    <x v="6278"/>
    <n v="0.42"/>
    <x v="1"/>
  </r>
  <r>
    <x v="0"/>
    <x v="0"/>
    <x v="230"/>
    <x v="0"/>
    <x v="46"/>
    <x v="48"/>
    <x v="1"/>
    <n v="23"/>
    <n v="40"/>
    <n v="920"/>
    <x v="6279"/>
    <n v="0.39999999999999997"/>
    <x v="1"/>
  </r>
  <r>
    <x v="0"/>
    <x v="0"/>
    <x v="230"/>
    <x v="0"/>
    <x v="46"/>
    <x v="48"/>
    <x v="2"/>
    <n v="16"/>
    <n v="44"/>
    <n v="704"/>
    <x v="6280"/>
    <n v="0.42000000000000004"/>
    <x v="1"/>
  </r>
  <r>
    <x v="0"/>
    <x v="0"/>
    <x v="230"/>
    <x v="0"/>
    <x v="46"/>
    <x v="48"/>
    <x v="3"/>
    <n v="21"/>
    <n v="17"/>
    <n v="357"/>
    <x v="6281"/>
    <n v="0.45"/>
    <x v="1"/>
  </r>
  <r>
    <x v="0"/>
    <x v="0"/>
    <x v="230"/>
    <x v="0"/>
    <x v="46"/>
    <x v="48"/>
    <x v="4"/>
    <n v="33"/>
    <n v="15"/>
    <n v="495"/>
    <x v="6282"/>
    <n v="0.32"/>
    <x v="1"/>
  </r>
  <r>
    <x v="0"/>
    <x v="0"/>
    <x v="230"/>
    <x v="0"/>
    <x v="46"/>
    <x v="48"/>
    <x v="5"/>
    <n v="26"/>
    <n v="60"/>
    <n v="1560"/>
    <x v="5475"/>
    <n v="0.44"/>
    <x v="1"/>
  </r>
  <r>
    <x v="0"/>
    <x v="0"/>
    <x v="259"/>
    <x v="0"/>
    <x v="46"/>
    <x v="48"/>
    <x v="0"/>
    <n v="39"/>
    <n v="150"/>
    <n v="5850"/>
    <x v="6283"/>
    <n v="0.41"/>
    <x v="1"/>
  </r>
  <r>
    <x v="0"/>
    <x v="0"/>
    <x v="259"/>
    <x v="0"/>
    <x v="46"/>
    <x v="48"/>
    <x v="1"/>
    <n v="32"/>
    <n v="58"/>
    <n v="1856"/>
    <x v="6284"/>
    <n v="0.37"/>
    <x v="1"/>
  </r>
  <r>
    <x v="0"/>
    <x v="0"/>
    <x v="259"/>
    <x v="0"/>
    <x v="46"/>
    <x v="48"/>
    <x v="2"/>
    <n v="32"/>
    <n v="60"/>
    <n v="1920"/>
    <x v="6285"/>
    <n v="0.42000000000000004"/>
    <x v="1"/>
  </r>
  <r>
    <x v="0"/>
    <x v="0"/>
    <x v="259"/>
    <x v="0"/>
    <x v="46"/>
    <x v="48"/>
    <x v="3"/>
    <n v="27"/>
    <n v="51"/>
    <n v="1377"/>
    <x v="6286"/>
    <n v="0.46"/>
    <x v="1"/>
  </r>
  <r>
    <x v="0"/>
    <x v="0"/>
    <x v="259"/>
    <x v="0"/>
    <x v="46"/>
    <x v="48"/>
    <x v="4"/>
    <n v="40"/>
    <n v="54"/>
    <n v="2160"/>
    <x v="6287"/>
    <n v="0.37"/>
    <x v="1"/>
  </r>
  <r>
    <x v="0"/>
    <x v="0"/>
    <x v="259"/>
    <x v="0"/>
    <x v="46"/>
    <x v="48"/>
    <x v="5"/>
    <n v="36"/>
    <n v="93"/>
    <n v="3348"/>
    <x v="6288"/>
    <n v="0.44"/>
    <x v="1"/>
  </r>
  <r>
    <x v="0"/>
    <x v="0"/>
    <x v="292"/>
    <x v="0"/>
    <x v="46"/>
    <x v="48"/>
    <x v="0"/>
    <n v="36"/>
    <n v="176"/>
    <n v="6336"/>
    <x v="1430"/>
    <n v="0.39999999999999997"/>
    <x v="1"/>
  </r>
  <r>
    <x v="0"/>
    <x v="0"/>
    <x v="292"/>
    <x v="0"/>
    <x v="46"/>
    <x v="48"/>
    <x v="1"/>
    <n v="35"/>
    <n v="105"/>
    <n v="3675"/>
    <x v="6289"/>
    <n v="0.38999999999999996"/>
    <x v="1"/>
  </r>
  <r>
    <x v="0"/>
    <x v="0"/>
    <x v="292"/>
    <x v="0"/>
    <x v="46"/>
    <x v="48"/>
    <x v="2"/>
    <n v="32"/>
    <n v="74"/>
    <n v="2368"/>
    <x v="5257"/>
    <n v="0.42000000000000004"/>
    <x v="1"/>
  </r>
  <r>
    <x v="0"/>
    <x v="0"/>
    <x v="292"/>
    <x v="0"/>
    <x v="46"/>
    <x v="48"/>
    <x v="3"/>
    <n v="26"/>
    <n v="70"/>
    <n v="1820"/>
    <x v="6290"/>
    <n v="0.46"/>
    <x v="1"/>
  </r>
  <r>
    <x v="0"/>
    <x v="0"/>
    <x v="292"/>
    <x v="0"/>
    <x v="46"/>
    <x v="48"/>
    <x v="4"/>
    <n v="39"/>
    <n v="66"/>
    <n v="2574"/>
    <x v="6291"/>
    <n v="0.35"/>
    <x v="1"/>
  </r>
  <r>
    <x v="0"/>
    <x v="0"/>
    <x v="292"/>
    <x v="0"/>
    <x v="46"/>
    <x v="48"/>
    <x v="5"/>
    <n v="43"/>
    <n v="119"/>
    <n v="5117"/>
    <x v="6292"/>
    <n v="0.45"/>
    <x v="1"/>
  </r>
  <r>
    <x v="0"/>
    <x v="0"/>
    <x v="320"/>
    <x v="0"/>
    <x v="46"/>
    <x v="48"/>
    <x v="0"/>
    <n v="38"/>
    <n v="173"/>
    <n v="6574"/>
    <x v="6293"/>
    <n v="0.38"/>
    <x v="1"/>
  </r>
  <r>
    <x v="0"/>
    <x v="0"/>
    <x v="320"/>
    <x v="0"/>
    <x v="46"/>
    <x v="48"/>
    <x v="1"/>
    <n v="32"/>
    <n v="114"/>
    <n v="3648"/>
    <x v="6294"/>
    <n v="0.37"/>
    <x v="1"/>
  </r>
  <r>
    <x v="0"/>
    <x v="0"/>
    <x v="320"/>
    <x v="0"/>
    <x v="46"/>
    <x v="48"/>
    <x v="2"/>
    <n v="27"/>
    <n v="78"/>
    <n v="2106"/>
    <x v="6295"/>
    <n v="0.45"/>
    <x v="1"/>
  </r>
  <r>
    <x v="0"/>
    <x v="0"/>
    <x v="320"/>
    <x v="0"/>
    <x v="46"/>
    <x v="48"/>
    <x v="3"/>
    <n v="31"/>
    <n v="60"/>
    <n v="1860"/>
    <x v="6296"/>
    <n v="0.46"/>
    <x v="1"/>
  </r>
  <r>
    <x v="0"/>
    <x v="0"/>
    <x v="320"/>
    <x v="0"/>
    <x v="46"/>
    <x v="48"/>
    <x v="4"/>
    <n v="33"/>
    <n v="68"/>
    <n v="2244"/>
    <x v="6297"/>
    <n v="0.33999999999999997"/>
    <x v="1"/>
  </r>
  <r>
    <x v="0"/>
    <x v="0"/>
    <x v="320"/>
    <x v="0"/>
    <x v="46"/>
    <x v="48"/>
    <x v="5"/>
    <n v="38"/>
    <n v="136"/>
    <n v="5168"/>
    <x v="6298"/>
    <n v="0.42000000000000004"/>
    <x v="1"/>
  </r>
  <r>
    <x v="0"/>
    <x v="0"/>
    <x v="352"/>
    <x v="0"/>
    <x v="46"/>
    <x v="48"/>
    <x v="0"/>
    <n v="38"/>
    <n v="182"/>
    <n v="6916"/>
    <x v="6299"/>
    <n v="0.41"/>
    <x v="1"/>
  </r>
  <r>
    <x v="0"/>
    <x v="0"/>
    <x v="352"/>
    <x v="0"/>
    <x v="46"/>
    <x v="48"/>
    <x v="1"/>
    <n v="31"/>
    <n v="111"/>
    <n v="3441"/>
    <x v="6300"/>
    <n v="0.38"/>
    <x v="1"/>
  </r>
  <r>
    <x v="0"/>
    <x v="0"/>
    <x v="352"/>
    <x v="0"/>
    <x v="46"/>
    <x v="48"/>
    <x v="2"/>
    <n v="30"/>
    <n v="85"/>
    <n v="2550"/>
    <x v="6301"/>
    <n v="0.43000000000000005"/>
    <x v="1"/>
  </r>
  <r>
    <x v="0"/>
    <x v="0"/>
    <x v="352"/>
    <x v="0"/>
    <x v="46"/>
    <x v="48"/>
    <x v="3"/>
    <n v="29"/>
    <n v="47"/>
    <n v="1363"/>
    <x v="6302"/>
    <n v="0.43000000000000005"/>
    <x v="1"/>
  </r>
  <r>
    <x v="0"/>
    <x v="0"/>
    <x v="352"/>
    <x v="0"/>
    <x v="46"/>
    <x v="48"/>
    <x v="4"/>
    <n v="37"/>
    <n v="40"/>
    <n v="1480"/>
    <x v="4421"/>
    <n v="0.36"/>
    <x v="1"/>
  </r>
  <r>
    <x v="0"/>
    <x v="0"/>
    <x v="352"/>
    <x v="0"/>
    <x v="46"/>
    <x v="48"/>
    <x v="5"/>
    <n v="38"/>
    <n v="96"/>
    <n v="3648"/>
    <x v="6303"/>
    <n v="0.47000000000000003"/>
    <x v="1"/>
  </r>
  <r>
    <x v="0"/>
    <x v="0"/>
    <x v="382"/>
    <x v="0"/>
    <x v="46"/>
    <x v="48"/>
    <x v="0"/>
    <n v="39"/>
    <n v="128"/>
    <n v="4992"/>
    <x v="5407"/>
    <n v="0.42"/>
    <x v="1"/>
  </r>
  <r>
    <x v="0"/>
    <x v="0"/>
    <x v="382"/>
    <x v="0"/>
    <x v="46"/>
    <x v="48"/>
    <x v="1"/>
    <n v="30"/>
    <n v="79"/>
    <n v="2370"/>
    <x v="6304"/>
    <n v="0.37"/>
    <x v="1"/>
  </r>
  <r>
    <x v="0"/>
    <x v="0"/>
    <x v="382"/>
    <x v="0"/>
    <x v="46"/>
    <x v="48"/>
    <x v="2"/>
    <n v="29"/>
    <n v="39"/>
    <n v="1131"/>
    <x v="6305"/>
    <n v="0.43000000000000005"/>
    <x v="1"/>
  </r>
  <r>
    <x v="0"/>
    <x v="0"/>
    <x v="382"/>
    <x v="0"/>
    <x v="46"/>
    <x v="48"/>
    <x v="3"/>
    <n v="30"/>
    <n v="32"/>
    <n v="960"/>
    <x v="6306"/>
    <n v="0.46"/>
    <x v="1"/>
  </r>
  <r>
    <x v="0"/>
    <x v="0"/>
    <x v="382"/>
    <x v="0"/>
    <x v="46"/>
    <x v="48"/>
    <x v="4"/>
    <n v="34"/>
    <n v="33"/>
    <n v="1122"/>
    <x v="6307"/>
    <n v="0.36"/>
    <x v="1"/>
  </r>
  <r>
    <x v="0"/>
    <x v="0"/>
    <x v="382"/>
    <x v="0"/>
    <x v="46"/>
    <x v="48"/>
    <x v="5"/>
    <n v="41"/>
    <n v="64"/>
    <n v="2624"/>
    <x v="6308"/>
    <n v="0.45"/>
    <x v="1"/>
  </r>
  <r>
    <x v="0"/>
    <x v="0"/>
    <x v="414"/>
    <x v="0"/>
    <x v="46"/>
    <x v="48"/>
    <x v="0"/>
    <n v="37"/>
    <n v="113"/>
    <n v="4181"/>
    <x v="6309"/>
    <n v="0.41"/>
    <x v="1"/>
  </r>
  <r>
    <x v="0"/>
    <x v="0"/>
    <x v="414"/>
    <x v="0"/>
    <x v="46"/>
    <x v="48"/>
    <x v="1"/>
    <n v="38"/>
    <n v="68"/>
    <n v="2584"/>
    <x v="6310"/>
    <n v="0.38"/>
    <x v="1"/>
  </r>
  <r>
    <x v="0"/>
    <x v="0"/>
    <x v="414"/>
    <x v="0"/>
    <x v="46"/>
    <x v="48"/>
    <x v="2"/>
    <n v="40"/>
    <n v="30"/>
    <n v="1200"/>
    <x v="4646"/>
    <n v="0.44"/>
    <x v="1"/>
  </r>
  <r>
    <x v="0"/>
    <x v="0"/>
    <x v="414"/>
    <x v="0"/>
    <x v="46"/>
    <x v="48"/>
    <x v="3"/>
    <n v="39"/>
    <n v="23"/>
    <n v="897"/>
    <x v="6311"/>
    <n v="0.45"/>
    <x v="1"/>
  </r>
  <r>
    <x v="0"/>
    <x v="0"/>
    <x v="414"/>
    <x v="0"/>
    <x v="46"/>
    <x v="48"/>
    <x v="4"/>
    <n v="40"/>
    <n v="23"/>
    <n v="920"/>
    <x v="6312"/>
    <n v="0.32999999999999996"/>
    <x v="1"/>
  </r>
  <r>
    <x v="2"/>
    <x v="0"/>
    <x v="414"/>
    <x v="0"/>
    <x v="46"/>
    <x v="48"/>
    <x v="5"/>
    <n v="47"/>
    <n v="66"/>
    <n v="3102"/>
    <x v="6313"/>
    <n v="0.44"/>
    <x v="1"/>
  </r>
  <r>
    <x v="2"/>
    <x v="0"/>
    <x v="444"/>
    <x v="0"/>
    <x v="46"/>
    <x v="48"/>
    <x v="0"/>
    <n v="40"/>
    <n v="105"/>
    <n v="4200"/>
    <x v="1933"/>
    <n v="0.42"/>
    <x v="1"/>
  </r>
  <r>
    <x v="2"/>
    <x v="0"/>
    <x v="444"/>
    <x v="0"/>
    <x v="46"/>
    <x v="48"/>
    <x v="1"/>
    <n v="40"/>
    <n v="74"/>
    <n v="2960"/>
    <x v="6314"/>
    <n v="0.42"/>
    <x v="1"/>
  </r>
  <r>
    <x v="2"/>
    <x v="0"/>
    <x v="444"/>
    <x v="0"/>
    <x v="46"/>
    <x v="48"/>
    <x v="2"/>
    <n v="37"/>
    <n v="68"/>
    <n v="2516"/>
    <x v="3258"/>
    <n v="0.45"/>
    <x v="1"/>
  </r>
  <r>
    <x v="2"/>
    <x v="0"/>
    <x v="444"/>
    <x v="0"/>
    <x v="46"/>
    <x v="48"/>
    <x v="3"/>
    <n v="36"/>
    <n v="68"/>
    <n v="2448"/>
    <x v="2664"/>
    <n v="0.45"/>
    <x v="1"/>
  </r>
  <r>
    <x v="2"/>
    <x v="0"/>
    <x v="444"/>
    <x v="0"/>
    <x v="46"/>
    <x v="48"/>
    <x v="4"/>
    <n v="43"/>
    <n v="61"/>
    <n v="2623"/>
    <x v="6315"/>
    <n v="0.32999999999999996"/>
    <x v="1"/>
  </r>
  <r>
    <x v="2"/>
    <x v="0"/>
    <x v="444"/>
    <x v="0"/>
    <x v="46"/>
    <x v="48"/>
    <x v="5"/>
    <n v="46"/>
    <n v="83"/>
    <n v="3818"/>
    <x v="6316"/>
    <n v="0.44"/>
    <x v="1"/>
  </r>
  <r>
    <x v="2"/>
    <x v="0"/>
    <x v="473"/>
    <x v="0"/>
    <x v="46"/>
    <x v="48"/>
    <x v="0"/>
    <n v="48"/>
    <n v="160"/>
    <n v="7680"/>
    <x v="6317"/>
    <n v="0.38999999999999996"/>
    <x v="1"/>
  </r>
  <r>
    <x v="2"/>
    <x v="0"/>
    <x v="473"/>
    <x v="0"/>
    <x v="46"/>
    <x v="48"/>
    <x v="1"/>
    <n v="37"/>
    <n v="102"/>
    <n v="3774"/>
    <x v="6318"/>
    <n v="0.37"/>
    <x v="1"/>
  </r>
  <r>
    <x v="2"/>
    <x v="0"/>
    <x v="473"/>
    <x v="0"/>
    <x v="46"/>
    <x v="48"/>
    <x v="2"/>
    <n v="40"/>
    <n v="88"/>
    <n v="3520"/>
    <x v="3339"/>
    <n v="0.47000000000000003"/>
    <x v="1"/>
  </r>
  <r>
    <x v="2"/>
    <x v="0"/>
    <x v="473"/>
    <x v="0"/>
    <x v="46"/>
    <x v="48"/>
    <x v="3"/>
    <n v="34"/>
    <n v="77"/>
    <n v="2618"/>
    <x v="6319"/>
    <n v="0.43000000000000005"/>
    <x v="1"/>
  </r>
  <r>
    <x v="2"/>
    <x v="0"/>
    <x v="473"/>
    <x v="0"/>
    <x v="46"/>
    <x v="48"/>
    <x v="4"/>
    <n v="41"/>
    <n v="74"/>
    <n v="3034"/>
    <x v="6320"/>
    <n v="0.37"/>
    <x v="1"/>
  </r>
  <r>
    <x v="2"/>
    <x v="0"/>
    <x v="473"/>
    <x v="0"/>
    <x v="46"/>
    <x v="48"/>
    <x v="5"/>
    <n v="51"/>
    <n v="111"/>
    <n v="5661"/>
    <x v="6321"/>
    <n v="0.43000000000000005"/>
    <x v="1"/>
  </r>
  <r>
    <x v="2"/>
    <x v="0"/>
    <x v="181"/>
    <x v="0"/>
    <x v="46"/>
    <x v="48"/>
    <x v="0"/>
    <n v="28"/>
    <n v="140"/>
    <n v="3920"/>
    <x v="4581"/>
    <n v="0.32999999999999996"/>
    <x v="1"/>
  </r>
  <r>
    <x v="2"/>
    <x v="0"/>
    <x v="181"/>
    <x v="0"/>
    <x v="46"/>
    <x v="48"/>
    <x v="1"/>
    <n v="28"/>
    <n v="88"/>
    <n v="2464"/>
    <x v="6322"/>
    <n v="0.33999999999999997"/>
    <x v="1"/>
  </r>
  <r>
    <x v="2"/>
    <x v="0"/>
    <x v="181"/>
    <x v="0"/>
    <x v="46"/>
    <x v="48"/>
    <x v="2"/>
    <n v="22"/>
    <n v="75"/>
    <n v="1650"/>
    <x v="6323"/>
    <n v="0.28999999999999998"/>
    <x v="1"/>
  </r>
  <r>
    <x v="2"/>
    <x v="0"/>
    <x v="181"/>
    <x v="0"/>
    <x v="46"/>
    <x v="48"/>
    <x v="3"/>
    <n v="25"/>
    <n v="33"/>
    <n v="825"/>
    <x v="6324"/>
    <n v="0.31"/>
    <x v="1"/>
  </r>
  <r>
    <x v="2"/>
    <x v="0"/>
    <x v="181"/>
    <x v="0"/>
    <x v="46"/>
    <x v="48"/>
    <x v="4"/>
    <n v="39"/>
    <n v="47"/>
    <n v="1833"/>
    <x v="6325"/>
    <n v="0.32"/>
    <x v="1"/>
  </r>
  <r>
    <x v="2"/>
    <x v="0"/>
    <x v="181"/>
    <x v="0"/>
    <x v="46"/>
    <x v="48"/>
    <x v="5"/>
    <n v="26"/>
    <n v="83"/>
    <n v="2158"/>
    <x v="6326"/>
    <n v="0.33999999999999997"/>
    <x v="1"/>
  </r>
  <r>
    <x v="2"/>
    <x v="0"/>
    <x v="210"/>
    <x v="0"/>
    <x v="46"/>
    <x v="48"/>
    <x v="0"/>
    <n v="26"/>
    <n v="155"/>
    <n v="4030"/>
    <x v="6327"/>
    <n v="0.37"/>
    <x v="1"/>
  </r>
  <r>
    <x v="2"/>
    <x v="0"/>
    <x v="210"/>
    <x v="0"/>
    <x v="46"/>
    <x v="48"/>
    <x v="1"/>
    <n v="31"/>
    <n v="53"/>
    <n v="1643"/>
    <x v="6328"/>
    <n v="0.35"/>
    <x v="1"/>
  </r>
  <r>
    <x v="2"/>
    <x v="0"/>
    <x v="210"/>
    <x v="0"/>
    <x v="46"/>
    <x v="48"/>
    <x v="2"/>
    <n v="24"/>
    <n v="70"/>
    <n v="1680"/>
    <x v="6329"/>
    <n v="0.28999999999999998"/>
    <x v="1"/>
  </r>
  <r>
    <x v="2"/>
    <x v="0"/>
    <x v="210"/>
    <x v="0"/>
    <x v="47"/>
    <x v="49"/>
    <x v="3"/>
    <n v="27"/>
    <n v="75"/>
    <n v="2025"/>
    <x v="4098"/>
    <n v="0.32"/>
    <x v="1"/>
  </r>
  <r>
    <x v="2"/>
    <x v="0"/>
    <x v="210"/>
    <x v="0"/>
    <x v="47"/>
    <x v="49"/>
    <x v="4"/>
    <n v="36"/>
    <n v="53"/>
    <n v="1908"/>
    <x v="6330"/>
    <n v="0.27"/>
    <x v="1"/>
  </r>
  <r>
    <x v="2"/>
    <x v="0"/>
    <x v="210"/>
    <x v="0"/>
    <x v="47"/>
    <x v="49"/>
    <x v="5"/>
    <n v="30"/>
    <n v="80"/>
    <n v="2400"/>
    <x v="6331"/>
    <n v="0.32"/>
    <x v="1"/>
  </r>
  <r>
    <x v="2"/>
    <x v="0"/>
    <x v="218"/>
    <x v="0"/>
    <x v="47"/>
    <x v="49"/>
    <x v="0"/>
    <n v="28"/>
    <n v="155"/>
    <n v="4340"/>
    <x v="6332"/>
    <n v="0.33999999999999997"/>
    <x v="1"/>
  </r>
  <r>
    <x v="2"/>
    <x v="0"/>
    <x v="218"/>
    <x v="0"/>
    <x v="47"/>
    <x v="49"/>
    <x v="1"/>
    <n v="31"/>
    <n v="61"/>
    <n v="1891"/>
    <x v="6333"/>
    <n v="0.33999999999999997"/>
    <x v="1"/>
  </r>
  <r>
    <x v="2"/>
    <x v="0"/>
    <x v="218"/>
    <x v="0"/>
    <x v="47"/>
    <x v="49"/>
    <x v="2"/>
    <n v="23"/>
    <n v="60"/>
    <n v="1380"/>
    <x v="6306"/>
    <n v="0.32"/>
    <x v="1"/>
  </r>
  <r>
    <x v="2"/>
    <x v="0"/>
    <x v="218"/>
    <x v="0"/>
    <x v="47"/>
    <x v="49"/>
    <x v="3"/>
    <n v="25"/>
    <n v="93"/>
    <n v="2325"/>
    <x v="6334"/>
    <n v="0.28000000000000003"/>
    <x v="1"/>
  </r>
  <r>
    <x v="2"/>
    <x v="0"/>
    <x v="218"/>
    <x v="0"/>
    <x v="47"/>
    <x v="49"/>
    <x v="4"/>
    <n v="36"/>
    <n v="31"/>
    <n v="1116"/>
    <x v="6335"/>
    <n v="0.3"/>
    <x v="1"/>
  </r>
  <r>
    <x v="2"/>
    <x v="0"/>
    <x v="218"/>
    <x v="0"/>
    <x v="47"/>
    <x v="49"/>
    <x v="5"/>
    <n v="31"/>
    <n v="68"/>
    <n v="2108"/>
    <x v="6336"/>
    <n v="0.37"/>
    <x v="1"/>
  </r>
  <r>
    <x v="2"/>
    <x v="0"/>
    <x v="237"/>
    <x v="0"/>
    <x v="47"/>
    <x v="49"/>
    <x v="0"/>
    <n v="28"/>
    <n v="149"/>
    <n v="4172"/>
    <x v="6337"/>
    <n v="0.32999999999999996"/>
    <x v="1"/>
  </r>
  <r>
    <x v="2"/>
    <x v="0"/>
    <x v="237"/>
    <x v="0"/>
    <x v="47"/>
    <x v="49"/>
    <x v="1"/>
    <n v="28"/>
    <n v="51"/>
    <n v="1428"/>
    <x v="6338"/>
    <n v="0.36"/>
    <x v="1"/>
  </r>
  <r>
    <x v="2"/>
    <x v="0"/>
    <x v="237"/>
    <x v="0"/>
    <x v="47"/>
    <x v="49"/>
    <x v="2"/>
    <n v="22"/>
    <n v="51"/>
    <n v="1122"/>
    <x v="6339"/>
    <n v="0.31"/>
    <x v="1"/>
  </r>
  <r>
    <x v="2"/>
    <x v="0"/>
    <x v="237"/>
    <x v="0"/>
    <x v="47"/>
    <x v="49"/>
    <x v="3"/>
    <n v="23"/>
    <n v="39"/>
    <n v="897"/>
    <x v="6340"/>
    <n v="0.28000000000000003"/>
    <x v="1"/>
  </r>
  <r>
    <x v="2"/>
    <x v="0"/>
    <x v="237"/>
    <x v="0"/>
    <x v="47"/>
    <x v="49"/>
    <x v="4"/>
    <n v="33"/>
    <n v="44"/>
    <n v="1452"/>
    <x v="6341"/>
    <n v="0.27"/>
    <x v="1"/>
  </r>
  <r>
    <x v="2"/>
    <x v="0"/>
    <x v="237"/>
    <x v="0"/>
    <x v="47"/>
    <x v="49"/>
    <x v="5"/>
    <n v="30"/>
    <n v="94"/>
    <n v="2820"/>
    <x v="1678"/>
    <n v="0.36"/>
    <x v="1"/>
  </r>
  <r>
    <x v="2"/>
    <x v="0"/>
    <x v="266"/>
    <x v="0"/>
    <x v="47"/>
    <x v="49"/>
    <x v="0"/>
    <n v="41"/>
    <n v="173"/>
    <n v="7093"/>
    <x v="6342"/>
    <n v="0.36"/>
    <x v="1"/>
  </r>
  <r>
    <x v="2"/>
    <x v="0"/>
    <x v="266"/>
    <x v="0"/>
    <x v="47"/>
    <x v="49"/>
    <x v="1"/>
    <n v="34"/>
    <n v="68"/>
    <n v="2312"/>
    <x v="6343"/>
    <n v="0.36"/>
    <x v="1"/>
  </r>
  <r>
    <x v="2"/>
    <x v="0"/>
    <x v="266"/>
    <x v="0"/>
    <x v="47"/>
    <x v="49"/>
    <x v="2"/>
    <n v="30"/>
    <n v="68"/>
    <n v="2040"/>
    <x v="6344"/>
    <n v="0.31"/>
    <x v="1"/>
  </r>
  <r>
    <x v="2"/>
    <x v="0"/>
    <x v="266"/>
    <x v="0"/>
    <x v="47"/>
    <x v="49"/>
    <x v="3"/>
    <n v="32"/>
    <n v="54"/>
    <n v="1728"/>
    <x v="6345"/>
    <n v="0.3"/>
    <x v="1"/>
  </r>
  <r>
    <x v="2"/>
    <x v="0"/>
    <x v="266"/>
    <x v="0"/>
    <x v="47"/>
    <x v="49"/>
    <x v="4"/>
    <n v="39"/>
    <n v="60"/>
    <n v="2340"/>
    <x v="6346"/>
    <n v="0.28000000000000003"/>
    <x v="1"/>
  </r>
  <r>
    <x v="2"/>
    <x v="0"/>
    <x v="266"/>
    <x v="0"/>
    <x v="47"/>
    <x v="49"/>
    <x v="5"/>
    <n v="43"/>
    <n v="104"/>
    <n v="4472"/>
    <x v="6347"/>
    <n v="0.33999999999999997"/>
    <x v="1"/>
  </r>
  <r>
    <x v="2"/>
    <x v="0"/>
    <x v="299"/>
    <x v="0"/>
    <x v="47"/>
    <x v="49"/>
    <x v="0"/>
    <n v="39"/>
    <n v="196"/>
    <n v="7644"/>
    <x v="6348"/>
    <n v="0.35"/>
    <x v="1"/>
  </r>
  <r>
    <x v="2"/>
    <x v="0"/>
    <x v="299"/>
    <x v="0"/>
    <x v="47"/>
    <x v="49"/>
    <x v="1"/>
    <n v="36"/>
    <n v="114"/>
    <n v="4104"/>
    <x v="6349"/>
    <n v="0.32"/>
    <x v="1"/>
  </r>
  <r>
    <x v="2"/>
    <x v="0"/>
    <x v="299"/>
    <x v="0"/>
    <x v="47"/>
    <x v="49"/>
    <x v="2"/>
    <n v="36"/>
    <n v="75"/>
    <n v="2700"/>
    <x v="6350"/>
    <n v="0.31"/>
    <x v="1"/>
  </r>
  <r>
    <x v="2"/>
    <x v="0"/>
    <x v="299"/>
    <x v="0"/>
    <x v="47"/>
    <x v="49"/>
    <x v="3"/>
    <n v="34"/>
    <n v="72"/>
    <n v="2448"/>
    <x v="6351"/>
    <n v="0.28000000000000003"/>
    <x v="1"/>
  </r>
  <r>
    <x v="2"/>
    <x v="0"/>
    <x v="299"/>
    <x v="0"/>
    <x v="47"/>
    <x v="49"/>
    <x v="4"/>
    <n v="39"/>
    <n v="74"/>
    <n v="2886"/>
    <x v="4287"/>
    <n v="0.32"/>
    <x v="1"/>
  </r>
  <r>
    <x v="2"/>
    <x v="0"/>
    <x v="299"/>
    <x v="0"/>
    <x v="47"/>
    <x v="49"/>
    <x v="5"/>
    <n v="47"/>
    <n v="120"/>
    <n v="5640"/>
    <x v="6352"/>
    <n v="0.35"/>
    <x v="1"/>
  </r>
  <r>
    <x v="2"/>
    <x v="0"/>
    <x v="327"/>
    <x v="0"/>
    <x v="47"/>
    <x v="49"/>
    <x v="0"/>
    <n v="37"/>
    <n v="180"/>
    <n v="6660"/>
    <x v="6353"/>
    <n v="0.32999999999999996"/>
    <x v="1"/>
  </r>
  <r>
    <x v="2"/>
    <x v="0"/>
    <x v="327"/>
    <x v="0"/>
    <x v="47"/>
    <x v="49"/>
    <x v="1"/>
    <n v="36"/>
    <n v="105"/>
    <n v="3780"/>
    <x v="3327"/>
    <n v="0.37"/>
    <x v="1"/>
  </r>
  <r>
    <x v="2"/>
    <x v="0"/>
    <x v="327"/>
    <x v="0"/>
    <x v="47"/>
    <x v="49"/>
    <x v="2"/>
    <n v="32"/>
    <n v="88"/>
    <n v="2816"/>
    <x v="6093"/>
    <n v="0.3"/>
    <x v="1"/>
  </r>
  <r>
    <x v="2"/>
    <x v="0"/>
    <x v="327"/>
    <x v="0"/>
    <x v="47"/>
    <x v="49"/>
    <x v="3"/>
    <n v="34"/>
    <n v="77"/>
    <n v="2618"/>
    <x v="6354"/>
    <n v="0.32"/>
    <x v="1"/>
  </r>
  <r>
    <x v="2"/>
    <x v="0"/>
    <x v="327"/>
    <x v="0"/>
    <x v="47"/>
    <x v="49"/>
    <x v="4"/>
    <n v="41"/>
    <n v="80"/>
    <n v="3280"/>
    <x v="6355"/>
    <n v="0.31"/>
    <x v="1"/>
  </r>
  <r>
    <x v="2"/>
    <x v="0"/>
    <x v="327"/>
    <x v="0"/>
    <x v="47"/>
    <x v="49"/>
    <x v="5"/>
    <n v="41"/>
    <n v="132"/>
    <n v="5412"/>
    <x v="6356"/>
    <n v="0.32"/>
    <x v="1"/>
  </r>
  <r>
    <x v="2"/>
    <x v="0"/>
    <x v="359"/>
    <x v="0"/>
    <x v="47"/>
    <x v="49"/>
    <x v="0"/>
    <n v="40"/>
    <n v="196"/>
    <n v="7840"/>
    <x v="5547"/>
    <n v="0.32999999999999996"/>
    <x v="1"/>
  </r>
  <r>
    <x v="2"/>
    <x v="0"/>
    <x v="359"/>
    <x v="0"/>
    <x v="47"/>
    <x v="49"/>
    <x v="1"/>
    <n v="33"/>
    <n v="112"/>
    <n v="3696"/>
    <x v="5609"/>
    <n v="0.32"/>
    <x v="1"/>
  </r>
  <r>
    <x v="2"/>
    <x v="0"/>
    <x v="359"/>
    <x v="0"/>
    <x v="47"/>
    <x v="49"/>
    <x v="2"/>
    <n v="29"/>
    <n v="85"/>
    <n v="2465"/>
    <x v="6357"/>
    <n v="0.31"/>
    <x v="1"/>
  </r>
  <r>
    <x v="2"/>
    <x v="0"/>
    <x v="359"/>
    <x v="0"/>
    <x v="47"/>
    <x v="49"/>
    <x v="3"/>
    <n v="31"/>
    <n v="58"/>
    <n v="1798"/>
    <x v="6358"/>
    <n v="0.28000000000000003"/>
    <x v="1"/>
  </r>
  <r>
    <x v="2"/>
    <x v="0"/>
    <x v="359"/>
    <x v="0"/>
    <x v="47"/>
    <x v="49"/>
    <x v="4"/>
    <n v="40"/>
    <n v="51"/>
    <n v="2040"/>
    <x v="6359"/>
    <n v="0.27"/>
    <x v="1"/>
  </r>
  <r>
    <x v="2"/>
    <x v="0"/>
    <x v="359"/>
    <x v="0"/>
    <x v="47"/>
    <x v="49"/>
    <x v="5"/>
    <n v="46"/>
    <n v="98"/>
    <n v="4508"/>
    <x v="6360"/>
    <n v="0.35"/>
    <x v="1"/>
  </r>
  <r>
    <x v="2"/>
    <x v="0"/>
    <x v="389"/>
    <x v="0"/>
    <x v="47"/>
    <x v="49"/>
    <x v="0"/>
    <n v="36"/>
    <n v="153"/>
    <n v="5508"/>
    <x v="6361"/>
    <n v="0.33999999999999997"/>
    <x v="1"/>
  </r>
  <r>
    <x v="2"/>
    <x v="0"/>
    <x v="389"/>
    <x v="0"/>
    <x v="47"/>
    <x v="49"/>
    <x v="1"/>
    <n v="35"/>
    <n v="88"/>
    <n v="3080"/>
    <x v="6362"/>
    <n v="0.37"/>
    <x v="1"/>
  </r>
  <r>
    <x v="2"/>
    <x v="0"/>
    <x v="389"/>
    <x v="0"/>
    <x v="47"/>
    <x v="49"/>
    <x v="2"/>
    <n v="30"/>
    <n v="47"/>
    <n v="1410"/>
    <x v="6363"/>
    <n v="0.3"/>
    <x v="1"/>
  </r>
  <r>
    <x v="2"/>
    <x v="0"/>
    <x v="389"/>
    <x v="0"/>
    <x v="47"/>
    <x v="49"/>
    <x v="3"/>
    <n v="34"/>
    <n v="39"/>
    <n v="1326"/>
    <x v="6364"/>
    <n v="0.27"/>
    <x v="1"/>
  </r>
  <r>
    <x v="2"/>
    <x v="0"/>
    <x v="389"/>
    <x v="0"/>
    <x v="47"/>
    <x v="49"/>
    <x v="4"/>
    <n v="39"/>
    <n v="41"/>
    <n v="1599"/>
    <x v="6365"/>
    <n v="0.31"/>
    <x v="1"/>
  </r>
  <r>
    <x v="2"/>
    <x v="0"/>
    <x v="389"/>
    <x v="0"/>
    <x v="47"/>
    <x v="49"/>
    <x v="5"/>
    <n v="41"/>
    <n v="77"/>
    <n v="3157"/>
    <x v="6366"/>
    <n v="0.32999999999999996"/>
    <x v="1"/>
  </r>
  <r>
    <x v="2"/>
    <x v="0"/>
    <x v="421"/>
    <x v="0"/>
    <x v="47"/>
    <x v="49"/>
    <x v="0"/>
    <n v="40"/>
    <n v="132"/>
    <n v="5280"/>
    <x v="6367"/>
    <n v="0.32999999999999996"/>
    <x v="1"/>
  </r>
  <r>
    <x v="2"/>
    <x v="0"/>
    <x v="421"/>
    <x v="0"/>
    <x v="47"/>
    <x v="49"/>
    <x v="1"/>
    <n v="37"/>
    <n v="68"/>
    <n v="2516"/>
    <x v="6368"/>
    <n v="0.35"/>
    <x v="1"/>
  </r>
  <r>
    <x v="2"/>
    <x v="0"/>
    <x v="421"/>
    <x v="0"/>
    <x v="47"/>
    <x v="49"/>
    <x v="2"/>
    <n v="41"/>
    <n v="38"/>
    <n v="1558"/>
    <x v="6369"/>
    <n v="0.3"/>
    <x v="1"/>
  </r>
  <r>
    <x v="2"/>
    <x v="0"/>
    <x v="421"/>
    <x v="0"/>
    <x v="47"/>
    <x v="49"/>
    <x v="3"/>
    <n v="38"/>
    <n v="32"/>
    <n v="1216"/>
    <x v="6370"/>
    <n v="0.27"/>
    <x v="1"/>
  </r>
  <r>
    <x v="2"/>
    <x v="0"/>
    <x v="421"/>
    <x v="0"/>
    <x v="47"/>
    <x v="49"/>
    <x v="4"/>
    <n v="51"/>
    <n v="34"/>
    <n v="1734"/>
    <x v="6371"/>
    <n v="0.28000000000000003"/>
    <x v="1"/>
  </r>
  <r>
    <x v="5"/>
    <x v="0"/>
    <x v="421"/>
    <x v="0"/>
    <x v="47"/>
    <x v="49"/>
    <x v="5"/>
    <n v="51"/>
    <n v="68"/>
    <n v="3468"/>
    <x v="6372"/>
    <n v="0.35"/>
    <x v="1"/>
  </r>
  <r>
    <x v="5"/>
    <x v="0"/>
    <x v="451"/>
    <x v="0"/>
    <x v="47"/>
    <x v="49"/>
    <x v="0"/>
    <n v="49"/>
    <n v="120"/>
    <n v="5880"/>
    <x v="4306"/>
    <n v="0.35"/>
    <x v="1"/>
  </r>
  <r>
    <x v="5"/>
    <x v="0"/>
    <x v="451"/>
    <x v="0"/>
    <x v="47"/>
    <x v="49"/>
    <x v="1"/>
    <n v="40"/>
    <n v="102"/>
    <n v="4080"/>
    <x v="3071"/>
    <n v="0.35"/>
    <x v="1"/>
  </r>
  <r>
    <x v="5"/>
    <x v="0"/>
    <x v="451"/>
    <x v="0"/>
    <x v="47"/>
    <x v="49"/>
    <x v="2"/>
    <n v="44"/>
    <n v="91"/>
    <n v="4004"/>
    <x v="3034"/>
    <n v="0.3"/>
    <x v="1"/>
  </r>
  <r>
    <x v="5"/>
    <x v="0"/>
    <x v="451"/>
    <x v="0"/>
    <x v="47"/>
    <x v="49"/>
    <x v="3"/>
    <n v="42"/>
    <n v="83"/>
    <n v="3486"/>
    <x v="6373"/>
    <n v="0.28999999999999998"/>
    <x v="1"/>
  </r>
  <r>
    <x v="5"/>
    <x v="0"/>
    <x v="451"/>
    <x v="0"/>
    <x v="47"/>
    <x v="49"/>
    <x v="4"/>
    <n v="50"/>
    <n v="78"/>
    <n v="3900"/>
    <x v="4062"/>
    <n v="0.32"/>
    <x v="1"/>
  </r>
  <r>
    <x v="5"/>
    <x v="0"/>
    <x v="451"/>
    <x v="0"/>
    <x v="47"/>
    <x v="49"/>
    <x v="5"/>
    <n v="48"/>
    <n v="123"/>
    <n v="5904"/>
    <x v="2661"/>
    <n v="0.35"/>
    <x v="1"/>
  </r>
  <r>
    <x v="5"/>
    <x v="0"/>
    <x v="480"/>
    <x v="0"/>
    <x v="47"/>
    <x v="49"/>
    <x v="0"/>
    <n v="51"/>
    <n v="178"/>
    <n v="9078"/>
    <x v="6374"/>
    <n v="0.35"/>
    <x v="1"/>
  </r>
  <r>
    <x v="5"/>
    <x v="0"/>
    <x v="480"/>
    <x v="0"/>
    <x v="47"/>
    <x v="49"/>
    <x v="1"/>
    <n v="37"/>
    <n v="113"/>
    <n v="4181"/>
    <x v="6375"/>
    <n v="0.32"/>
    <x v="1"/>
  </r>
  <r>
    <x v="5"/>
    <x v="0"/>
    <x v="480"/>
    <x v="0"/>
    <x v="47"/>
    <x v="49"/>
    <x v="2"/>
    <n v="36"/>
    <n v="112"/>
    <n v="4032"/>
    <x v="6376"/>
    <n v="0.27"/>
    <x v="1"/>
  </r>
  <r>
    <x v="5"/>
    <x v="0"/>
    <x v="480"/>
    <x v="0"/>
    <x v="47"/>
    <x v="49"/>
    <x v="3"/>
    <n v="43"/>
    <n v="105"/>
    <n v="4515"/>
    <x v="2908"/>
    <n v="0.28000000000000003"/>
    <x v="1"/>
  </r>
  <r>
    <x v="5"/>
    <x v="0"/>
    <x v="480"/>
    <x v="0"/>
    <x v="47"/>
    <x v="49"/>
    <x v="4"/>
    <n v="52"/>
    <n v="90"/>
    <n v="4680"/>
    <x v="6377"/>
    <n v="0.28999999999999998"/>
    <x v="1"/>
  </r>
  <r>
    <x v="5"/>
    <x v="0"/>
    <x v="480"/>
    <x v="0"/>
    <x v="47"/>
    <x v="49"/>
    <x v="5"/>
    <n v="51"/>
    <n v="128"/>
    <n v="6528"/>
    <x v="6378"/>
    <n v="0.32999999999999996"/>
    <x v="1"/>
  </r>
  <r>
    <x v="5"/>
    <x v="0"/>
    <x v="178"/>
    <x v="0"/>
    <x v="47"/>
    <x v="49"/>
    <x v="0"/>
    <n v="35"/>
    <n v="179"/>
    <n v="6265"/>
    <x v="5436"/>
    <n v="0.52"/>
    <x v="1"/>
  </r>
  <r>
    <x v="5"/>
    <x v="0"/>
    <x v="178"/>
    <x v="0"/>
    <x v="47"/>
    <x v="49"/>
    <x v="1"/>
    <n v="36"/>
    <n v="107"/>
    <n v="3852"/>
    <x v="6379"/>
    <n v="0.49"/>
    <x v="1"/>
  </r>
  <r>
    <x v="5"/>
    <x v="0"/>
    <x v="178"/>
    <x v="0"/>
    <x v="47"/>
    <x v="49"/>
    <x v="2"/>
    <n v="27"/>
    <n v="101"/>
    <n v="2727"/>
    <x v="6380"/>
    <n v="0.39999999999999997"/>
    <x v="1"/>
  </r>
  <r>
    <x v="5"/>
    <x v="0"/>
    <x v="178"/>
    <x v="0"/>
    <x v="47"/>
    <x v="49"/>
    <x v="3"/>
    <n v="29"/>
    <n v="53"/>
    <n v="1537"/>
    <x v="6381"/>
    <n v="0.38999999999999996"/>
    <x v="1"/>
  </r>
  <r>
    <x v="5"/>
    <x v="0"/>
    <x v="178"/>
    <x v="0"/>
    <x v="47"/>
    <x v="49"/>
    <x v="4"/>
    <n v="37"/>
    <n v="70"/>
    <n v="2590"/>
    <x v="6382"/>
    <n v="0.41"/>
    <x v="1"/>
  </r>
  <r>
    <x v="5"/>
    <x v="0"/>
    <x v="178"/>
    <x v="0"/>
    <x v="47"/>
    <x v="49"/>
    <x v="5"/>
    <n v="34"/>
    <n v="104"/>
    <n v="3536"/>
    <x v="6347"/>
    <n v="0.42999999999999994"/>
    <x v="1"/>
  </r>
  <r>
    <x v="5"/>
    <x v="0"/>
    <x v="207"/>
    <x v="0"/>
    <x v="47"/>
    <x v="49"/>
    <x v="0"/>
    <n v="33"/>
    <n v="184"/>
    <n v="6072"/>
    <x v="6383"/>
    <n v="0.47000000000000003"/>
    <x v="1"/>
  </r>
  <r>
    <x v="5"/>
    <x v="0"/>
    <x v="207"/>
    <x v="0"/>
    <x v="47"/>
    <x v="49"/>
    <x v="1"/>
    <n v="33"/>
    <n v="72"/>
    <n v="2376"/>
    <x v="6384"/>
    <n v="0.47000000000000003"/>
    <x v="1"/>
  </r>
  <r>
    <x v="5"/>
    <x v="0"/>
    <x v="207"/>
    <x v="0"/>
    <x v="47"/>
    <x v="49"/>
    <x v="2"/>
    <n v="25"/>
    <n v="85"/>
    <n v="2125"/>
    <x v="6385"/>
    <n v="0.39999999999999997"/>
    <x v="1"/>
  </r>
  <r>
    <x v="5"/>
    <x v="0"/>
    <x v="207"/>
    <x v="0"/>
    <x v="48"/>
    <x v="50"/>
    <x v="3"/>
    <n v="30"/>
    <n v="48"/>
    <n v="1440"/>
    <x v="2174"/>
    <n v="0.38"/>
    <x v="1"/>
  </r>
  <r>
    <x v="5"/>
    <x v="0"/>
    <x v="207"/>
    <x v="0"/>
    <x v="48"/>
    <x v="50"/>
    <x v="4"/>
    <n v="36"/>
    <n v="68"/>
    <n v="2448"/>
    <x v="5262"/>
    <n v="0.38999999999999996"/>
    <x v="1"/>
  </r>
  <r>
    <x v="5"/>
    <x v="0"/>
    <x v="207"/>
    <x v="0"/>
    <x v="48"/>
    <x v="50"/>
    <x v="5"/>
    <n v="35"/>
    <n v="107"/>
    <n v="3745"/>
    <x v="6386"/>
    <n v="0.47"/>
    <x v="1"/>
  </r>
  <r>
    <x v="5"/>
    <x v="0"/>
    <x v="215"/>
    <x v="0"/>
    <x v="48"/>
    <x v="50"/>
    <x v="0"/>
    <n v="35"/>
    <n v="185"/>
    <n v="6475"/>
    <x v="6387"/>
    <n v="0.49"/>
    <x v="1"/>
  </r>
  <r>
    <x v="5"/>
    <x v="0"/>
    <x v="215"/>
    <x v="0"/>
    <x v="48"/>
    <x v="50"/>
    <x v="1"/>
    <n v="36"/>
    <n v="80"/>
    <n v="2880"/>
    <x v="2483"/>
    <n v="0.5"/>
    <x v="1"/>
  </r>
  <r>
    <x v="5"/>
    <x v="0"/>
    <x v="215"/>
    <x v="0"/>
    <x v="48"/>
    <x v="50"/>
    <x v="2"/>
    <n v="23"/>
    <n v="85"/>
    <n v="1955"/>
    <x v="4005"/>
    <n v="0.38"/>
    <x v="1"/>
  </r>
  <r>
    <x v="5"/>
    <x v="0"/>
    <x v="215"/>
    <x v="0"/>
    <x v="48"/>
    <x v="50"/>
    <x v="3"/>
    <n v="30"/>
    <n v="39"/>
    <n v="1170"/>
    <x v="6388"/>
    <n v="0.39999999999999997"/>
    <x v="1"/>
  </r>
  <r>
    <x v="5"/>
    <x v="0"/>
    <x v="215"/>
    <x v="0"/>
    <x v="48"/>
    <x v="50"/>
    <x v="4"/>
    <n v="36"/>
    <n v="56"/>
    <n v="2016"/>
    <x v="6389"/>
    <n v="0.38999999999999996"/>
    <x v="1"/>
  </r>
  <r>
    <x v="5"/>
    <x v="0"/>
    <x v="215"/>
    <x v="0"/>
    <x v="48"/>
    <x v="50"/>
    <x v="5"/>
    <n v="29"/>
    <n v="96"/>
    <n v="2784"/>
    <x v="4445"/>
    <n v="0.45999999999999996"/>
    <x v="1"/>
  </r>
  <r>
    <x v="5"/>
    <x v="0"/>
    <x v="234"/>
    <x v="0"/>
    <x v="48"/>
    <x v="50"/>
    <x v="0"/>
    <n v="30"/>
    <n v="168"/>
    <n v="5040"/>
    <x v="2639"/>
    <n v="0.52"/>
    <x v="1"/>
  </r>
  <r>
    <x v="5"/>
    <x v="0"/>
    <x v="234"/>
    <x v="0"/>
    <x v="48"/>
    <x v="50"/>
    <x v="1"/>
    <n v="35"/>
    <n v="68"/>
    <n v="2380"/>
    <x v="6390"/>
    <n v="0.47000000000000003"/>
    <x v="1"/>
  </r>
  <r>
    <x v="5"/>
    <x v="0"/>
    <x v="234"/>
    <x v="0"/>
    <x v="48"/>
    <x v="50"/>
    <x v="2"/>
    <n v="25"/>
    <n v="74"/>
    <n v="1850"/>
    <x v="4029"/>
    <n v="0.42"/>
    <x v="1"/>
  </r>
  <r>
    <x v="5"/>
    <x v="0"/>
    <x v="234"/>
    <x v="0"/>
    <x v="48"/>
    <x v="50"/>
    <x v="3"/>
    <n v="30"/>
    <n v="50"/>
    <n v="1500"/>
    <x v="598"/>
    <n v="0.39999999999999997"/>
    <x v="1"/>
  </r>
  <r>
    <x v="5"/>
    <x v="0"/>
    <x v="234"/>
    <x v="0"/>
    <x v="48"/>
    <x v="50"/>
    <x v="4"/>
    <n v="41"/>
    <n v="53"/>
    <n v="2173"/>
    <x v="6391"/>
    <n v="0.42"/>
    <x v="1"/>
  </r>
  <r>
    <x v="5"/>
    <x v="0"/>
    <x v="234"/>
    <x v="0"/>
    <x v="48"/>
    <x v="50"/>
    <x v="5"/>
    <n v="36"/>
    <n v="90"/>
    <n v="3240"/>
    <x v="3134"/>
    <n v="0.43999999999999995"/>
    <x v="1"/>
  </r>
  <r>
    <x v="5"/>
    <x v="0"/>
    <x v="263"/>
    <x v="0"/>
    <x v="48"/>
    <x v="50"/>
    <x v="0"/>
    <n v="48"/>
    <n v="177"/>
    <n v="8496"/>
    <x v="6392"/>
    <n v="0.51"/>
    <x v="1"/>
  </r>
  <r>
    <x v="5"/>
    <x v="0"/>
    <x v="263"/>
    <x v="0"/>
    <x v="48"/>
    <x v="50"/>
    <x v="1"/>
    <n v="41"/>
    <n v="94"/>
    <n v="3854"/>
    <x v="4496"/>
    <n v="0.51"/>
    <x v="1"/>
  </r>
  <r>
    <x v="5"/>
    <x v="0"/>
    <x v="263"/>
    <x v="0"/>
    <x v="48"/>
    <x v="50"/>
    <x v="2"/>
    <n v="37"/>
    <n v="96"/>
    <n v="3552"/>
    <x v="6393"/>
    <n v="0.37"/>
    <x v="1"/>
  </r>
  <r>
    <x v="5"/>
    <x v="0"/>
    <x v="263"/>
    <x v="0"/>
    <x v="48"/>
    <x v="50"/>
    <x v="3"/>
    <n v="40"/>
    <n v="83"/>
    <n v="3320"/>
    <x v="6394"/>
    <n v="0.39999999999999997"/>
    <x v="1"/>
  </r>
  <r>
    <x v="5"/>
    <x v="0"/>
    <x v="263"/>
    <x v="0"/>
    <x v="48"/>
    <x v="50"/>
    <x v="4"/>
    <n v="46"/>
    <n v="91"/>
    <n v="4186"/>
    <x v="6395"/>
    <n v="0.41"/>
    <x v="1"/>
  </r>
  <r>
    <x v="5"/>
    <x v="0"/>
    <x v="263"/>
    <x v="0"/>
    <x v="48"/>
    <x v="50"/>
    <x v="5"/>
    <n v="47"/>
    <n v="120"/>
    <n v="5640"/>
    <x v="6396"/>
    <n v="0.45999999999999996"/>
    <x v="1"/>
  </r>
  <r>
    <x v="5"/>
    <x v="0"/>
    <x v="296"/>
    <x v="0"/>
    <x v="48"/>
    <x v="50"/>
    <x v="0"/>
    <n v="47"/>
    <n v="195"/>
    <n v="9165"/>
    <x v="1744"/>
    <n v="0.49"/>
    <x v="1"/>
  </r>
  <r>
    <x v="5"/>
    <x v="0"/>
    <x v="296"/>
    <x v="0"/>
    <x v="48"/>
    <x v="50"/>
    <x v="1"/>
    <n v="44"/>
    <n v="120"/>
    <n v="5280"/>
    <x v="6136"/>
    <n v="0.5"/>
    <x v="1"/>
  </r>
  <r>
    <x v="5"/>
    <x v="0"/>
    <x v="296"/>
    <x v="0"/>
    <x v="48"/>
    <x v="50"/>
    <x v="2"/>
    <n v="35"/>
    <n v="104"/>
    <n v="3640"/>
    <x v="5621"/>
    <n v="0.38999999999999996"/>
    <x v="1"/>
  </r>
  <r>
    <x v="5"/>
    <x v="0"/>
    <x v="296"/>
    <x v="0"/>
    <x v="48"/>
    <x v="50"/>
    <x v="3"/>
    <n v="38"/>
    <n v="102"/>
    <n v="3876"/>
    <x v="3836"/>
    <n v="0.39999999999999997"/>
    <x v="1"/>
  </r>
  <r>
    <x v="5"/>
    <x v="0"/>
    <x v="296"/>
    <x v="0"/>
    <x v="48"/>
    <x v="50"/>
    <x v="4"/>
    <n v="44"/>
    <n v="105"/>
    <n v="4620"/>
    <x v="6397"/>
    <n v="0.41"/>
    <x v="1"/>
  </r>
  <r>
    <x v="5"/>
    <x v="0"/>
    <x v="296"/>
    <x v="0"/>
    <x v="48"/>
    <x v="50"/>
    <x v="5"/>
    <n v="49"/>
    <n v="158"/>
    <n v="7742"/>
    <x v="6398"/>
    <n v="0.44999999999999996"/>
    <x v="1"/>
  </r>
  <r>
    <x v="5"/>
    <x v="0"/>
    <x v="324"/>
    <x v="0"/>
    <x v="48"/>
    <x v="50"/>
    <x v="0"/>
    <n v="45"/>
    <n v="209"/>
    <n v="9405"/>
    <x v="6399"/>
    <n v="0.52"/>
    <x v="1"/>
  </r>
  <r>
    <x v="5"/>
    <x v="0"/>
    <x v="324"/>
    <x v="0"/>
    <x v="48"/>
    <x v="50"/>
    <x v="1"/>
    <n v="42"/>
    <n v="145"/>
    <n v="6090"/>
    <x v="6400"/>
    <n v="0.5"/>
    <x v="1"/>
  </r>
  <r>
    <x v="5"/>
    <x v="0"/>
    <x v="324"/>
    <x v="0"/>
    <x v="48"/>
    <x v="50"/>
    <x v="2"/>
    <n v="33"/>
    <n v="109"/>
    <n v="3597"/>
    <x v="6401"/>
    <n v="0.37"/>
    <x v="1"/>
  </r>
  <r>
    <x v="5"/>
    <x v="0"/>
    <x v="324"/>
    <x v="0"/>
    <x v="48"/>
    <x v="50"/>
    <x v="3"/>
    <n v="36"/>
    <n v="96"/>
    <n v="3456"/>
    <x v="4430"/>
    <n v="0.42"/>
    <x v="1"/>
  </r>
  <r>
    <x v="5"/>
    <x v="0"/>
    <x v="324"/>
    <x v="0"/>
    <x v="48"/>
    <x v="50"/>
    <x v="4"/>
    <n v="39"/>
    <n v="114"/>
    <n v="4446"/>
    <x v="6402"/>
    <n v="0.38"/>
    <x v="1"/>
  </r>
  <r>
    <x v="5"/>
    <x v="0"/>
    <x v="324"/>
    <x v="0"/>
    <x v="48"/>
    <x v="50"/>
    <x v="5"/>
    <n v="49"/>
    <n v="175"/>
    <n v="8575"/>
    <x v="6403"/>
    <n v="0.47"/>
    <x v="1"/>
  </r>
  <r>
    <x v="5"/>
    <x v="0"/>
    <x v="356"/>
    <x v="0"/>
    <x v="48"/>
    <x v="50"/>
    <x v="0"/>
    <n v="42"/>
    <n v="215"/>
    <n v="9030"/>
    <x v="6404"/>
    <n v="0.51"/>
    <x v="1"/>
  </r>
  <r>
    <x v="5"/>
    <x v="0"/>
    <x v="356"/>
    <x v="0"/>
    <x v="48"/>
    <x v="50"/>
    <x v="1"/>
    <n v="43"/>
    <n v="149"/>
    <n v="6407"/>
    <x v="6405"/>
    <n v="0.52"/>
    <x v="1"/>
  </r>
  <r>
    <x v="5"/>
    <x v="0"/>
    <x v="356"/>
    <x v="0"/>
    <x v="48"/>
    <x v="50"/>
    <x v="2"/>
    <n v="34"/>
    <n v="116"/>
    <n v="3944"/>
    <x v="6406"/>
    <n v="0.38999999999999996"/>
    <x v="1"/>
  </r>
  <r>
    <x v="5"/>
    <x v="0"/>
    <x v="356"/>
    <x v="0"/>
    <x v="48"/>
    <x v="50"/>
    <x v="3"/>
    <n v="40"/>
    <n v="85"/>
    <n v="3400"/>
    <x v="3071"/>
    <n v="0.42"/>
    <x v="1"/>
  </r>
  <r>
    <x v="5"/>
    <x v="0"/>
    <x v="356"/>
    <x v="0"/>
    <x v="48"/>
    <x v="50"/>
    <x v="4"/>
    <n v="43"/>
    <n v="72"/>
    <n v="3096"/>
    <x v="6407"/>
    <n v="0.38999999999999996"/>
    <x v="1"/>
  </r>
  <r>
    <x v="5"/>
    <x v="0"/>
    <x v="356"/>
    <x v="0"/>
    <x v="48"/>
    <x v="50"/>
    <x v="5"/>
    <n v="44"/>
    <n v="136"/>
    <n v="5984"/>
    <x v="6408"/>
    <n v="0.42999999999999994"/>
    <x v="1"/>
  </r>
  <r>
    <x v="5"/>
    <x v="0"/>
    <x v="386"/>
    <x v="0"/>
    <x v="48"/>
    <x v="50"/>
    <x v="0"/>
    <n v="44"/>
    <n v="179"/>
    <n v="7876"/>
    <x v="6409"/>
    <n v="0.49"/>
    <x v="1"/>
  </r>
  <r>
    <x v="5"/>
    <x v="0"/>
    <x v="386"/>
    <x v="0"/>
    <x v="48"/>
    <x v="50"/>
    <x v="1"/>
    <n v="42"/>
    <n v="111"/>
    <n v="4662"/>
    <x v="6410"/>
    <n v="0.51"/>
    <x v="1"/>
  </r>
  <r>
    <x v="5"/>
    <x v="0"/>
    <x v="386"/>
    <x v="0"/>
    <x v="48"/>
    <x v="50"/>
    <x v="2"/>
    <n v="40"/>
    <n v="72"/>
    <n v="2880"/>
    <x v="4008"/>
    <n v="0.42"/>
    <x v="1"/>
  </r>
  <r>
    <x v="5"/>
    <x v="0"/>
    <x v="386"/>
    <x v="0"/>
    <x v="48"/>
    <x v="50"/>
    <x v="3"/>
    <n v="35"/>
    <n v="66"/>
    <n v="2310"/>
    <x v="5598"/>
    <n v="0.39999999999999997"/>
    <x v="1"/>
  </r>
  <r>
    <x v="5"/>
    <x v="0"/>
    <x v="386"/>
    <x v="0"/>
    <x v="48"/>
    <x v="50"/>
    <x v="4"/>
    <n v="48"/>
    <n v="68"/>
    <n v="3264"/>
    <x v="6411"/>
    <n v="0.37"/>
    <x v="1"/>
  </r>
  <r>
    <x v="5"/>
    <x v="0"/>
    <x v="386"/>
    <x v="0"/>
    <x v="48"/>
    <x v="50"/>
    <x v="5"/>
    <n v="45"/>
    <n v="93"/>
    <n v="4185"/>
    <x v="6412"/>
    <n v="0.45999999999999996"/>
    <x v="1"/>
  </r>
  <r>
    <x v="5"/>
    <x v="0"/>
    <x v="418"/>
    <x v="0"/>
    <x v="48"/>
    <x v="50"/>
    <x v="0"/>
    <n v="44"/>
    <n v="157"/>
    <n v="6908"/>
    <x v="6413"/>
    <n v="0.47000000000000003"/>
    <x v="1"/>
  </r>
  <r>
    <x v="5"/>
    <x v="0"/>
    <x v="418"/>
    <x v="0"/>
    <x v="48"/>
    <x v="50"/>
    <x v="1"/>
    <n v="44"/>
    <n v="99"/>
    <n v="4356"/>
    <x v="6414"/>
    <n v="0.49"/>
    <x v="1"/>
  </r>
  <r>
    <x v="5"/>
    <x v="0"/>
    <x v="418"/>
    <x v="0"/>
    <x v="48"/>
    <x v="50"/>
    <x v="2"/>
    <n v="40"/>
    <n v="66"/>
    <n v="2640"/>
    <x v="5844"/>
    <n v="0.37"/>
    <x v="1"/>
  </r>
  <r>
    <x v="5"/>
    <x v="0"/>
    <x v="418"/>
    <x v="0"/>
    <x v="48"/>
    <x v="50"/>
    <x v="3"/>
    <n v="46"/>
    <n v="61"/>
    <n v="2806"/>
    <x v="4465"/>
    <n v="0.37"/>
    <x v="1"/>
  </r>
  <r>
    <x v="5"/>
    <x v="0"/>
    <x v="418"/>
    <x v="0"/>
    <x v="48"/>
    <x v="50"/>
    <x v="4"/>
    <n v="55"/>
    <n v="58"/>
    <n v="3190"/>
    <x v="6415"/>
    <n v="0.37"/>
    <x v="1"/>
  </r>
  <r>
    <x v="3"/>
    <x v="0"/>
    <x v="418"/>
    <x v="0"/>
    <x v="48"/>
    <x v="50"/>
    <x v="5"/>
    <n v="54"/>
    <n v="90"/>
    <n v="4860"/>
    <x v="6416"/>
    <n v="0.45999999999999996"/>
    <x v="1"/>
  </r>
  <r>
    <x v="3"/>
    <x v="0"/>
    <x v="448"/>
    <x v="0"/>
    <x v="48"/>
    <x v="50"/>
    <x v="0"/>
    <n v="54"/>
    <n v="140"/>
    <n v="7560"/>
    <x v="3951"/>
    <n v="0.5"/>
    <x v="1"/>
  </r>
  <r>
    <x v="3"/>
    <x v="0"/>
    <x v="448"/>
    <x v="0"/>
    <x v="48"/>
    <x v="50"/>
    <x v="1"/>
    <n v="47"/>
    <n v="98"/>
    <n v="4606"/>
    <x v="6417"/>
    <n v="0.49"/>
    <x v="1"/>
  </r>
  <r>
    <x v="3"/>
    <x v="0"/>
    <x v="448"/>
    <x v="0"/>
    <x v="48"/>
    <x v="50"/>
    <x v="2"/>
    <n v="46"/>
    <n v="102"/>
    <n v="4692"/>
    <x v="6418"/>
    <n v="0.37"/>
    <x v="1"/>
  </r>
  <r>
    <x v="5"/>
    <x v="0"/>
    <x v="448"/>
    <x v="0"/>
    <x v="48"/>
    <x v="50"/>
    <x v="3"/>
    <n v="42"/>
    <n v="96"/>
    <n v="4032"/>
    <x v="6419"/>
    <n v="0.38999999999999996"/>
    <x v="1"/>
  </r>
  <r>
    <x v="5"/>
    <x v="0"/>
    <x v="448"/>
    <x v="0"/>
    <x v="48"/>
    <x v="50"/>
    <x v="4"/>
    <n v="50"/>
    <n v="91"/>
    <n v="4550"/>
    <x v="6420"/>
    <n v="0.38999999999999996"/>
    <x v="1"/>
  </r>
  <r>
    <x v="5"/>
    <x v="0"/>
    <x v="448"/>
    <x v="0"/>
    <x v="48"/>
    <x v="50"/>
    <x v="5"/>
    <n v="57"/>
    <n v="128"/>
    <n v="7296"/>
    <x v="6421"/>
    <n v="0.47"/>
    <x v="1"/>
  </r>
  <r>
    <x v="5"/>
    <x v="0"/>
    <x v="477"/>
    <x v="0"/>
    <x v="48"/>
    <x v="50"/>
    <x v="0"/>
    <n v="48"/>
    <n v="186"/>
    <n v="8928"/>
    <x v="6422"/>
    <n v="0.48"/>
    <x v="1"/>
  </r>
  <r>
    <x v="5"/>
    <x v="0"/>
    <x v="477"/>
    <x v="0"/>
    <x v="48"/>
    <x v="50"/>
    <x v="1"/>
    <n v="41"/>
    <n v="132"/>
    <n v="5412"/>
    <x v="6423"/>
    <n v="0.51"/>
    <x v="1"/>
  </r>
  <r>
    <x v="5"/>
    <x v="0"/>
    <x v="477"/>
    <x v="0"/>
    <x v="48"/>
    <x v="50"/>
    <x v="2"/>
    <n v="44"/>
    <n v="131"/>
    <n v="5764"/>
    <x v="6424"/>
    <n v="0.39999999999999997"/>
    <x v="1"/>
  </r>
  <r>
    <x v="5"/>
    <x v="0"/>
    <x v="477"/>
    <x v="0"/>
    <x v="48"/>
    <x v="50"/>
    <x v="3"/>
    <n v="44"/>
    <n v="101"/>
    <n v="4444"/>
    <x v="6425"/>
    <n v="0.42"/>
    <x v="1"/>
  </r>
  <r>
    <x v="5"/>
    <x v="0"/>
    <x v="477"/>
    <x v="0"/>
    <x v="48"/>
    <x v="50"/>
    <x v="4"/>
    <n v="48"/>
    <n v="104"/>
    <n v="4992"/>
    <x v="5407"/>
    <n v="0.42"/>
    <x v="1"/>
  </r>
  <r>
    <x v="5"/>
    <x v="0"/>
    <x v="477"/>
    <x v="0"/>
    <x v="48"/>
    <x v="50"/>
    <x v="5"/>
    <n v="60"/>
    <n v="145"/>
    <n v="8700"/>
    <x v="6426"/>
    <n v="0.47"/>
    <x v="1"/>
  </r>
  <r>
    <x v="5"/>
    <x v="0"/>
    <x v="185"/>
    <x v="0"/>
    <x v="48"/>
    <x v="50"/>
    <x v="0"/>
    <n v="34"/>
    <n v="173"/>
    <n v="5882"/>
    <x v="6427"/>
    <n v="0.43000000000000005"/>
    <x v="1"/>
  </r>
  <r>
    <x v="5"/>
    <x v="0"/>
    <x v="185"/>
    <x v="0"/>
    <x v="48"/>
    <x v="50"/>
    <x v="1"/>
    <n v="39"/>
    <n v="111"/>
    <n v="4329"/>
    <x v="6428"/>
    <n v="0.43000000000000005"/>
    <x v="1"/>
  </r>
  <r>
    <x v="5"/>
    <x v="0"/>
    <x v="185"/>
    <x v="0"/>
    <x v="48"/>
    <x v="50"/>
    <x v="2"/>
    <n v="28"/>
    <n v="101"/>
    <n v="2828"/>
    <x v="6429"/>
    <n v="0.36"/>
    <x v="1"/>
  </r>
  <r>
    <x v="5"/>
    <x v="0"/>
    <x v="185"/>
    <x v="0"/>
    <x v="48"/>
    <x v="50"/>
    <x v="3"/>
    <n v="36"/>
    <n v="60"/>
    <n v="2160"/>
    <x v="6430"/>
    <n v="0.32"/>
    <x v="1"/>
  </r>
  <r>
    <x v="5"/>
    <x v="0"/>
    <x v="185"/>
    <x v="0"/>
    <x v="48"/>
    <x v="50"/>
    <x v="4"/>
    <n v="43"/>
    <n v="74"/>
    <n v="3182"/>
    <x v="6431"/>
    <n v="0.32999999999999996"/>
    <x v="1"/>
  </r>
  <r>
    <x v="5"/>
    <x v="0"/>
    <x v="185"/>
    <x v="0"/>
    <x v="48"/>
    <x v="50"/>
    <x v="5"/>
    <n v="35"/>
    <n v="101"/>
    <n v="3535"/>
    <x v="6432"/>
    <n v="0.39999999999999997"/>
    <x v="1"/>
  </r>
  <r>
    <x v="5"/>
    <x v="0"/>
    <x v="693"/>
    <x v="0"/>
    <x v="48"/>
    <x v="50"/>
    <x v="0"/>
    <n v="34"/>
    <n v="186"/>
    <n v="6324"/>
    <x v="6433"/>
    <n v="0.44"/>
    <x v="1"/>
  </r>
  <r>
    <x v="5"/>
    <x v="0"/>
    <x v="693"/>
    <x v="0"/>
    <x v="48"/>
    <x v="50"/>
    <x v="1"/>
    <n v="37"/>
    <n v="85"/>
    <n v="3145"/>
    <x v="6434"/>
    <n v="0.43000000000000005"/>
    <x v="1"/>
  </r>
  <r>
    <x v="5"/>
    <x v="0"/>
    <x v="693"/>
    <x v="0"/>
    <x v="48"/>
    <x v="50"/>
    <x v="2"/>
    <n v="31"/>
    <n v="96"/>
    <n v="2976"/>
    <x v="6435"/>
    <n v="0.33999999999999997"/>
    <x v="1"/>
  </r>
  <r>
    <x v="5"/>
    <x v="0"/>
    <x v="693"/>
    <x v="0"/>
    <x v="49"/>
    <x v="51"/>
    <x v="3"/>
    <n v="31"/>
    <n v="68"/>
    <n v="2108"/>
    <x v="6436"/>
    <n v="0.33999999999999997"/>
    <x v="1"/>
  </r>
  <r>
    <x v="5"/>
    <x v="0"/>
    <x v="693"/>
    <x v="0"/>
    <x v="49"/>
    <x v="51"/>
    <x v="4"/>
    <n v="41"/>
    <n v="96"/>
    <n v="3936"/>
    <x v="6437"/>
    <n v="0.32999999999999996"/>
    <x v="1"/>
  </r>
  <r>
    <x v="5"/>
    <x v="0"/>
    <x v="693"/>
    <x v="0"/>
    <x v="49"/>
    <x v="51"/>
    <x v="5"/>
    <n v="36"/>
    <n v="124"/>
    <n v="4464"/>
    <x v="6438"/>
    <n v="0.39999999999999997"/>
    <x v="1"/>
  </r>
  <r>
    <x v="5"/>
    <x v="0"/>
    <x v="222"/>
    <x v="0"/>
    <x v="49"/>
    <x v="51"/>
    <x v="0"/>
    <n v="39"/>
    <n v="188"/>
    <n v="7332"/>
    <x v="5940"/>
    <n v="0.46"/>
    <x v="1"/>
  </r>
  <r>
    <x v="5"/>
    <x v="0"/>
    <x v="222"/>
    <x v="0"/>
    <x v="49"/>
    <x v="51"/>
    <x v="1"/>
    <n v="36"/>
    <n v="88"/>
    <n v="3168"/>
    <x v="6128"/>
    <n v="0.46"/>
    <x v="1"/>
  </r>
  <r>
    <x v="5"/>
    <x v="0"/>
    <x v="222"/>
    <x v="0"/>
    <x v="49"/>
    <x v="51"/>
    <x v="2"/>
    <n v="32"/>
    <n v="105"/>
    <n v="3360"/>
    <x v="5759"/>
    <n v="0.33999999999999997"/>
    <x v="1"/>
  </r>
  <r>
    <x v="5"/>
    <x v="0"/>
    <x v="222"/>
    <x v="0"/>
    <x v="49"/>
    <x v="51"/>
    <x v="3"/>
    <n v="33"/>
    <n v="45"/>
    <n v="1485"/>
    <x v="6439"/>
    <n v="0.37"/>
    <x v="1"/>
  </r>
  <r>
    <x v="5"/>
    <x v="0"/>
    <x v="222"/>
    <x v="0"/>
    <x v="49"/>
    <x v="51"/>
    <x v="4"/>
    <n v="47"/>
    <n v="60"/>
    <n v="2820"/>
    <x v="6440"/>
    <n v="0.32999999999999996"/>
    <x v="1"/>
  </r>
  <r>
    <x v="5"/>
    <x v="0"/>
    <x v="222"/>
    <x v="0"/>
    <x v="49"/>
    <x v="51"/>
    <x v="5"/>
    <n v="36"/>
    <n v="99"/>
    <n v="3564"/>
    <x v="6441"/>
    <n v="0.38"/>
    <x v="1"/>
  </r>
  <r>
    <x v="5"/>
    <x v="0"/>
    <x v="241"/>
    <x v="0"/>
    <x v="49"/>
    <x v="51"/>
    <x v="0"/>
    <n v="33"/>
    <n v="187"/>
    <n v="6171"/>
    <x v="6442"/>
    <n v="0.42000000000000004"/>
    <x v="1"/>
  </r>
  <r>
    <x v="5"/>
    <x v="0"/>
    <x v="241"/>
    <x v="0"/>
    <x v="49"/>
    <x v="51"/>
    <x v="1"/>
    <n v="38"/>
    <n v="85"/>
    <n v="3230"/>
    <x v="6443"/>
    <n v="0.42000000000000004"/>
    <x v="1"/>
  </r>
  <r>
    <x v="5"/>
    <x v="0"/>
    <x v="241"/>
    <x v="0"/>
    <x v="49"/>
    <x v="51"/>
    <x v="2"/>
    <n v="26"/>
    <n v="80"/>
    <n v="2080"/>
    <x v="6444"/>
    <n v="0.33999999999999997"/>
    <x v="1"/>
  </r>
  <r>
    <x v="5"/>
    <x v="0"/>
    <x v="241"/>
    <x v="0"/>
    <x v="49"/>
    <x v="51"/>
    <x v="3"/>
    <n v="35"/>
    <n v="53"/>
    <n v="1855"/>
    <x v="6445"/>
    <n v="0.32"/>
    <x v="1"/>
  </r>
  <r>
    <x v="5"/>
    <x v="0"/>
    <x v="241"/>
    <x v="0"/>
    <x v="49"/>
    <x v="51"/>
    <x v="4"/>
    <n v="40"/>
    <n v="61"/>
    <n v="2440"/>
    <x v="6446"/>
    <n v="0.32999999999999996"/>
    <x v="1"/>
  </r>
  <r>
    <x v="5"/>
    <x v="0"/>
    <x v="241"/>
    <x v="0"/>
    <x v="49"/>
    <x v="51"/>
    <x v="5"/>
    <n v="33"/>
    <n v="101"/>
    <n v="3333"/>
    <x v="6447"/>
    <n v="0.37"/>
    <x v="1"/>
  </r>
  <r>
    <x v="5"/>
    <x v="0"/>
    <x v="270"/>
    <x v="0"/>
    <x v="49"/>
    <x v="51"/>
    <x v="0"/>
    <n v="47"/>
    <n v="196"/>
    <n v="9212"/>
    <x v="6448"/>
    <n v="0.43000000000000005"/>
    <x v="1"/>
  </r>
  <r>
    <x v="5"/>
    <x v="0"/>
    <x v="270"/>
    <x v="0"/>
    <x v="49"/>
    <x v="51"/>
    <x v="1"/>
    <n v="40"/>
    <n v="93"/>
    <n v="3720"/>
    <x v="6449"/>
    <n v="0.43000000000000005"/>
    <x v="1"/>
  </r>
  <r>
    <x v="5"/>
    <x v="0"/>
    <x v="270"/>
    <x v="0"/>
    <x v="49"/>
    <x v="51"/>
    <x v="2"/>
    <n v="42"/>
    <n v="101"/>
    <n v="4242"/>
    <x v="6450"/>
    <n v="0.33999999999999997"/>
    <x v="1"/>
  </r>
  <r>
    <x v="5"/>
    <x v="0"/>
    <x v="270"/>
    <x v="0"/>
    <x v="49"/>
    <x v="51"/>
    <x v="3"/>
    <n v="41"/>
    <n v="91"/>
    <n v="3731"/>
    <x v="6451"/>
    <n v="0.33999999999999997"/>
    <x v="1"/>
  </r>
  <r>
    <x v="5"/>
    <x v="0"/>
    <x v="270"/>
    <x v="0"/>
    <x v="49"/>
    <x v="51"/>
    <x v="4"/>
    <n v="52"/>
    <n v="90"/>
    <n v="4680"/>
    <x v="6452"/>
    <n v="0.32"/>
    <x v="1"/>
  </r>
  <r>
    <x v="5"/>
    <x v="0"/>
    <x v="270"/>
    <x v="0"/>
    <x v="49"/>
    <x v="51"/>
    <x v="5"/>
    <n v="46"/>
    <n v="140"/>
    <n v="6440"/>
    <x v="6453"/>
    <n v="0.38999999999999996"/>
    <x v="1"/>
  </r>
  <r>
    <x v="5"/>
    <x v="0"/>
    <x v="303"/>
    <x v="0"/>
    <x v="49"/>
    <x v="51"/>
    <x v="0"/>
    <n v="44"/>
    <n v="216"/>
    <n v="9504"/>
    <x v="6454"/>
    <n v="0.46"/>
    <x v="1"/>
  </r>
  <r>
    <x v="5"/>
    <x v="0"/>
    <x v="303"/>
    <x v="0"/>
    <x v="49"/>
    <x v="51"/>
    <x v="1"/>
    <n v="40"/>
    <n v="140"/>
    <n v="5600"/>
    <x v="6455"/>
    <n v="0.47000000000000003"/>
    <x v="1"/>
  </r>
  <r>
    <x v="5"/>
    <x v="0"/>
    <x v="303"/>
    <x v="0"/>
    <x v="49"/>
    <x v="51"/>
    <x v="2"/>
    <n v="43"/>
    <n v="109"/>
    <n v="4687"/>
    <x v="6456"/>
    <n v="0.36"/>
    <x v="1"/>
  </r>
  <r>
    <x v="5"/>
    <x v="0"/>
    <x v="303"/>
    <x v="0"/>
    <x v="49"/>
    <x v="51"/>
    <x v="3"/>
    <n v="37"/>
    <n v="104"/>
    <n v="3848"/>
    <x v="6457"/>
    <n v="0.33999999999999997"/>
    <x v="1"/>
  </r>
  <r>
    <x v="5"/>
    <x v="0"/>
    <x v="303"/>
    <x v="0"/>
    <x v="49"/>
    <x v="51"/>
    <x v="4"/>
    <n v="47"/>
    <n v="114"/>
    <n v="5358"/>
    <x v="6458"/>
    <n v="0.37"/>
    <x v="1"/>
  </r>
  <r>
    <x v="5"/>
    <x v="0"/>
    <x v="303"/>
    <x v="0"/>
    <x v="49"/>
    <x v="51"/>
    <x v="5"/>
    <n v="50"/>
    <n v="162"/>
    <n v="8100"/>
    <x v="6459"/>
    <n v="0.42"/>
    <x v="1"/>
  </r>
  <r>
    <x v="5"/>
    <x v="0"/>
    <x v="331"/>
    <x v="0"/>
    <x v="49"/>
    <x v="51"/>
    <x v="0"/>
    <n v="49"/>
    <n v="224"/>
    <n v="10976"/>
    <x v="6460"/>
    <n v="0.42000000000000004"/>
    <x v="1"/>
  </r>
  <r>
    <x v="5"/>
    <x v="0"/>
    <x v="331"/>
    <x v="0"/>
    <x v="49"/>
    <x v="51"/>
    <x v="1"/>
    <n v="47"/>
    <n v="149"/>
    <n v="7003"/>
    <x v="6461"/>
    <n v="0.44"/>
    <x v="1"/>
  </r>
  <r>
    <x v="5"/>
    <x v="0"/>
    <x v="331"/>
    <x v="0"/>
    <x v="49"/>
    <x v="51"/>
    <x v="2"/>
    <n v="37"/>
    <n v="128"/>
    <n v="4736"/>
    <x v="6462"/>
    <n v="0.36"/>
    <x v="1"/>
  </r>
  <r>
    <x v="5"/>
    <x v="0"/>
    <x v="331"/>
    <x v="0"/>
    <x v="49"/>
    <x v="51"/>
    <x v="3"/>
    <n v="39"/>
    <n v="107"/>
    <n v="4173"/>
    <x v="6463"/>
    <n v="0.35"/>
    <x v="1"/>
  </r>
  <r>
    <x v="5"/>
    <x v="0"/>
    <x v="331"/>
    <x v="0"/>
    <x v="49"/>
    <x v="51"/>
    <x v="4"/>
    <n v="47"/>
    <n v="119"/>
    <n v="5593"/>
    <x v="6464"/>
    <n v="0.37"/>
    <x v="1"/>
  </r>
  <r>
    <x v="5"/>
    <x v="0"/>
    <x v="331"/>
    <x v="0"/>
    <x v="49"/>
    <x v="51"/>
    <x v="5"/>
    <n v="47"/>
    <n v="163"/>
    <n v="7661"/>
    <x v="6465"/>
    <n v="0.39999999999999997"/>
    <x v="1"/>
  </r>
  <r>
    <x v="5"/>
    <x v="0"/>
    <x v="363"/>
    <x v="0"/>
    <x v="49"/>
    <x v="51"/>
    <x v="0"/>
    <n v="48"/>
    <n v="203"/>
    <n v="9744"/>
    <x v="6466"/>
    <n v="0.46"/>
    <x v="1"/>
  </r>
  <r>
    <x v="5"/>
    <x v="0"/>
    <x v="363"/>
    <x v="0"/>
    <x v="49"/>
    <x v="51"/>
    <x v="1"/>
    <n v="39"/>
    <n v="135"/>
    <n v="5265"/>
    <x v="6467"/>
    <n v="0.47000000000000003"/>
    <x v="1"/>
  </r>
  <r>
    <x v="5"/>
    <x v="0"/>
    <x v="363"/>
    <x v="0"/>
    <x v="49"/>
    <x v="51"/>
    <x v="2"/>
    <n v="39"/>
    <n v="113"/>
    <n v="4407"/>
    <x v="6468"/>
    <n v="0.35"/>
    <x v="1"/>
  </r>
  <r>
    <x v="5"/>
    <x v="0"/>
    <x v="363"/>
    <x v="0"/>
    <x v="49"/>
    <x v="51"/>
    <x v="3"/>
    <n v="42"/>
    <n v="88"/>
    <n v="3696"/>
    <x v="5609"/>
    <n v="0.32"/>
    <x v="1"/>
  </r>
  <r>
    <x v="5"/>
    <x v="0"/>
    <x v="363"/>
    <x v="0"/>
    <x v="49"/>
    <x v="51"/>
    <x v="4"/>
    <n v="45"/>
    <n v="80"/>
    <n v="3600"/>
    <x v="6469"/>
    <n v="0.32999999999999996"/>
    <x v="1"/>
  </r>
  <r>
    <x v="5"/>
    <x v="0"/>
    <x v="363"/>
    <x v="0"/>
    <x v="49"/>
    <x v="51"/>
    <x v="5"/>
    <n v="46"/>
    <n v="145"/>
    <n v="6670"/>
    <x v="6470"/>
    <n v="0.37"/>
    <x v="1"/>
  </r>
  <r>
    <x v="5"/>
    <x v="0"/>
    <x v="393"/>
    <x v="0"/>
    <x v="49"/>
    <x v="51"/>
    <x v="0"/>
    <n v="51"/>
    <n v="193"/>
    <n v="9843"/>
    <x v="6471"/>
    <n v="0.44"/>
    <x v="1"/>
  </r>
  <r>
    <x v="5"/>
    <x v="0"/>
    <x v="393"/>
    <x v="0"/>
    <x v="49"/>
    <x v="51"/>
    <x v="1"/>
    <n v="43"/>
    <n v="116"/>
    <n v="4988"/>
    <x v="3418"/>
    <n v="0.42000000000000004"/>
    <x v="1"/>
  </r>
  <r>
    <x v="5"/>
    <x v="0"/>
    <x v="393"/>
    <x v="0"/>
    <x v="49"/>
    <x v="51"/>
    <x v="2"/>
    <n v="43"/>
    <n v="78"/>
    <n v="3354"/>
    <x v="6472"/>
    <n v="0.32999999999999996"/>
    <x v="1"/>
  </r>
  <r>
    <x v="5"/>
    <x v="0"/>
    <x v="393"/>
    <x v="0"/>
    <x v="49"/>
    <x v="51"/>
    <x v="3"/>
    <n v="41"/>
    <n v="74"/>
    <n v="3034"/>
    <x v="6320"/>
    <n v="0.37"/>
    <x v="1"/>
  </r>
  <r>
    <x v="5"/>
    <x v="0"/>
    <x v="393"/>
    <x v="0"/>
    <x v="49"/>
    <x v="51"/>
    <x v="4"/>
    <n v="48"/>
    <n v="70"/>
    <n v="3360"/>
    <x v="4008"/>
    <n v="0.36"/>
    <x v="1"/>
  </r>
  <r>
    <x v="5"/>
    <x v="0"/>
    <x v="393"/>
    <x v="0"/>
    <x v="49"/>
    <x v="51"/>
    <x v="5"/>
    <n v="53"/>
    <n v="104"/>
    <n v="5512"/>
    <x v="6473"/>
    <n v="0.37"/>
    <x v="1"/>
  </r>
  <r>
    <x v="0"/>
    <x v="0"/>
    <x v="425"/>
    <x v="0"/>
    <x v="49"/>
    <x v="51"/>
    <x v="0"/>
    <n v="52"/>
    <n v="162"/>
    <n v="8424"/>
    <x v="6474"/>
    <n v="0.42000000000000004"/>
    <x v="1"/>
  </r>
  <r>
    <x v="0"/>
    <x v="0"/>
    <x v="425"/>
    <x v="0"/>
    <x v="49"/>
    <x v="51"/>
    <x v="1"/>
    <n v="44"/>
    <n v="99"/>
    <n v="4356"/>
    <x v="6475"/>
    <n v="0.44"/>
    <x v="1"/>
  </r>
  <r>
    <x v="0"/>
    <x v="0"/>
    <x v="425"/>
    <x v="0"/>
    <x v="49"/>
    <x v="51"/>
    <x v="2"/>
    <n v="52"/>
    <n v="60"/>
    <n v="3120"/>
    <x v="3962"/>
    <n v="0.32999999999999996"/>
    <x v="1"/>
  </r>
  <r>
    <x v="0"/>
    <x v="0"/>
    <x v="425"/>
    <x v="0"/>
    <x v="49"/>
    <x v="51"/>
    <x v="3"/>
    <n v="44"/>
    <n v="61"/>
    <n v="2684"/>
    <x v="6476"/>
    <n v="0.32"/>
    <x v="1"/>
  </r>
  <r>
    <x v="0"/>
    <x v="0"/>
    <x v="425"/>
    <x v="0"/>
    <x v="49"/>
    <x v="51"/>
    <x v="4"/>
    <n v="50"/>
    <n v="58"/>
    <n v="2900"/>
    <x v="3979"/>
    <n v="0.32"/>
    <x v="1"/>
  </r>
  <r>
    <x v="0"/>
    <x v="0"/>
    <x v="425"/>
    <x v="0"/>
    <x v="49"/>
    <x v="51"/>
    <x v="5"/>
    <n v="64"/>
    <n v="90"/>
    <n v="5760"/>
    <x v="6477"/>
    <n v="0.38999999999999996"/>
    <x v="1"/>
  </r>
  <r>
    <x v="0"/>
    <x v="0"/>
    <x v="455"/>
    <x v="0"/>
    <x v="49"/>
    <x v="51"/>
    <x v="0"/>
    <n v="59"/>
    <n v="149"/>
    <n v="8791"/>
    <x v="6478"/>
    <n v="0.43000000000000005"/>
    <x v="1"/>
  </r>
  <r>
    <x v="0"/>
    <x v="0"/>
    <x v="455"/>
    <x v="0"/>
    <x v="49"/>
    <x v="51"/>
    <x v="1"/>
    <n v="42"/>
    <n v="114"/>
    <n v="4788"/>
    <x v="4687"/>
    <n v="0.43000000000000005"/>
    <x v="1"/>
  </r>
  <r>
    <x v="0"/>
    <x v="0"/>
    <x v="455"/>
    <x v="0"/>
    <x v="49"/>
    <x v="51"/>
    <x v="2"/>
    <n v="51"/>
    <n v="114"/>
    <n v="5814"/>
    <x v="5472"/>
    <n v="0.35"/>
    <x v="1"/>
  </r>
  <r>
    <x v="0"/>
    <x v="0"/>
    <x v="455"/>
    <x v="0"/>
    <x v="49"/>
    <x v="51"/>
    <x v="3"/>
    <n v="43"/>
    <n v="114"/>
    <n v="4902"/>
    <x v="6479"/>
    <n v="0.33999999999999997"/>
    <x v="1"/>
  </r>
  <r>
    <x v="0"/>
    <x v="0"/>
    <x v="455"/>
    <x v="0"/>
    <x v="49"/>
    <x v="51"/>
    <x v="4"/>
    <n v="59"/>
    <n v="96"/>
    <n v="5664"/>
    <x v="6480"/>
    <n v="0.33999999999999997"/>
    <x v="1"/>
  </r>
  <r>
    <x v="0"/>
    <x v="0"/>
    <x v="455"/>
    <x v="0"/>
    <x v="49"/>
    <x v="51"/>
    <x v="5"/>
    <n v="61"/>
    <n v="120"/>
    <n v="7320"/>
    <x v="6481"/>
    <n v="0.41"/>
    <x v="1"/>
  </r>
  <r>
    <x v="0"/>
    <x v="0"/>
    <x v="484"/>
    <x v="0"/>
    <x v="49"/>
    <x v="51"/>
    <x v="0"/>
    <n v="49"/>
    <n v="200"/>
    <n v="9800"/>
    <x v="3480"/>
    <n v="0.47000000000000003"/>
    <x v="1"/>
  </r>
  <r>
    <x v="0"/>
    <x v="0"/>
    <x v="484"/>
    <x v="0"/>
    <x v="49"/>
    <x v="51"/>
    <x v="1"/>
    <n v="49"/>
    <n v="128"/>
    <n v="6272"/>
    <x v="6482"/>
    <n v="0.42000000000000004"/>
    <x v="1"/>
  </r>
  <r>
    <x v="0"/>
    <x v="0"/>
    <x v="484"/>
    <x v="0"/>
    <x v="49"/>
    <x v="51"/>
    <x v="2"/>
    <n v="47"/>
    <n v="128"/>
    <n v="6016"/>
    <x v="6483"/>
    <n v="0.36"/>
    <x v="1"/>
  </r>
  <r>
    <x v="0"/>
    <x v="0"/>
    <x v="484"/>
    <x v="0"/>
    <x v="49"/>
    <x v="51"/>
    <x v="3"/>
    <n v="49"/>
    <n v="116"/>
    <n v="5684"/>
    <x v="3122"/>
    <n v="0.35"/>
    <x v="1"/>
  </r>
  <r>
    <x v="0"/>
    <x v="0"/>
    <x v="484"/>
    <x v="0"/>
    <x v="49"/>
    <x v="51"/>
    <x v="4"/>
    <n v="50"/>
    <n v="123"/>
    <n v="6150"/>
    <x v="6484"/>
    <n v="0.37"/>
    <x v="1"/>
  </r>
  <r>
    <x v="0"/>
    <x v="0"/>
    <x v="484"/>
    <x v="0"/>
    <x v="49"/>
    <x v="51"/>
    <x v="5"/>
    <n v="61"/>
    <n v="144"/>
    <n v="8784"/>
    <x v="6485"/>
    <n v="0.39999999999999997"/>
    <x v="1"/>
  </r>
  <r>
    <x v="0"/>
    <x v="0"/>
    <x v="188"/>
    <x v="0"/>
    <x v="49"/>
    <x v="51"/>
    <x v="0"/>
    <n v="36"/>
    <n v="165"/>
    <n v="5940"/>
    <x v="6486"/>
    <n v="0.37000000000000005"/>
    <x v="1"/>
  </r>
  <r>
    <x v="0"/>
    <x v="0"/>
    <x v="188"/>
    <x v="0"/>
    <x v="49"/>
    <x v="51"/>
    <x v="1"/>
    <n v="36"/>
    <n v="93"/>
    <n v="3348"/>
    <x v="6487"/>
    <n v="0.4"/>
    <x v="1"/>
  </r>
  <r>
    <x v="0"/>
    <x v="0"/>
    <x v="188"/>
    <x v="0"/>
    <x v="49"/>
    <x v="51"/>
    <x v="2"/>
    <n v="35"/>
    <n v="99"/>
    <n v="3465"/>
    <x v="6488"/>
    <n v="0.27"/>
    <x v="1"/>
  </r>
  <r>
    <x v="0"/>
    <x v="0"/>
    <x v="188"/>
    <x v="0"/>
    <x v="49"/>
    <x v="51"/>
    <x v="3"/>
    <n v="33"/>
    <n v="51"/>
    <n v="1683"/>
    <x v="6489"/>
    <n v="0.28000000000000003"/>
    <x v="1"/>
  </r>
  <r>
    <x v="0"/>
    <x v="0"/>
    <x v="188"/>
    <x v="0"/>
    <x v="49"/>
    <x v="51"/>
    <x v="4"/>
    <n v="50"/>
    <n v="64"/>
    <n v="3200"/>
    <x v="6490"/>
    <n v="0.28000000000000003"/>
    <x v="1"/>
  </r>
  <r>
    <x v="0"/>
    <x v="0"/>
    <x v="188"/>
    <x v="0"/>
    <x v="49"/>
    <x v="51"/>
    <x v="5"/>
    <n v="41"/>
    <n v="105"/>
    <n v="4305"/>
    <x v="6491"/>
    <n v="0.32"/>
    <x v="1"/>
  </r>
  <r>
    <x v="0"/>
    <x v="0"/>
    <x v="696"/>
    <x v="0"/>
    <x v="49"/>
    <x v="51"/>
    <x v="0"/>
    <n v="41"/>
    <n v="184"/>
    <n v="7544"/>
    <x v="6492"/>
    <n v="0.37000000000000005"/>
    <x v="1"/>
  </r>
  <r>
    <x v="0"/>
    <x v="0"/>
    <x v="696"/>
    <x v="0"/>
    <x v="49"/>
    <x v="51"/>
    <x v="1"/>
    <n v="42"/>
    <n v="70"/>
    <n v="2940"/>
    <x v="2647"/>
    <n v="0.42000000000000004"/>
    <x v="1"/>
  </r>
  <r>
    <x v="0"/>
    <x v="0"/>
    <x v="696"/>
    <x v="0"/>
    <x v="49"/>
    <x v="51"/>
    <x v="2"/>
    <n v="29"/>
    <n v="83"/>
    <n v="2407"/>
    <x v="6493"/>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7051C1-F567-4385-A120-D7B1BE2B926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B8"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Items count="1">
    <i/>
  </colItems>
  <dataFields count="1">
    <dataField name="Sum of Total Sales" fld="9" showDataAs="percentOfTotal" baseField="0" baseItem="9"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3"/>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3" count="1" selected="0">
            <x v="0"/>
          </reference>
        </references>
      </pivotArea>
    </chartFormat>
    <chartFormat chart="3" format="13">
      <pivotArea type="data" outline="0" fieldPosition="0">
        <references count="2">
          <reference field="4294967294" count="1" selected="0">
            <x v="0"/>
          </reference>
          <reference field="3" count="1" selected="0">
            <x v="1"/>
          </reference>
        </references>
      </pivotArea>
    </chartFormat>
    <chartFormat chart="3" format="14">
      <pivotArea type="data" outline="0" fieldPosition="0">
        <references count="2">
          <reference field="4294967294" count="1" selected="0">
            <x v="0"/>
          </reference>
          <reference field="3" count="1" selected="0">
            <x v="2"/>
          </reference>
        </references>
      </pivotArea>
    </chartFormat>
    <chartFormat chart="3" format="15">
      <pivotArea type="data" outline="0" fieldPosition="0">
        <references count="2">
          <reference field="4294967294" count="1" selected="0">
            <x v="0"/>
          </reference>
          <reference field="3" count="1" selected="0">
            <x v="3"/>
          </reference>
        </references>
      </pivotArea>
    </chartFormat>
    <chartFormat chart="3" format="16">
      <pivotArea type="data" outline="0" fieldPosition="0">
        <references count="2">
          <reference field="4294967294" count="1" selected="0">
            <x v="0"/>
          </reference>
          <reference field="3" count="1" selected="0">
            <x v="4"/>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0E29D1-486E-4B62-ABBE-4C884DF9BCB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4:B85" firstHeaderRow="1" firstDataRow="1" firstDataCol="1"/>
  <pivotFields count="15">
    <pivotField showAll="0"/>
    <pivotField showAll="0"/>
    <pivotField numFmtId="14" showAll="0"/>
    <pivotField showAll="0">
      <items count="6">
        <item x="3"/>
        <item x="0"/>
        <item x="1"/>
        <item x="4"/>
        <item x="2"/>
        <item t="default"/>
      </items>
    </pivotField>
    <pivotField axis="axisRow"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defaultSubtotal="0"/>
    <pivotField showAll="0" defaultSubtotal="0"/>
  </pivotFields>
  <rowFields count="1">
    <field x="4"/>
  </rowFields>
  <rowItems count="51">
    <i>
      <x v="38"/>
    </i>
    <i>
      <x v="26"/>
    </i>
    <i>
      <x v="20"/>
    </i>
    <i>
      <x v="14"/>
    </i>
    <i>
      <x v="22"/>
    </i>
    <i>
      <x v="33"/>
    </i>
    <i>
      <x v="19"/>
    </i>
    <i>
      <x v="48"/>
    </i>
    <i>
      <x v="40"/>
    </i>
    <i>
      <x v="43"/>
    </i>
    <i>
      <x v="35"/>
    </i>
    <i>
      <x v="18"/>
    </i>
    <i>
      <x v="37"/>
    </i>
    <i>
      <x v="6"/>
    </i>
    <i>
      <x v="13"/>
    </i>
    <i>
      <x v="15"/>
    </i>
    <i>
      <x v="29"/>
    </i>
    <i>
      <x v="3"/>
    </i>
    <i>
      <x v="24"/>
    </i>
    <i>
      <x v="12"/>
    </i>
    <i>
      <x v="16"/>
    </i>
    <i>
      <x v="2"/>
    </i>
    <i>
      <x v="47"/>
    </i>
    <i>
      <x v="44"/>
    </i>
    <i>
      <x v="28"/>
    </i>
    <i>
      <x v="7"/>
    </i>
    <i>
      <x v="1"/>
    </i>
    <i>
      <x v="23"/>
    </i>
    <i>
      <x v="30"/>
    </i>
    <i>
      <x v="9"/>
    </i>
    <i>
      <x v="27"/>
    </i>
    <i>
      <x v="36"/>
    </i>
    <i>
      <x v="10"/>
    </i>
    <i>
      <x v="45"/>
    </i>
    <i>
      <x v="25"/>
    </i>
    <i>
      <x v="11"/>
    </i>
    <i>
      <x v="41"/>
    </i>
    <i>
      <x v="49"/>
    </i>
    <i>
      <x/>
    </i>
    <i>
      <x v="46"/>
    </i>
    <i>
      <x v="42"/>
    </i>
    <i>
      <x v="17"/>
    </i>
    <i>
      <x v="34"/>
    </i>
    <i>
      <x v="4"/>
    </i>
    <i>
      <x v="5"/>
    </i>
    <i>
      <x v="21"/>
    </i>
    <i>
      <x v="8"/>
    </i>
    <i>
      <x v="32"/>
    </i>
    <i>
      <x v="31"/>
    </i>
    <i>
      <x v="39"/>
    </i>
    <i t="grand">
      <x/>
    </i>
  </rowItems>
  <colItems count="1">
    <i/>
  </colItems>
  <dataFields count="1">
    <dataField name="Average of Operating Profit" fld="10" subtotal="average" baseField="4" baseItem="5"/>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E7FB2C-E93E-4221-8C34-7EA4A87069E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O2:P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sd="0" x="0"/>
        <item x="1"/>
        <item x="2"/>
        <item x="3"/>
        <item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E52F90-81D9-4D28-B31B-9E31A685CC5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2:H9" firstHeaderRow="1" firstDataRow="1" firstDataCol="1"/>
  <pivotFields count="15">
    <pivotField axis="axisRow" showAll="0" sortType="ascending">
      <items count="7">
        <item x="5"/>
        <item x="0"/>
        <item x="4"/>
        <item x="2"/>
        <item x="1"/>
        <item x="3"/>
        <item t="default"/>
      </items>
    </pivotField>
    <pivotField showAll="0">
      <items count="5">
        <item x="2"/>
        <item x="0"/>
        <item x="3"/>
        <item x="1"/>
        <item t="default"/>
      </items>
    </pivotField>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1" xr10:uid="{9BEA0A76-9B99-493F-8871-4731FB2F8F0D}" sourceName="Invoice Date">
  <pivotTables>
    <pivotTable tabId="4" name="PivotTable1"/>
    <pivotTable tabId="4" name="PivotTable2"/>
    <pivotTable tabId="4" name="PivotTable3"/>
  </pivotTables>
  <data>
    <tabular pivotCacheId="729797234">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EE38969-B1B1-4BB5-B3CC-CDC21AF6F2D2}" sourceName="Region">
  <pivotTables>
    <pivotTable tabId="4" name="PivotTable2"/>
    <pivotTable tabId="4" name="PivotTable3"/>
    <pivotTable tabId="4" name="PivotTable4"/>
  </pivotTables>
  <data>
    <tabular pivotCacheId="729797234">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0964EB82-DC9B-4EB9-B042-F6D35CCA98B5}" sourceName="Product">
  <pivotTables>
    <pivotTable tabId="4" name="PivotTable1"/>
    <pivotTable tabId="4" name="PivotTable2"/>
    <pivotTable tabId="4" name="PivotTable3"/>
    <pivotTable tabId="4" name="PivotTable4"/>
  </pivotTables>
  <data>
    <tabular pivotCacheId="729797234">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7DADD92C-6FF2-4F33-80E6-A8B0CDC16891}" sourceName="Sales Method">
  <pivotTables>
    <pivotTable tabId="4" name="PivotTable1"/>
    <pivotTable tabId="4" name="PivotTable2"/>
    <pivotTable tabId="4" name="PivotTable3"/>
    <pivotTable tabId="4" name="PivotTable4"/>
  </pivotTables>
  <data>
    <tabular pivotCacheId="72979723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1" xr10:uid="{448758D4-3978-4F08-86CF-D7CA8DC6BDC8}" cache="Slicer_Invoice_Date1" caption="Invoice Date" rowHeight="234950"/>
  <slicer name="Region 1" xr10:uid="{376302B8-330F-45A3-81C9-91E78673719E}" cache="Slicer_Region1" caption="Region" rowHeight="234950"/>
  <slicer name="Product 1" xr10:uid="{048188F5-CA06-4207-9EF0-F2ABBA44DBB1}" cache="Slicer_Product1" caption="Product" rowHeight="234950"/>
  <slicer name="Sales Method" xr10:uid="{D6194ECA-5595-49B7-A79E-3330D4AFD9C2}" cache="Slicer_Sales_Method" caption="Sales Metho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2" xr10:uid="{85AE6A98-0A3D-4855-8E61-53EF71E4C22D}" cache="Slicer_Invoice_Date1" caption="Invoice Date" rowHeight="234950"/>
  <slicer name="Region 2" xr10:uid="{DE57578B-793A-4E0B-8AF6-C8F4CC9DCA1E}" cache="Slicer_Region1" caption="Region" rowHeight="234950"/>
  <slicer name="Product 2" xr10:uid="{8E3031A0-578A-4EFC-A0F8-B6DC2EA9178F}" cache="Slicer_Product1" caption="Product" rowHeight="234950"/>
  <slicer name="Sales Method 1" xr10:uid="{E1BCE6DE-6FF5-4504-B371-22B656A284E3}" cache="Slicer_Sales_Method" caption="Sales Metho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53AAC7-3995-4CCE-8F14-566EB00A8842}" name="ADsales" displayName="ADsales" ref="B5:N9653" totalsRowShown="0" headerRowDxfId="16" dataDxfId="15">
  <autoFilter ref="B5:N9653" xr:uid="{D953AAC7-3995-4CCE-8F14-566EB00A8842}"/>
  <tableColumns count="13">
    <tableColumn id="1" xr3:uid="{BBD0C58F-927E-49F1-B5F3-050EF8931A64}" name="Retailer" dataDxfId="14"/>
    <tableColumn id="2" xr3:uid="{19929E69-26E0-4E45-8E3F-B129D0E89831}" name="Retailer ID" dataDxfId="13"/>
    <tableColumn id="3" xr3:uid="{5EBAE591-65EF-4C89-B0A8-E9A1B214341C}" name="Invoice Date" dataDxfId="12"/>
    <tableColumn id="4" xr3:uid="{D367E9CB-8AA0-4642-8F9F-3F1970A677CA}" name="Region" dataDxfId="11"/>
    <tableColumn id="5" xr3:uid="{8D5C1A3C-57B7-4482-A8F5-D2C243731A25}" name="State" dataDxfId="10"/>
    <tableColumn id="6" xr3:uid="{A5E799CB-3932-4F4F-A2EC-89BDEA373AFE}" name="City" dataDxfId="9"/>
    <tableColumn id="7" xr3:uid="{F05487A2-53FE-49E6-AE07-75A8635CCF39}" name="Product" dataDxfId="8"/>
    <tableColumn id="8" xr3:uid="{2FFAEFB2-B953-4A02-9459-AB29A6229CF7}" name="Price per Unit" dataDxfId="7"/>
    <tableColumn id="9" xr3:uid="{72CFEE7A-6CF9-41E7-9602-DA7D4CA80452}" name="Units Sold" dataDxfId="6"/>
    <tableColumn id="10" xr3:uid="{33557539-BCEB-42DC-B6A5-85085EDFD467}" name="Total Sales" dataDxfId="5">
      <calculatedColumnFormula>I6*J6</calculatedColumnFormula>
    </tableColumn>
    <tableColumn id="11" xr3:uid="{5AC6A5C5-4AAB-45EE-966D-A0CE736C22C6}" name="Operating Profit" dataDxfId="4">
      <calculatedColumnFormula>K6*M6</calculatedColumnFormula>
    </tableColumn>
    <tableColumn id="12" xr3:uid="{36B50589-A5C9-4897-BC80-FCFC6F39F084}" name="Operating Margin" dataDxfId="3"/>
    <tableColumn id="13" xr3:uid="{D9777092-0133-4409-A14E-BE2674A7F030}" name="Sales Method"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EB4207-3FE5-44CD-A3A1-D089F5FB57F8}" name="Table3" displayName="Table3" ref="A1:M842" totalsRowShown="0">
  <autoFilter ref="A1:M842" xr:uid="{0CEB4207-3FE5-44CD-A3A1-D089F5FB57F8}"/>
  <tableColumns count="13">
    <tableColumn id="1" xr3:uid="{0823BF58-B488-45E2-AF61-16C1FF4DA158}" name="Retailer"/>
    <tableColumn id="2" xr3:uid="{86D98B41-3EAF-497B-9B17-3FF920E1FD9A}" name="Retailer ID"/>
    <tableColumn id="3" xr3:uid="{D393F246-8B00-4A88-A75B-DF9380ED2098}" name="Invoice Date" dataDxfId="0"/>
    <tableColumn id="4" xr3:uid="{B924219A-4BC1-40B6-9E7A-4C6A1352167F}" name="Region"/>
    <tableColumn id="5" xr3:uid="{21F99E0A-9926-4EE0-9955-382AC34D2352}" name="State"/>
    <tableColumn id="6" xr3:uid="{5054095F-AB79-4E9F-90EC-0FE1B041E36D}" name="City"/>
    <tableColumn id="7" xr3:uid="{728405CB-B783-4733-A6BC-AE0640F36E0E}" name="Product"/>
    <tableColumn id="8" xr3:uid="{461F70C1-B126-4EE1-A64C-278A464F0FEF}" name="Price per Unit"/>
    <tableColumn id="9" xr3:uid="{12A2F0DD-FD2D-48CA-B18F-E132073B698C}" name="Units Sold"/>
    <tableColumn id="10" xr3:uid="{80394C14-1CE2-4609-BDCF-3C8E590DC0D8}" name="Total Sales"/>
    <tableColumn id="11" xr3:uid="{100AC577-9CE7-4BC3-8B9C-DC07FF5E9B75}" name="Operating Profit"/>
    <tableColumn id="12" xr3:uid="{CC712864-38CF-49C8-B6E2-F98A67E285F2}" name="Operating Margin"/>
    <tableColumn id="13" xr3:uid="{A78E8973-B18C-423F-B5E0-C81EE74D506F}" name="Sales Metho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D7E625-C5C1-4325-99F4-7762DCF72C39}" name="Table2" displayName="Table2" ref="A1:M1225" totalsRowShown="0">
  <autoFilter ref="A1:M1225" xr:uid="{26D7E625-C5C1-4325-99F4-7762DCF72C39}"/>
  <tableColumns count="13">
    <tableColumn id="1" xr3:uid="{5CD0394A-7D7D-4E48-86DB-95A3EF4D6974}" name="Retailer"/>
    <tableColumn id="2" xr3:uid="{7E2F9600-1135-444B-82BB-CAFD1B405CAE}" name="Retailer ID"/>
    <tableColumn id="3" xr3:uid="{CFBC52CD-D530-4BEC-8D65-F9230276B5AE}" name="Invoice Date" dataDxfId="1"/>
    <tableColumn id="4" xr3:uid="{8AEF6B59-D0E4-4609-A957-47FED4A8CBF4}" name="Region"/>
    <tableColumn id="5" xr3:uid="{535FE5FD-9AB0-4A72-B88A-09346DEB826B}" name="State"/>
    <tableColumn id="6" xr3:uid="{9629CBD3-8142-4120-ABDF-DE434E0C4820}" name="City"/>
    <tableColumn id="7" xr3:uid="{AF936A30-E74E-463B-9974-9C83031AC7BA}" name="Product"/>
    <tableColumn id="8" xr3:uid="{6554C4F4-E216-4C0F-9346-E6AEAC264B0E}" name="Price per Unit"/>
    <tableColumn id="9" xr3:uid="{327AA1C8-1B8C-4EEA-B63E-99FF07DC18D7}" name="Units Sold"/>
    <tableColumn id="10" xr3:uid="{8345C7AE-17D2-40F8-9F9C-620043AF550C}" name="Total Sales"/>
    <tableColumn id="11" xr3:uid="{690CD659-8894-46FE-B941-5EF7DAF75F32}" name="Operating Profit"/>
    <tableColumn id="12" xr3:uid="{FB0AAA2F-AC1D-4A57-857A-A73AC3CBE99C}" name="Operating Margin"/>
    <tableColumn id="13" xr3:uid="{BC5389C0-CA98-4291-8EA7-12EF3DA01BFA}"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55F51"/>
      </a:dk2>
      <a:lt2>
        <a:srgbClr val="E3DED1"/>
      </a:lt2>
      <a:accent1>
        <a:srgbClr val="9C19E0"/>
      </a:accent1>
      <a:accent2>
        <a:srgbClr val="9C19E0"/>
      </a:accent2>
      <a:accent3>
        <a:srgbClr val="C0CF3A"/>
      </a:accent3>
      <a:accent4>
        <a:srgbClr val="029676"/>
      </a:accent4>
      <a:accent5>
        <a:srgbClr val="4AB5C4"/>
      </a:accent5>
      <a:accent6>
        <a:srgbClr val="0989B1"/>
      </a:accent6>
      <a:hlink>
        <a:srgbClr val="9C19E0"/>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9653"/>
  <sheetViews>
    <sheetView topLeftCell="B1" zoomScale="98" workbookViewId="0">
      <selection activeCell="D5" sqref="D5"/>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4.21875" bestFit="1" customWidth="1"/>
    <col min="11" max="11" width="13.44140625" customWidth="1"/>
    <col min="12" max="12" width="16.33203125" customWidth="1"/>
    <col min="13" max="13" width="17.6640625" customWidth="1"/>
    <col min="14" max="14" width="16.5546875" customWidth="1"/>
  </cols>
  <sheetData>
    <row r="1" spans="2:17" ht="6.75" customHeight="1" x14ac:dyDescent="0.3"/>
    <row r="2" spans="2:17" ht="14.25" customHeight="1" x14ac:dyDescent="0.3">
      <c r="C2" s="21" t="s">
        <v>0</v>
      </c>
      <c r="D2" s="22"/>
      <c r="E2" s="22"/>
      <c r="F2" s="22"/>
      <c r="G2" s="22"/>
    </row>
    <row r="3" spans="2:17" ht="17.25" customHeight="1" x14ac:dyDescent="0.45">
      <c r="B3" s="1"/>
      <c r="C3" s="23"/>
      <c r="D3" s="23"/>
      <c r="E3" s="23"/>
      <c r="F3" s="23"/>
      <c r="G3" s="23"/>
      <c r="H3" s="2"/>
      <c r="I3" s="2"/>
      <c r="J3" s="2"/>
      <c r="K3" s="2"/>
      <c r="L3" s="2"/>
      <c r="M3" s="2"/>
      <c r="N3" s="2"/>
    </row>
    <row r="4" spans="2:17" ht="14.25" customHeight="1" x14ac:dyDescent="0.3"/>
    <row r="5" spans="2:17"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7" ht="14.25" customHeight="1" x14ac:dyDescent="0.3">
      <c r="B6" s="4" t="s">
        <v>14</v>
      </c>
      <c r="C6" s="4">
        <v>1185732</v>
      </c>
      <c r="D6" s="5">
        <v>43831</v>
      </c>
      <c r="E6" s="4" t="s">
        <v>15</v>
      </c>
      <c r="F6" s="4" t="s">
        <v>16</v>
      </c>
      <c r="G6" s="4" t="s">
        <v>16</v>
      </c>
      <c r="H6" s="6" t="s">
        <v>17</v>
      </c>
      <c r="I6" s="7">
        <v>50</v>
      </c>
      <c r="J6" s="8">
        <v>1200</v>
      </c>
      <c r="K6" s="9">
        <f>I6*J6</f>
        <v>60000</v>
      </c>
      <c r="L6" s="9">
        <f>K6*M6</f>
        <v>30000</v>
      </c>
      <c r="M6" s="10">
        <v>0.5</v>
      </c>
      <c r="N6" s="4" t="s">
        <v>18</v>
      </c>
      <c r="P6" t="s">
        <v>138</v>
      </c>
      <c r="Q6" s="13">
        <f>SUM(ADsales[Total Sales])</f>
        <v>120166650</v>
      </c>
    </row>
    <row r="7" spans="2:17" ht="14.25" customHeight="1" x14ac:dyDescent="0.3">
      <c r="B7" s="4" t="s">
        <v>14</v>
      </c>
      <c r="C7" s="4">
        <v>1185732</v>
      </c>
      <c r="D7" s="5">
        <v>43832</v>
      </c>
      <c r="E7" s="4" t="s">
        <v>15</v>
      </c>
      <c r="F7" s="4" t="s">
        <v>16</v>
      </c>
      <c r="G7" s="4" t="s">
        <v>16</v>
      </c>
      <c r="H7" s="6" t="s">
        <v>19</v>
      </c>
      <c r="I7" s="7">
        <v>50</v>
      </c>
      <c r="J7" s="8">
        <v>1000</v>
      </c>
      <c r="K7" s="9">
        <f t="shared" ref="K7:K70" si="0">I7*J7</f>
        <v>50000</v>
      </c>
      <c r="L7" s="9">
        <f t="shared" ref="L7:L70" si="1">K7*M7</f>
        <v>15000</v>
      </c>
      <c r="M7" s="10">
        <v>0.3</v>
      </c>
      <c r="N7" s="4" t="s">
        <v>18</v>
      </c>
      <c r="P7" t="s">
        <v>139</v>
      </c>
      <c r="Q7" s="14">
        <f>AVERAGE(ADsales[Operating Margin])</f>
        <v>0.422991293532333</v>
      </c>
    </row>
    <row r="8" spans="2:17" ht="14.25" customHeight="1" x14ac:dyDescent="0.3">
      <c r="B8" s="4" t="s">
        <v>14</v>
      </c>
      <c r="C8" s="4">
        <v>1185732</v>
      </c>
      <c r="D8" s="5">
        <v>43833</v>
      </c>
      <c r="E8" s="4" t="s">
        <v>15</v>
      </c>
      <c r="F8" s="4" t="s">
        <v>16</v>
      </c>
      <c r="G8" s="4" t="s">
        <v>16</v>
      </c>
      <c r="H8" s="6" t="s">
        <v>20</v>
      </c>
      <c r="I8" s="7">
        <v>40</v>
      </c>
      <c r="J8" s="8">
        <v>1000</v>
      </c>
      <c r="K8" s="9">
        <f t="shared" si="0"/>
        <v>40000</v>
      </c>
      <c r="L8" s="9">
        <f t="shared" si="1"/>
        <v>14000</v>
      </c>
      <c r="M8" s="10">
        <v>0.35</v>
      </c>
      <c r="N8" s="4" t="s">
        <v>18</v>
      </c>
      <c r="Q8" s="15"/>
    </row>
    <row r="9" spans="2:17" ht="14.25" customHeight="1" x14ac:dyDescent="0.3">
      <c r="B9" s="4" t="s">
        <v>14</v>
      </c>
      <c r="C9" s="4">
        <v>1185732</v>
      </c>
      <c r="D9" s="5">
        <v>43834</v>
      </c>
      <c r="E9" s="4" t="s">
        <v>15</v>
      </c>
      <c r="F9" s="4" t="s">
        <v>16</v>
      </c>
      <c r="G9" s="4" t="s">
        <v>16</v>
      </c>
      <c r="H9" s="6" t="s">
        <v>21</v>
      </c>
      <c r="I9" s="7">
        <v>45</v>
      </c>
      <c r="J9" s="8">
        <v>850</v>
      </c>
      <c r="K9" s="9">
        <f t="shared" si="0"/>
        <v>38250</v>
      </c>
      <c r="L9" s="9">
        <f t="shared" si="1"/>
        <v>13387.5</v>
      </c>
      <c r="M9" s="10">
        <v>0.35</v>
      </c>
      <c r="N9" s="4" t="s">
        <v>18</v>
      </c>
    </row>
    <row r="10" spans="2:17" ht="14.25" customHeight="1" x14ac:dyDescent="0.3">
      <c r="B10" s="4" t="s">
        <v>14</v>
      </c>
      <c r="C10" s="4">
        <v>1185732</v>
      </c>
      <c r="D10" s="5">
        <v>43835</v>
      </c>
      <c r="E10" s="4" t="s">
        <v>15</v>
      </c>
      <c r="F10" s="4" t="s">
        <v>16</v>
      </c>
      <c r="G10" s="4" t="s">
        <v>16</v>
      </c>
      <c r="H10" s="6" t="s">
        <v>22</v>
      </c>
      <c r="I10" s="7">
        <v>60</v>
      </c>
      <c r="J10" s="8">
        <v>900</v>
      </c>
      <c r="K10" s="9">
        <f t="shared" si="0"/>
        <v>54000</v>
      </c>
      <c r="L10" s="9">
        <f t="shared" si="1"/>
        <v>16200</v>
      </c>
      <c r="M10" s="10">
        <v>0.3</v>
      </c>
      <c r="N10" s="4" t="s">
        <v>18</v>
      </c>
    </row>
    <row r="11" spans="2:17" ht="14.25" customHeight="1" x14ac:dyDescent="0.3">
      <c r="B11" s="4" t="s">
        <v>14</v>
      </c>
      <c r="C11" s="4">
        <v>1185732</v>
      </c>
      <c r="D11" s="5">
        <v>43836</v>
      </c>
      <c r="E11" s="4" t="s">
        <v>15</v>
      </c>
      <c r="F11" s="4" t="s">
        <v>16</v>
      </c>
      <c r="G11" s="4" t="s">
        <v>16</v>
      </c>
      <c r="H11" s="6" t="s">
        <v>23</v>
      </c>
      <c r="I11" s="7">
        <v>50</v>
      </c>
      <c r="J11" s="8">
        <v>1000</v>
      </c>
      <c r="K11" s="9">
        <f t="shared" si="0"/>
        <v>50000</v>
      </c>
      <c r="L11" s="9">
        <f t="shared" si="1"/>
        <v>12500</v>
      </c>
      <c r="M11" s="10">
        <v>0.25</v>
      </c>
      <c r="N11" s="4" t="s">
        <v>18</v>
      </c>
    </row>
    <row r="12" spans="2:17" ht="14.25" customHeight="1" x14ac:dyDescent="0.3">
      <c r="B12" s="4" t="s">
        <v>14</v>
      </c>
      <c r="C12" s="4">
        <v>1185732</v>
      </c>
      <c r="D12" s="5">
        <v>43837</v>
      </c>
      <c r="E12" s="4" t="s">
        <v>15</v>
      </c>
      <c r="F12" s="4" t="s">
        <v>16</v>
      </c>
      <c r="G12" s="4" t="s">
        <v>16</v>
      </c>
      <c r="H12" s="6" t="s">
        <v>17</v>
      </c>
      <c r="I12" s="7">
        <v>50</v>
      </c>
      <c r="J12" s="8">
        <v>1250</v>
      </c>
      <c r="K12" s="9">
        <f t="shared" si="0"/>
        <v>62500</v>
      </c>
      <c r="L12" s="9">
        <f t="shared" si="1"/>
        <v>31250</v>
      </c>
      <c r="M12" s="10">
        <v>0.5</v>
      </c>
      <c r="N12" s="4" t="s">
        <v>18</v>
      </c>
    </row>
    <row r="13" spans="2:17" ht="14.25" customHeight="1" x14ac:dyDescent="0.3">
      <c r="B13" s="4" t="s">
        <v>14</v>
      </c>
      <c r="C13" s="4">
        <v>1185732</v>
      </c>
      <c r="D13" s="5">
        <v>43838</v>
      </c>
      <c r="E13" s="4" t="s">
        <v>15</v>
      </c>
      <c r="F13" s="4" t="s">
        <v>16</v>
      </c>
      <c r="G13" s="4" t="s">
        <v>16</v>
      </c>
      <c r="H13" s="6" t="s">
        <v>19</v>
      </c>
      <c r="I13" s="7">
        <v>50</v>
      </c>
      <c r="J13" s="8">
        <v>900</v>
      </c>
      <c r="K13" s="9">
        <f t="shared" si="0"/>
        <v>45000</v>
      </c>
      <c r="L13" s="9">
        <f t="shared" si="1"/>
        <v>13500</v>
      </c>
      <c r="M13" s="10">
        <v>0.3</v>
      </c>
      <c r="N13" s="4" t="s">
        <v>24</v>
      </c>
    </row>
    <row r="14" spans="2:17" ht="14.25" customHeight="1" x14ac:dyDescent="0.3">
      <c r="B14" s="4" t="s">
        <v>14</v>
      </c>
      <c r="C14" s="4">
        <v>1185732</v>
      </c>
      <c r="D14" s="5">
        <v>43851</v>
      </c>
      <c r="E14" s="4" t="s">
        <v>15</v>
      </c>
      <c r="F14" s="4" t="s">
        <v>16</v>
      </c>
      <c r="G14" s="4" t="s">
        <v>16</v>
      </c>
      <c r="H14" s="6" t="s">
        <v>20</v>
      </c>
      <c r="I14" s="7">
        <v>40</v>
      </c>
      <c r="J14" s="8">
        <v>950</v>
      </c>
      <c r="K14" s="9">
        <f t="shared" si="0"/>
        <v>38000</v>
      </c>
      <c r="L14" s="9">
        <f t="shared" si="1"/>
        <v>13300</v>
      </c>
      <c r="M14" s="10">
        <v>0.35</v>
      </c>
      <c r="N14" s="4" t="s">
        <v>24</v>
      </c>
    </row>
    <row r="15" spans="2:17" ht="14.25" customHeight="1" x14ac:dyDescent="0.3">
      <c r="B15" s="4" t="s">
        <v>14</v>
      </c>
      <c r="C15" s="4">
        <v>1185732</v>
      </c>
      <c r="D15" s="5">
        <v>43852</v>
      </c>
      <c r="E15" s="4" t="s">
        <v>15</v>
      </c>
      <c r="F15" s="4" t="s">
        <v>16</v>
      </c>
      <c r="G15" s="4" t="s">
        <v>16</v>
      </c>
      <c r="H15" s="6" t="s">
        <v>21</v>
      </c>
      <c r="I15" s="7">
        <v>45</v>
      </c>
      <c r="J15" s="8">
        <v>825</v>
      </c>
      <c r="K15" s="9">
        <f t="shared" si="0"/>
        <v>37125</v>
      </c>
      <c r="L15" s="9">
        <f t="shared" si="1"/>
        <v>12993.75</v>
      </c>
      <c r="M15" s="10">
        <v>0.35</v>
      </c>
      <c r="N15" s="4" t="s">
        <v>24</v>
      </c>
    </row>
    <row r="16" spans="2:17" ht="14.25" customHeight="1" x14ac:dyDescent="0.3">
      <c r="B16" s="4" t="s">
        <v>14</v>
      </c>
      <c r="C16" s="4">
        <v>1185732</v>
      </c>
      <c r="D16" s="5">
        <v>43853</v>
      </c>
      <c r="E16" s="4" t="s">
        <v>15</v>
      </c>
      <c r="F16" s="4" t="s">
        <v>16</v>
      </c>
      <c r="G16" s="4" t="s">
        <v>16</v>
      </c>
      <c r="H16" s="6" t="s">
        <v>22</v>
      </c>
      <c r="I16" s="7">
        <v>60</v>
      </c>
      <c r="J16" s="8">
        <v>900</v>
      </c>
      <c r="K16" s="9">
        <f t="shared" si="0"/>
        <v>54000</v>
      </c>
      <c r="L16" s="9">
        <f t="shared" si="1"/>
        <v>16200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f t="shared" si="0"/>
        <v>50000</v>
      </c>
      <c r="L17" s="9">
        <f t="shared" si="1"/>
        <v>12500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f t="shared" si="0"/>
        <v>61000</v>
      </c>
      <c r="L18" s="9">
        <f t="shared" si="1"/>
        <v>30500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f t="shared" si="0"/>
        <v>46250</v>
      </c>
      <c r="L19" s="9">
        <f t="shared" si="1"/>
        <v>13875</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f t="shared" si="0"/>
        <v>38000</v>
      </c>
      <c r="L20" s="9">
        <f t="shared" si="1"/>
        <v>13300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f t="shared" si="0"/>
        <v>36000</v>
      </c>
      <c r="L21" s="9">
        <f t="shared" si="1"/>
        <v>12600</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f t="shared" si="0"/>
        <v>51000</v>
      </c>
      <c r="L22" s="9">
        <f t="shared" si="1"/>
        <v>15300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f t="shared" si="0"/>
        <v>47500</v>
      </c>
      <c r="L23" s="9">
        <f t="shared" si="1"/>
        <v>11875</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f t="shared" si="0"/>
        <v>60000</v>
      </c>
      <c r="L24" s="9">
        <f t="shared" si="1"/>
        <v>30000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f t="shared" si="0"/>
        <v>45000</v>
      </c>
      <c r="L25" s="9">
        <f t="shared" si="1"/>
        <v>13500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f t="shared" si="0"/>
        <v>36000</v>
      </c>
      <c r="L26" s="9">
        <f t="shared" si="1"/>
        <v>12600</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f t="shared" si="0"/>
        <v>37125</v>
      </c>
      <c r="L27" s="9">
        <f t="shared" si="1"/>
        <v>12993.75</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f t="shared" si="0"/>
        <v>49500</v>
      </c>
      <c r="L28" s="9">
        <f t="shared" si="1"/>
        <v>14850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f t="shared" si="0"/>
        <v>47500</v>
      </c>
      <c r="L29" s="9">
        <f t="shared" si="1"/>
        <v>11875</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f t="shared" si="0"/>
        <v>73200</v>
      </c>
      <c r="L30" s="9">
        <f t="shared" si="1"/>
        <v>36600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f t="shared" si="0"/>
        <v>50875.000000000007</v>
      </c>
      <c r="L31" s="9">
        <f t="shared" si="1"/>
        <v>15262.500000000002</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f t="shared" si="0"/>
        <v>45000</v>
      </c>
      <c r="L32" s="9">
        <f t="shared" si="1"/>
        <v>15749.999999999998</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f t="shared" si="0"/>
        <v>42500</v>
      </c>
      <c r="L33" s="9">
        <f t="shared" si="1"/>
        <v>14874.999999999998</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f t="shared" si="0"/>
        <v>52500</v>
      </c>
      <c r="L34" s="9">
        <f t="shared" si="1"/>
        <v>15750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f t="shared" si="0"/>
        <v>65000</v>
      </c>
      <c r="L35" s="9">
        <f t="shared" si="1"/>
        <v>16250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f t="shared" si="0"/>
        <v>75000</v>
      </c>
      <c r="L36" s="9">
        <f t="shared" si="1"/>
        <v>37500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f t="shared" si="0"/>
        <v>55000.000000000007</v>
      </c>
      <c r="L37" s="9">
        <f t="shared" si="1"/>
        <v>16500</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f t="shared" si="0"/>
        <v>46250</v>
      </c>
      <c r="L38" s="9">
        <f t="shared" si="1"/>
        <v>16187.499999999998</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f t="shared" si="0"/>
        <v>45000</v>
      </c>
      <c r="L39" s="9">
        <f t="shared" si="1"/>
        <v>15749.999999999998</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f t="shared" si="0"/>
        <v>54000</v>
      </c>
      <c r="L40" s="9">
        <f t="shared" si="1"/>
        <v>16200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f t="shared" si="0"/>
        <v>68250</v>
      </c>
      <c r="L41" s="9">
        <f t="shared" si="1"/>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f t="shared" si="0"/>
        <v>76500</v>
      </c>
      <c r="L42" s="9">
        <f t="shared" si="1"/>
        <v>38250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f t="shared" si="0"/>
        <v>56375.000000000007</v>
      </c>
      <c r="L43" s="9">
        <f t="shared" si="1"/>
        <v>16912.5</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f t="shared" si="0"/>
        <v>47500</v>
      </c>
      <c r="L44" s="9">
        <f t="shared" si="1"/>
        <v>16625</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f t="shared" si="0"/>
        <v>45000</v>
      </c>
      <c r="L45" s="9">
        <f t="shared" si="1"/>
        <v>15749.999999999998</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f t="shared" si="0"/>
        <v>55500</v>
      </c>
      <c r="L46" s="9">
        <f t="shared" si="1"/>
        <v>16650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f t="shared" si="0"/>
        <v>71500</v>
      </c>
      <c r="L47" s="9">
        <f t="shared" si="1"/>
        <v>17875</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f t="shared" si="0"/>
        <v>75000</v>
      </c>
      <c r="L48" s="9">
        <f t="shared" si="1"/>
        <v>37500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f t="shared" si="0"/>
        <v>56375.000000000007</v>
      </c>
      <c r="L49" s="9">
        <f t="shared" si="1"/>
        <v>16912.5</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f t="shared" si="0"/>
        <v>47500</v>
      </c>
      <c r="L50" s="9">
        <f t="shared" si="1"/>
        <v>16625</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f t="shared" si="0"/>
        <v>46250</v>
      </c>
      <c r="L51" s="9">
        <f t="shared" si="1"/>
        <v>16187.499999999998</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f t="shared" si="0"/>
        <v>54000</v>
      </c>
      <c r="L52" s="9">
        <f t="shared" si="1"/>
        <v>16200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f t="shared" si="0"/>
        <v>69875</v>
      </c>
      <c r="L53" s="9">
        <f t="shared" si="1"/>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f t="shared" si="0"/>
        <v>72000</v>
      </c>
      <c r="L54" s="9">
        <f t="shared" si="1"/>
        <v>36000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f t="shared" si="0"/>
        <v>55000.000000000007</v>
      </c>
      <c r="L55" s="9">
        <f t="shared" si="1"/>
        <v>16500</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f t="shared" si="0"/>
        <v>46250</v>
      </c>
      <c r="L56" s="9">
        <f t="shared" si="1"/>
        <v>16187.499999999998</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f t="shared" si="0"/>
        <v>45000</v>
      </c>
      <c r="L57" s="9">
        <f t="shared" si="1"/>
        <v>15749.999999999998</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f t="shared" si="0"/>
        <v>54000</v>
      </c>
      <c r="L58" s="9">
        <f t="shared" si="1"/>
        <v>16200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f t="shared" si="0"/>
        <v>65000</v>
      </c>
      <c r="L59" s="9">
        <f t="shared" si="1"/>
        <v>16250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f t="shared" si="0"/>
        <v>56875</v>
      </c>
      <c r="L60" s="9">
        <f t="shared" si="1"/>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f t="shared" si="0"/>
        <v>70000</v>
      </c>
      <c r="L61" s="9">
        <f t="shared" si="1"/>
        <v>17500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f t="shared" si="0"/>
        <v>74750</v>
      </c>
      <c r="L62" s="9">
        <f t="shared" si="1"/>
        <v>37375</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f t="shared" si="0"/>
        <v>53625.000000000007</v>
      </c>
      <c r="L63" s="9">
        <f t="shared" si="1"/>
        <v>16087.500000000002</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f t="shared" si="0"/>
        <v>50600.000000000007</v>
      </c>
      <c r="L64" s="9">
        <f t="shared" si="1"/>
        <v>17710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f t="shared" si="0"/>
        <v>49500.000000000007</v>
      </c>
      <c r="L65" s="9">
        <f t="shared" si="1"/>
        <v>17325</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f t="shared" si="0"/>
        <v>56875</v>
      </c>
      <c r="L66" s="9">
        <f t="shared" si="1"/>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f t="shared" si="0"/>
        <v>68250</v>
      </c>
      <c r="L67" s="9">
        <f t="shared" si="1"/>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f t="shared" si="0"/>
        <v>78000</v>
      </c>
      <c r="L68" s="9">
        <f t="shared" si="1"/>
        <v>39000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f t="shared" si="0"/>
        <v>55000.000000000007</v>
      </c>
      <c r="L69" s="9">
        <f t="shared" si="1"/>
        <v>16500</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f t="shared" si="0"/>
        <v>52250.000000000007</v>
      </c>
      <c r="L70" s="9">
        <f t="shared" si="1"/>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f t="shared" ref="K71:K134" si="2">I71*J71</f>
        <v>49500.000000000007</v>
      </c>
      <c r="L71" s="9">
        <f t="shared" ref="L71:L134" si="3">K71*M71</f>
        <v>17325</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f t="shared" si="2"/>
        <v>58500</v>
      </c>
      <c r="L72" s="9">
        <f t="shared" si="3"/>
        <v>17550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f t="shared" si="2"/>
        <v>70000</v>
      </c>
      <c r="L73" s="9">
        <f t="shared" si="3"/>
        <v>17500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f t="shared" si="2"/>
        <v>22500</v>
      </c>
      <c r="L74" s="9">
        <f t="shared" si="3"/>
        <v>7874.9999999999991</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f t="shared" si="2"/>
        <v>31500</v>
      </c>
      <c r="L75" s="9">
        <f t="shared" si="3"/>
        <v>11025</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f t="shared" si="2"/>
        <v>24500</v>
      </c>
      <c r="L76" s="9">
        <f t="shared" si="3"/>
        <v>8575</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f t="shared" si="2"/>
        <v>24500</v>
      </c>
      <c r="L77" s="9">
        <f t="shared" si="3"/>
        <v>11025</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f t="shared" si="2"/>
        <v>22000</v>
      </c>
      <c r="L78" s="9">
        <f t="shared" si="3"/>
        <v>6600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f t="shared" si="2"/>
        <v>24500</v>
      </c>
      <c r="L79" s="9">
        <f t="shared" si="3"/>
        <v>12250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f t="shared" si="2"/>
        <v>21250</v>
      </c>
      <c r="L80" s="9">
        <f t="shared" si="3"/>
        <v>7437.4999999999991</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f t="shared" si="2"/>
        <v>29750</v>
      </c>
      <c r="L81" s="9">
        <f t="shared" si="3"/>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f t="shared" si="2"/>
        <v>23625</v>
      </c>
      <c r="L82" s="9">
        <f t="shared" si="3"/>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f t="shared" si="2"/>
        <v>21875</v>
      </c>
      <c r="L83" s="9">
        <f t="shared" si="3"/>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f t="shared" si="2"/>
        <v>20000</v>
      </c>
      <c r="L84" s="9">
        <f t="shared" si="3"/>
        <v>6000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f t="shared" si="2"/>
        <v>24500</v>
      </c>
      <c r="L85" s="9">
        <f t="shared" si="3"/>
        <v>12250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f t="shared" si="2"/>
        <v>26250</v>
      </c>
      <c r="L86" s="9">
        <f t="shared" si="3"/>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f t="shared" si="2"/>
        <v>35000</v>
      </c>
      <c r="L87" s="9">
        <f t="shared" si="3"/>
        <v>12250</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f t="shared" si="2"/>
        <v>24500</v>
      </c>
      <c r="L88" s="9">
        <f t="shared" si="3"/>
        <v>8575</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f t="shared" si="2"/>
        <v>24000</v>
      </c>
      <c r="L89" s="9">
        <f t="shared" si="3"/>
        <v>10800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f t="shared" si="2"/>
        <v>22500</v>
      </c>
      <c r="L90" s="9">
        <f t="shared" si="3"/>
        <v>6750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f t="shared" si="2"/>
        <v>26000</v>
      </c>
      <c r="L91" s="9">
        <f t="shared" si="3"/>
        <v>13000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f t="shared" si="2"/>
        <v>27000</v>
      </c>
      <c r="L92" s="9">
        <f t="shared" si="3"/>
        <v>9450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f t="shared" si="2"/>
        <v>36000</v>
      </c>
      <c r="L93" s="9">
        <f t="shared" si="3"/>
        <v>12600</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f t="shared" si="2"/>
        <v>25375</v>
      </c>
      <c r="L94" s="9">
        <f t="shared" si="3"/>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f t="shared" si="2"/>
        <v>25000</v>
      </c>
      <c r="L95" s="9">
        <f t="shared" si="3"/>
        <v>11250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f t="shared" si="2"/>
        <v>23625</v>
      </c>
      <c r="L96" s="9">
        <f t="shared" si="3"/>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f t="shared" si="2"/>
        <v>32000</v>
      </c>
      <c r="L97" s="9">
        <f t="shared" si="3"/>
        <v>16000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f t="shared" si="2"/>
        <v>27750</v>
      </c>
      <c r="L98" s="9">
        <f t="shared" si="3"/>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f t="shared" si="2"/>
        <v>37000</v>
      </c>
      <c r="L99" s="9">
        <f t="shared" si="3"/>
        <v>12950</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f t="shared" si="2"/>
        <v>27125</v>
      </c>
      <c r="L100" s="9">
        <f t="shared" si="3"/>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f t="shared" si="2"/>
        <v>28000</v>
      </c>
      <c r="L101" s="9">
        <f t="shared" si="3"/>
        <v>12600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f t="shared" si="2"/>
        <v>27000</v>
      </c>
      <c r="L102" s="9">
        <f t="shared" si="3"/>
        <v>8100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f t="shared" si="2"/>
        <v>38000</v>
      </c>
      <c r="L103" s="9">
        <f t="shared" si="3"/>
        <v>19000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f t="shared" si="2"/>
        <v>38000</v>
      </c>
      <c r="L104" s="9">
        <f t="shared" si="3"/>
        <v>13300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f t="shared" si="2"/>
        <v>42750</v>
      </c>
      <c r="L105" s="9">
        <f t="shared" si="3"/>
        <v>14962.499999999998</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f t="shared" si="2"/>
        <v>32000</v>
      </c>
      <c r="L106" s="9">
        <f t="shared" si="3"/>
        <v>11200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f t="shared" si="2"/>
        <v>30000</v>
      </c>
      <c r="L107" s="9">
        <f t="shared" si="3"/>
        <v>13500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f t="shared" si="2"/>
        <v>29250</v>
      </c>
      <c r="L108" s="9">
        <f t="shared" si="3"/>
        <v>8775</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f t="shared" si="2"/>
        <v>50000</v>
      </c>
      <c r="L109" s="9">
        <f t="shared" si="3"/>
        <v>25000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f t="shared" si="2"/>
        <v>38000</v>
      </c>
      <c r="L110" s="9">
        <f t="shared" si="3"/>
        <v>13300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f t="shared" si="2"/>
        <v>42750</v>
      </c>
      <c r="L111" s="9">
        <f t="shared" si="3"/>
        <v>14962.499999999998</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f t="shared" si="2"/>
        <v>44000</v>
      </c>
      <c r="L112" s="9">
        <f t="shared" si="3"/>
        <v>15399.999999999998</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f t="shared" si="2"/>
        <v>28000</v>
      </c>
      <c r="L113" s="9">
        <f t="shared" si="3"/>
        <v>12600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f t="shared" si="2"/>
        <v>31500</v>
      </c>
      <c r="L114" s="9">
        <f t="shared" si="3"/>
        <v>9450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f t="shared" si="2"/>
        <v>48750</v>
      </c>
      <c r="L115" s="9">
        <f t="shared" si="3"/>
        <v>24375</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f t="shared" si="2"/>
        <v>37000</v>
      </c>
      <c r="L116" s="9">
        <f t="shared" si="3"/>
        <v>12950</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f t="shared" si="2"/>
        <v>41625</v>
      </c>
      <c r="L117" s="9">
        <f t="shared" si="3"/>
        <v>14568.749999999998</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f t="shared" si="2"/>
        <v>44000</v>
      </c>
      <c r="L118" s="9">
        <f t="shared" si="3"/>
        <v>15399.999999999998</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f t="shared" si="2"/>
        <v>26000</v>
      </c>
      <c r="L119" s="9">
        <f t="shared" si="3"/>
        <v>11700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f t="shared" si="2"/>
        <v>29250</v>
      </c>
      <c r="L120" s="9">
        <f t="shared" si="3"/>
        <v>8775</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f t="shared" si="2"/>
        <v>45000</v>
      </c>
      <c r="L121" s="9">
        <f t="shared" si="3"/>
        <v>22500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f t="shared" si="2"/>
        <v>38250</v>
      </c>
      <c r="L122" s="9">
        <f t="shared" si="3"/>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f t="shared" si="2"/>
        <v>38250</v>
      </c>
      <c r="L123" s="9">
        <f t="shared" si="3"/>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f t="shared" si="2"/>
        <v>45000</v>
      </c>
      <c r="L124" s="9">
        <f t="shared" si="3"/>
        <v>15749.999999999998</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f t="shared" si="2"/>
        <v>31250</v>
      </c>
      <c r="L125" s="9">
        <f t="shared" si="3"/>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f t="shared" si="2"/>
        <v>28125</v>
      </c>
      <c r="L126" s="9">
        <f t="shared" si="3"/>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f t="shared" si="2"/>
        <v>46750.000000000007</v>
      </c>
      <c r="L127" s="9">
        <f t="shared" si="3"/>
        <v>23375.000000000004</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f t="shared" si="2"/>
        <v>36000</v>
      </c>
      <c r="L128" s="9">
        <f t="shared" si="3"/>
        <v>12600</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f t="shared" si="2"/>
        <v>36000</v>
      </c>
      <c r="L129" s="9">
        <f t="shared" si="3"/>
        <v>12600</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f t="shared" si="2"/>
        <v>37500</v>
      </c>
      <c r="L130" s="9">
        <f t="shared" si="3"/>
        <v>13125</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f t="shared" si="2"/>
        <v>30000</v>
      </c>
      <c r="L131" s="9">
        <f t="shared" si="3"/>
        <v>13500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f t="shared" si="2"/>
        <v>25875</v>
      </c>
      <c r="L132" s="9">
        <f t="shared" si="3"/>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f t="shared" si="2"/>
        <v>41250.000000000007</v>
      </c>
      <c r="L133" s="9">
        <f t="shared" si="3"/>
        <v>20625.000000000004</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f t="shared" si="2"/>
        <v>40500</v>
      </c>
      <c r="L134" s="9">
        <f t="shared" si="3"/>
        <v>14175</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f t="shared" ref="K135:K198" si="4">I135*J135</f>
        <v>40500</v>
      </c>
      <c r="L135" s="9">
        <f t="shared" ref="L135:L198" si="5">K135*M135</f>
        <v>14175</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f t="shared" si="4"/>
        <v>41250</v>
      </c>
      <c r="L136" s="9">
        <f t="shared" si="5"/>
        <v>14437.499999999998</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f t="shared" si="4"/>
        <v>33750</v>
      </c>
      <c r="L137" s="9">
        <f t="shared" si="5"/>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f t="shared" si="4"/>
        <v>29250</v>
      </c>
      <c r="L138" s="9">
        <f t="shared" si="5"/>
        <v>8775</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f t="shared" si="4"/>
        <v>46750.000000000007</v>
      </c>
      <c r="L139" s="9">
        <f t="shared" si="5"/>
        <v>23375.000000000004</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f t="shared" si="4"/>
        <v>42750</v>
      </c>
      <c r="L140" s="9">
        <f t="shared" si="5"/>
        <v>14962.499999999998</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f t="shared" si="4"/>
        <v>42750</v>
      </c>
      <c r="L141" s="9">
        <f t="shared" si="5"/>
        <v>14962.499999999998</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f t="shared" si="4"/>
        <v>42500</v>
      </c>
      <c r="L142" s="9">
        <f t="shared" si="5"/>
        <v>14874.999999999998</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f t="shared" si="4"/>
        <v>35000</v>
      </c>
      <c r="L143" s="9">
        <f t="shared" si="5"/>
        <v>15750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f t="shared" si="4"/>
        <v>29250</v>
      </c>
      <c r="L144" s="9">
        <f t="shared" si="5"/>
        <v>8775</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f t="shared" si="4"/>
        <v>49500.000000000007</v>
      </c>
      <c r="L145" s="9">
        <f t="shared" si="5"/>
        <v>24750.000000000004</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f t="shared" si="4"/>
        <v>31000</v>
      </c>
      <c r="L146" s="9">
        <f t="shared" si="5"/>
        <v>10850.000000000002</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f t="shared" si="4"/>
        <v>38750</v>
      </c>
      <c r="L147" s="9">
        <f t="shared" si="5"/>
        <v>7750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f t="shared" si="4"/>
        <v>38750</v>
      </c>
      <c r="L148" s="9">
        <f t="shared" si="5"/>
        <v>13562.500000000002</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f t="shared" si="4"/>
        <v>31250</v>
      </c>
      <c r="L149" s="9">
        <f t="shared" si="5"/>
        <v>9375</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f t="shared" si="4"/>
        <v>31625.000000000004</v>
      </c>
      <c r="L150" s="9">
        <f t="shared" si="5"/>
        <v>15812.500000000002</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f t="shared" si="4"/>
        <v>38750</v>
      </c>
      <c r="L151" s="9">
        <f t="shared" si="5"/>
        <v>5812.5000000000009</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f t="shared" si="4"/>
        <v>33000</v>
      </c>
      <c r="L152" s="9">
        <f t="shared" si="5"/>
        <v>11550.000000000002</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f t="shared" si="4"/>
        <v>36250</v>
      </c>
      <c r="L153" s="9">
        <f t="shared" si="5"/>
        <v>7250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f t="shared" si="4"/>
        <v>36250</v>
      </c>
      <c r="L154" s="9">
        <f t="shared" si="5"/>
        <v>12687.500000000002</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f t="shared" si="4"/>
        <v>28750</v>
      </c>
      <c r="L155" s="9">
        <f t="shared" si="5"/>
        <v>8625</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f t="shared" si="4"/>
        <v>27500.000000000004</v>
      </c>
      <c r="L156" s="9">
        <f t="shared" si="5"/>
        <v>13750.000000000002</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f t="shared" si="4"/>
        <v>35000</v>
      </c>
      <c r="L157" s="9">
        <f t="shared" si="5"/>
        <v>5250.0000000000009</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f t="shared" si="4"/>
        <v>42500</v>
      </c>
      <c r="L158" s="9">
        <f t="shared" si="5"/>
        <v>14875.000000000002</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f t="shared" si="4"/>
        <v>42000</v>
      </c>
      <c r="L159" s="9">
        <f t="shared" si="5"/>
        <v>8400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f t="shared" si="4"/>
        <v>42000</v>
      </c>
      <c r="L160" s="9">
        <f t="shared" si="5"/>
        <v>14700.000000000002</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f t="shared" si="4"/>
        <v>36000</v>
      </c>
      <c r="L161" s="9">
        <f t="shared" si="5"/>
        <v>10800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f t="shared" si="4"/>
        <v>32500</v>
      </c>
      <c r="L162" s="9">
        <f t="shared" si="5"/>
        <v>16250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f t="shared" si="4"/>
        <v>42000</v>
      </c>
      <c r="L163" s="9">
        <f t="shared" si="5"/>
        <v>6300.0000000000009</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f t="shared" si="4"/>
        <v>52500</v>
      </c>
      <c r="L164" s="9">
        <f t="shared" si="5"/>
        <v>18375</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f t="shared" si="4"/>
        <v>43875</v>
      </c>
      <c r="L165" s="9">
        <f t="shared" si="5"/>
        <v>8775</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f t="shared" si="4"/>
        <v>47125</v>
      </c>
      <c r="L166" s="9">
        <f t="shared" si="5"/>
        <v>16493.75</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f t="shared" si="4"/>
        <v>37500</v>
      </c>
      <c r="L167" s="9">
        <f t="shared" si="5"/>
        <v>11250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f t="shared" si="4"/>
        <v>34125</v>
      </c>
      <c r="L168" s="9">
        <f t="shared" si="5"/>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f t="shared" si="4"/>
        <v>56000</v>
      </c>
      <c r="L169" s="9">
        <f t="shared" si="5"/>
        <v>8400.0000000000018</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f t="shared" si="4"/>
        <v>54000</v>
      </c>
      <c r="L170" s="9">
        <f t="shared" si="5"/>
        <v>21600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f t="shared" si="4"/>
        <v>48750</v>
      </c>
      <c r="L171" s="9">
        <f t="shared" si="5"/>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f t="shared" si="4"/>
        <v>48750</v>
      </c>
      <c r="L172" s="9">
        <f t="shared" si="5"/>
        <v>19500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f t="shared" si="4"/>
        <v>39000</v>
      </c>
      <c r="L173" s="9">
        <f t="shared" si="5"/>
        <v>13650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f t="shared" si="4"/>
        <v>35750</v>
      </c>
      <c r="L174" s="9">
        <f t="shared" si="5"/>
        <v>19662.5</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f t="shared" si="4"/>
        <v>58000</v>
      </c>
      <c r="L175" s="9">
        <f t="shared" si="5"/>
        <v>11600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f t="shared" si="4"/>
        <v>58500</v>
      </c>
      <c r="L176" s="9">
        <f t="shared" si="5"/>
        <v>23400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f t="shared" si="4"/>
        <v>53625</v>
      </c>
      <c r="L177" s="9">
        <f t="shared" si="5"/>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f t="shared" si="4"/>
        <v>53625</v>
      </c>
      <c r="L178" s="9">
        <f t="shared" si="5"/>
        <v>21450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f t="shared" si="4"/>
        <v>42000</v>
      </c>
      <c r="L179" s="9">
        <f t="shared" si="5"/>
        <v>14699.999999999998</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f t="shared" si="4"/>
        <v>37375</v>
      </c>
      <c r="L180" s="9">
        <f t="shared" si="5"/>
        <v>20556.25</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f t="shared" si="4"/>
        <v>70000</v>
      </c>
      <c r="L181" s="9">
        <f t="shared" si="5"/>
        <v>14000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f t="shared" si="4"/>
        <v>61500</v>
      </c>
      <c r="L182" s="9">
        <f t="shared" si="5"/>
        <v>21525.000000000004</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f t="shared" si="4"/>
        <v>56875</v>
      </c>
      <c r="L183" s="9">
        <f t="shared" si="5"/>
        <v>11375</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f t="shared" si="4"/>
        <v>53625</v>
      </c>
      <c r="L184" s="9">
        <f t="shared" si="5"/>
        <v>18768.75</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f t="shared" si="4"/>
        <v>43500</v>
      </c>
      <c r="L185" s="9">
        <f t="shared" si="5"/>
        <v>13050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f t="shared" si="4"/>
        <v>50375</v>
      </c>
      <c r="L186" s="9">
        <f t="shared" si="5"/>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f t="shared" si="4"/>
        <v>62000</v>
      </c>
      <c r="L187" s="9">
        <f t="shared" si="5"/>
        <v>9300.0000000000018</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f t="shared" si="4"/>
        <v>63375</v>
      </c>
      <c r="L188" s="9">
        <f t="shared" si="5"/>
        <v>22181.250000000004</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f t="shared" si="4"/>
        <v>64750</v>
      </c>
      <c r="L189" s="9">
        <f t="shared" si="5"/>
        <v>12950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f t="shared" si="4"/>
        <v>52000</v>
      </c>
      <c r="L190" s="9">
        <f t="shared" si="5"/>
        <v>18200</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f t="shared" si="4"/>
        <v>48750</v>
      </c>
      <c r="L191" s="9">
        <f t="shared" si="5"/>
        <v>14625</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f t="shared" si="4"/>
        <v>56250</v>
      </c>
      <c r="L192" s="9">
        <f t="shared" si="5"/>
        <v>28125</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f t="shared" si="4"/>
        <v>58000</v>
      </c>
      <c r="L193" s="9">
        <f t="shared" si="5"/>
        <v>8700.0000000000018</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f t="shared" si="4"/>
        <v>50875.000000000007</v>
      </c>
      <c r="L194" s="9">
        <f t="shared" si="5"/>
        <v>15262.500000000004</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f t="shared" si="4"/>
        <v>55500.000000000007</v>
      </c>
      <c r="L195" s="9">
        <f t="shared" si="5"/>
        <v>8325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f t="shared" si="4"/>
        <v>42625.000000000007</v>
      </c>
      <c r="L196" s="9">
        <f t="shared" si="5"/>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f t="shared" si="4"/>
        <v>39875.000000000007</v>
      </c>
      <c r="L197" s="9">
        <f t="shared" si="5"/>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f t="shared" si="4"/>
        <v>47125</v>
      </c>
      <c r="L198" s="9">
        <f t="shared" si="5"/>
        <v>21206.250000000004</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f t="shared" ref="K199:K262" si="6">I199*J199</f>
        <v>54250</v>
      </c>
      <c r="L199" s="9">
        <f t="shared" ref="L199:L262" si="7">K199*M199</f>
        <v>5425</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f t="shared" si="6"/>
        <v>48125.000000000007</v>
      </c>
      <c r="L200" s="9">
        <f t="shared" si="7"/>
        <v>14437.500000000004</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f t="shared" si="6"/>
        <v>52500.000000000007</v>
      </c>
      <c r="L201" s="9">
        <f t="shared" si="7"/>
        <v>7875.0000000000009</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f t="shared" si="6"/>
        <v>38500.000000000007</v>
      </c>
      <c r="L202" s="9">
        <f t="shared" si="7"/>
        <v>11550.000000000004</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f t="shared" si="6"/>
        <v>37125.000000000007</v>
      </c>
      <c r="L203" s="9">
        <f t="shared" si="7"/>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f t="shared" si="6"/>
        <v>42250</v>
      </c>
      <c r="L204" s="9">
        <f t="shared" si="7"/>
        <v>19012.500000000004</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f t="shared" si="6"/>
        <v>49000</v>
      </c>
      <c r="L205" s="9">
        <f t="shared" si="7"/>
        <v>4900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f t="shared" si="6"/>
        <v>48125.000000000007</v>
      </c>
      <c r="L206" s="9">
        <f t="shared" si="7"/>
        <v>14437.500000000004</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f t="shared" si="6"/>
        <v>52500.000000000007</v>
      </c>
      <c r="L207" s="9">
        <f t="shared" si="7"/>
        <v>7875.0000000000009</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f t="shared" si="6"/>
        <v>39875.000000000007</v>
      </c>
      <c r="L208" s="9">
        <f t="shared" si="7"/>
        <v>11962.500000000004</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f t="shared" si="6"/>
        <v>38500.000000000007</v>
      </c>
      <c r="L209" s="9">
        <f t="shared" si="7"/>
        <v>9625</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f t="shared" si="6"/>
        <v>42250</v>
      </c>
      <c r="L210" s="9">
        <f t="shared" si="7"/>
        <v>19012.500000000004</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f t="shared" si="6"/>
        <v>54250</v>
      </c>
      <c r="L211" s="9">
        <f t="shared" si="7"/>
        <v>5425</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f t="shared" si="6"/>
        <v>53625.000000000007</v>
      </c>
      <c r="L212" s="9">
        <f t="shared" si="7"/>
        <v>16087.500000000005</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f t="shared" si="6"/>
        <v>58500.000000000007</v>
      </c>
      <c r="L213" s="9">
        <f t="shared" si="7"/>
        <v>8775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f t="shared" si="6"/>
        <v>42625.000000000007</v>
      </c>
      <c r="L214" s="9">
        <f t="shared" si="7"/>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f t="shared" si="6"/>
        <v>42625.000000000007</v>
      </c>
      <c r="L215" s="9">
        <f t="shared" si="7"/>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f t="shared" si="6"/>
        <v>45500</v>
      </c>
      <c r="L216" s="9">
        <f t="shared" si="7"/>
        <v>20475.000000000004</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f t="shared" si="6"/>
        <v>56000</v>
      </c>
      <c r="L217" s="9">
        <f t="shared" si="7"/>
        <v>5600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f t="shared" si="6"/>
        <v>24500</v>
      </c>
      <c r="L218" s="9">
        <f t="shared" si="7"/>
        <v>9800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f t="shared" si="6"/>
        <v>31500</v>
      </c>
      <c r="L219" s="9">
        <f t="shared" si="7"/>
        <v>7875</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f t="shared" si="6"/>
        <v>31500</v>
      </c>
      <c r="L220" s="9">
        <f t="shared" si="7"/>
        <v>12600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f t="shared" si="6"/>
        <v>24750</v>
      </c>
      <c r="L221" s="9">
        <f t="shared" si="7"/>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f t="shared" si="6"/>
        <v>25000</v>
      </c>
      <c r="L222" s="9">
        <f t="shared" si="7"/>
        <v>13750.000000000002</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f t="shared" si="6"/>
        <v>31500</v>
      </c>
      <c r="L223" s="9">
        <f t="shared" si="7"/>
        <v>6300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f t="shared" si="6"/>
        <v>26250</v>
      </c>
      <c r="L224" s="9">
        <f t="shared" si="7"/>
        <v>10500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f t="shared" si="6"/>
        <v>29250</v>
      </c>
      <c r="L225" s="9">
        <f t="shared" si="7"/>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f t="shared" si="6"/>
        <v>30375</v>
      </c>
      <c r="L226" s="9">
        <f t="shared" si="7"/>
        <v>12150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f t="shared" si="6"/>
        <v>23625</v>
      </c>
      <c r="L227" s="9">
        <f t="shared" si="7"/>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f t="shared" si="6"/>
        <v>22500</v>
      </c>
      <c r="L228" s="9">
        <f t="shared" si="7"/>
        <v>12375.000000000002</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f t="shared" si="6"/>
        <v>29250</v>
      </c>
      <c r="L229" s="9">
        <f t="shared" si="7"/>
        <v>5850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f t="shared" si="6"/>
        <v>28000</v>
      </c>
      <c r="L230" s="9">
        <f t="shared" si="7"/>
        <v>11200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f t="shared" si="6"/>
        <v>29250</v>
      </c>
      <c r="L231" s="9">
        <f t="shared" si="7"/>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f t="shared" si="6"/>
        <v>29250</v>
      </c>
      <c r="L232" s="9">
        <f t="shared" si="7"/>
        <v>11700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f t="shared" si="6"/>
        <v>24750</v>
      </c>
      <c r="L233" s="9">
        <f t="shared" si="7"/>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f t="shared" si="6"/>
        <v>21250</v>
      </c>
      <c r="L234" s="9">
        <f t="shared" si="7"/>
        <v>11687.500000000002</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f t="shared" si="6"/>
        <v>28125</v>
      </c>
      <c r="L235" s="9">
        <f t="shared" si="7"/>
        <v>5625</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f t="shared" si="6"/>
        <v>36000</v>
      </c>
      <c r="L236" s="9">
        <f t="shared" si="7"/>
        <v>14400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f t="shared" si="6"/>
        <v>30000</v>
      </c>
      <c r="L237" s="9">
        <f t="shared" si="7"/>
        <v>7500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f t="shared" si="6"/>
        <v>31250</v>
      </c>
      <c r="L238" s="9">
        <f t="shared" si="7"/>
        <v>12500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f t="shared" si="6"/>
        <v>23625</v>
      </c>
      <c r="L239" s="9">
        <f t="shared" si="7"/>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f t="shared" si="6"/>
        <v>21250</v>
      </c>
      <c r="L240" s="9">
        <f t="shared" si="7"/>
        <v>11687.500000000002</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f t="shared" si="6"/>
        <v>39000</v>
      </c>
      <c r="L241" s="9">
        <f t="shared" si="7"/>
        <v>7800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f t="shared" si="6"/>
        <v>36000</v>
      </c>
      <c r="L242" s="9">
        <f t="shared" si="7"/>
        <v>14400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f t="shared" si="6"/>
        <v>32500</v>
      </c>
      <c r="L243" s="9">
        <f t="shared" si="7"/>
        <v>8125</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f t="shared" si="6"/>
        <v>32500</v>
      </c>
      <c r="L244" s="9">
        <f t="shared" si="7"/>
        <v>13000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f t="shared" si="6"/>
        <v>24750</v>
      </c>
      <c r="L245" s="9">
        <f t="shared" si="7"/>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f t="shared" si="6"/>
        <v>22500</v>
      </c>
      <c r="L246" s="9">
        <f t="shared" si="7"/>
        <v>12375.000000000002</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f t="shared" si="6"/>
        <v>40625</v>
      </c>
      <c r="L247" s="9">
        <f t="shared" si="7"/>
        <v>8125</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f t="shared" si="6"/>
        <v>40500</v>
      </c>
      <c r="L248" s="9">
        <f t="shared" si="7"/>
        <v>16200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f t="shared" si="6"/>
        <v>37500</v>
      </c>
      <c r="L249" s="9">
        <f t="shared" si="7"/>
        <v>9375</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f t="shared" si="6"/>
        <v>37500</v>
      </c>
      <c r="L250" s="9">
        <f t="shared" si="7"/>
        <v>15000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f t="shared" si="6"/>
        <v>28125</v>
      </c>
      <c r="L251" s="9">
        <f t="shared" si="7"/>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f t="shared" si="6"/>
        <v>25000</v>
      </c>
      <c r="L252" s="9">
        <f t="shared" si="7"/>
        <v>13750.000000000002</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f t="shared" si="6"/>
        <v>52000</v>
      </c>
      <c r="L253" s="9">
        <f t="shared" si="7"/>
        <v>10400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f t="shared" si="6"/>
        <v>42750</v>
      </c>
      <c r="L254" s="9">
        <f t="shared" si="7"/>
        <v>17100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f t="shared" si="6"/>
        <v>40000</v>
      </c>
      <c r="L255" s="9">
        <f t="shared" si="7"/>
        <v>10000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f t="shared" si="6"/>
        <v>37500</v>
      </c>
      <c r="L256" s="9">
        <f t="shared" si="7"/>
        <v>15000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f t="shared" si="6"/>
        <v>29250</v>
      </c>
      <c r="L257" s="9">
        <f t="shared" si="7"/>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f t="shared" si="6"/>
        <v>35000</v>
      </c>
      <c r="L258" s="9">
        <f t="shared" si="7"/>
        <v>19250</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f t="shared" si="6"/>
        <v>45500</v>
      </c>
      <c r="L259" s="9">
        <f t="shared" si="7"/>
        <v>9100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f t="shared" si="6"/>
        <v>45000</v>
      </c>
      <c r="L260" s="9">
        <f t="shared" si="7"/>
        <v>18000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f t="shared" si="6"/>
        <v>46750.000000000007</v>
      </c>
      <c r="L261" s="9">
        <f t="shared" si="7"/>
        <v>11687.500000000002</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f t="shared" si="6"/>
        <v>36250</v>
      </c>
      <c r="L262" s="9">
        <f t="shared" si="7"/>
        <v>14500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f t="shared" ref="K263:K326" si="8">I263*J263</f>
        <v>33750</v>
      </c>
      <c r="L263" s="9">
        <f t="shared" ref="L263:L326" si="9">K263*M263</f>
        <v>11812.5</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f t="shared" si="8"/>
        <v>40500</v>
      </c>
      <c r="L264" s="9">
        <f t="shared" si="9"/>
        <v>22275</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f t="shared" si="8"/>
        <v>42250</v>
      </c>
      <c r="L265" s="9">
        <f t="shared" si="9"/>
        <v>8450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f t="shared" si="8"/>
        <v>42500</v>
      </c>
      <c r="L266" s="9">
        <f t="shared" si="9"/>
        <v>17000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f t="shared" si="8"/>
        <v>46750.000000000007</v>
      </c>
      <c r="L267" s="9">
        <f t="shared" si="9"/>
        <v>11687.500000000002</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f t="shared" si="8"/>
        <v>35000</v>
      </c>
      <c r="L268" s="9">
        <f t="shared" si="9"/>
        <v>14000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f t="shared" si="8"/>
        <v>32500</v>
      </c>
      <c r="L269" s="9">
        <f t="shared" si="9"/>
        <v>11375</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f t="shared" si="8"/>
        <v>39000</v>
      </c>
      <c r="L270" s="9">
        <f t="shared" si="9"/>
        <v>21450</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f t="shared" si="8"/>
        <v>45500</v>
      </c>
      <c r="L271" s="9">
        <f t="shared" si="9"/>
        <v>9100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f t="shared" si="8"/>
        <v>40000</v>
      </c>
      <c r="L272" s="9">
        <f t="shared" si="9"/>
        <v>16000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f t="shared" si="8"/>
        <v>44000.000000000007</v>
      </c>
      <c r="L273" s="9">
        <f t="shared" si="9"/>
        <v>11000.000000000002</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f t="shared" si="8"/>
        <v>32500</v>
      </c>
      <c r="L274" s="9">
        <f t="shared" si="9"/>
        <v>13000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f t="shared" si="8"/>
        <v>31250</v>
      </c>
      <c r="L275" s="9">
        <f t="shared" si="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f t="shared" si="8"/>
        <v>36000</v>
      </c>
      <c r="L276" s="9">
        <f t="shared" si="9"/>
        <v>19800</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f t="shared" si="8"/>
        <v>42250</v>
      </c>
      <c r="L277" s="9">
        <f t="shared" si="9"/>
        <v>8450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f t="shared" si="8"/>
        <v>41250</v>
      </c>
      <c r="L278" s="9">
        <f t="shared" si="9"/>
        <v>16500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f t="shared" si="8"/>
        <v>45375.000000000007</v>
      </c>
      <c r="L279" s="9">
        <f t="shared" si="9"/>
        <v>11343.750000000002</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f t="shared" si="8"/>
        <v>33750</v>
      </c>
      <c r="L280" s="9">
        <f t="shared" si="9"/>
        <v>13500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f t="shared" si="8"/>
        <v>32500</v>
      </c>
      <c r="L281" s="9">
        <f t="shared" si="9"/>
        <v>11375</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f t="shared" si="8"/>
        <v>36000</v>
      </c>
      <c r="L282" s="9">
        <f t="shared" si="9"/>
        <v>19800</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f t="shared" si="8"/>
        <v>45500</v>
      </c>
      <c r="L283" s="9">
        <f t="shared" si="9"/>
        <v>9100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f t="shared" si="8"/>
        <v>45000</v>
      </c>
      <c r="L284" s="9">
        <f t="shared" si="9"/>
        <v>18000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f t="shared" si="8"/>
        <v>49500.000000000007</v>
      </c>
      <c r="L285" s="9">
        <f t="shared" si="9"/>
        <v>12375.000000000002</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f t="shared" si="8"/>
        <v>35000</v>
      </c>
      <c r="L286" s="9">
        <f t="shared" si="9"/>
        <v>14000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f t="shared" si="8"/>
        <v>35000</v>
      </c>
      <c r="L287" s="9">
        <f t="shared" si="9"/>
        <v>12250</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f t="shared" si="8"/>
        <v>37500</v>
      </c>
      <c r="L288" s="9">
        <f t="shared" si="9"/>
        <v>20625</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f t="shared" si="8"/>
        <v>47125</v>
      </c>
      <c r="L289" s="9">
        <f t="shared" si="9"/>
        <v>9425</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f t="shared" si="8"/>
        <v>21375</v>
      </c>
      <c r="L290" s="9">
        <f t="shared" si="9"/>
        <v>8550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f t="shared" si="8"/>
        <v>12375</v>
      </c>
      <c r="L291" s="9">
        <f t="shared" si="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f t="shared" si="8"/>
        <v>9625</v>
      </c>
      <c r="L292" s="9">
        <f t="shared" si="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f t="shared" si="8"/>
        <v>5000</v>
      </c>
      <c r="L293" s="9">
        <f t="shared" si="9"/>
        <v>2000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f t="shared" si="8"/>
        <v>9624.9999999999982</v>
      </c>
      <c r="L294" s="9">
        <f t="shared" si="9"/>
        <v>3368.7499999999991</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f t="shared" si="8"/>
        <v>12375</v>
      </c>
      <c r="L295" s="9">
        <f t="shared" si="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f t="shared" si="8"/>
        <v>23625</v>
      </c>
      <c r="L296" s="9">
        <f t="shared" si="9"/>
        <v>9450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f t="shared" si="8"/>
        <v>7875</v>
      </c>
      <c r="L297" s="9">
        <f t="shared" si="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f t="shared" si="8"/>
        <v>7875</v>
      </c>
      <c r="L298" s="9">
        <f t="shared" si="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f t="shared" si="8"/>
        <v>4000</v>
      </c>
      <c r="L299" s="9">
        <f t="shared" si="9"/>
        <v>1600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f t="shared" si="8"/>
        <v>9624.9999999999982</v>
      </c>
      <c r="L300" s="9">
        <f t="shared" si="9"/>
        <v>3368.7499999999991</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f t="shared" si="8"/>
        <v>12375</v>
      </c>
      <c r="L301" s="9">
        <f t="shared" si="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f t="shared" si="8"/>
        <v>24750</v>
      </c>
      <c r="L302" s="9">
        <f t="shared" si="9"/>
        <v>9900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f t="shared" si="8"/>
        <v>10000</v>
      </c>
      <c r="L303" s="9">
        <f t="shared" si="9"/>
        <v>3500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f t="shared" si="8"/>
        <v>9000</v>
      </c>
      <c r="L304" s="9">
        <f t="shared" si="9"/>
        <v>3150</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f t="shared" si="8"/>
        <v>3375</v>
      </c>
      <c r="L305" s="9">
        <f t="shared" si="9"/>
        <v>1350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f t="shared" si="8"/>
        <v>7500</v>
      </c>
      <c r="L306" s="9">
        <f t="shared" si="9"/>
        <v>2625</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f t="shared" si="8"/>
        <v>11250</v>
      </c>
      <c r="L307" s="9">
        <f t="shared" si="9"/>
        <v>5625</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f t="shared" si="8"/>
        <v>22500</v>
      </c>
      <c r="L308" s="9">
        <f t="shared" si="9"/>
        <v>9000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f t="shared" si="8"/>
        <v>7500</v>
      </c>
      <c r="L309" s="9">
        <f t="shared" si="9"/>
        <v>2625</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f t="shared" si="8"/>
        <v>6000</v>
      </c>
      <c r="L310" s="9">
        <f t="shared" si="9"/>
        <v>2100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f t="shared" si="8"/>
        <v>3375</v>
      </c>
      <c r="L311" s="9">
        <f t="shared" si="9"/>
        <v>1350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f t="shared" si="8"/>
        <v>6000</v>
      </c>
      <c r="L312" s="9">
        <f t="shared" si="9"/>
        <v>2100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f t="shared" si="8"/>
        <v>11250</v>
      </c>
      <c r="L313" s="9">
        <f t="shared" si="9"/>
        <v>5625</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f t="shared" si="8"/>
        <v>29700</v>
      </c>
      <c r="L314" s="9">
        <f t="shared" si="9"/>
        <v>11880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f t="shared" si="8"/>
        <v>11000.000000000002</v>
      </c>
      <c r="L315" s="9">
        <f t="shared" si="9"/>
        <v>3850.0000000000005</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f t="shared" si="8"/>
        <v>8750</v>
      </c>
      <c r="L316" s="9">
        <f t="shared" si="9"/>
        <v>3062.5</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f t="shared" si="8"/>
        <v>5000</v>
      </c>
      <c r="L317" s="9">
        <f t="shared" si="9"/>
        <v>2000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f t="shared" si="8"/>
        <v>7500</v>
      </c>
      <c r="L318" s="9">
        <f t="shared" si="9"/>
        <v>2625</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f t="shared" si="8"/>
        <v>16250</v>
      </c>
      <c r="L319" s="9">
        <f t="shared" si="9"/>
        <v>8125</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f t="shared" si="8"/>
        <v>25000</v>
      </c>
      <c r="L320" s="9">
        <f t="shared" si="9"/>
        <v>10000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f t="shared" si="8"/>
        <v>11250.000000000002</v>
      </c>
      <c r="L321" s="9">
        <f t="shared" si="9"/>
        <v>3937.5000000000005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f t="shared" si="8"/>
        <v>8000</v>
      </c>
      <c r="L322" s="9">
        <f t="shared" si="9"/>
        <v>2800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f t="shared" si="8"/>
        <v>7000</v>
      </c>
      <c r="L323" s="9">
        <f t="shared" si="9"/>
        <v>2800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f t="shared" si="8"/>
        <v>8750</v>
      </c>
      <c r="L324" s="9">
        <f t="shared" si="9"/>
        <v>3062.5</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f t="shared" si="8"/>
        <v>19250.000000000004</v>
      </c>
      <c r="L325" s="9">
        <f t="shared" si="9"/>
        <v>9625.0000000000018</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f t="shared" si="8"/>
        <v>28750</v>
      </c>
      <c r="L326" s="9">
        <f t="shared" si="9"/>
        <v>11500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f t="shared" ref="K327:K390" si="10">I327*J327</f>
        <v>14625.000000000002</v>
      </c>
      <c r="L327" s="9">
        <f t="shared" ref="L327:L390" si="11">K327*M327</f>
        <v>5118.75</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f t="shared" si="10"/>
        <v>10000</v>
      </c>
      <c r="L328" s="9">
        <f t="shared" si="11"/>
        <v>3500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f t="shared" si="10"/>
        <v>8000</v>
      </c>
      <c r="L329" s="9">
        <f t="shared" si="11"/>
        <v>3200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f t="shared" si="10"/>
        <v>11250</v>
      </c>
      <c r="L330" s="9">
        <f t="shared" si="11"/>
        <v>3937.4999999999995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f t="shared" si="10"/>
        <v>22000.000000000004</v>
      </c>
      <c r="L331" s="9">
        <f t="shared" si="11"/>
        <v>11000.000000000002</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f t="shared" si="10"/>
        <v>27500</v>
      </c>
      <c r="L332" s="9">
        <f t="shared" si="11"/>
        <v>11000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f t="shared" si="10"/>
        <v>14625.000000000002</v>
      </c>
      <c r="L333" s="9">
        <f t="shared" si="11"/>
        <v>5118.75</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f t="shared" si="10"/>
        <v>10000</v>
      </c>
      <c r="L334" s="9">
        <f t="shared" si="11"/>
        <v>3500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f t="shared" si="10"/>
        <v>9000</v>
      </c>
      <c r="L335" s="9">
        <f t="shared" si="11"/>
        <v>3600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f t="shared" si="10"/>
        <v>10000</v>
      </c>
      <c r="L336" s="9">
        <f t="shared" si="11"/>
        <v>3500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f t="shared" si="10"/>
        <v>20625.000000000004</v>
      </c>
      <c r="L337" s="9">
        <f t="shared" si="11"/>
        <v>10312.500000000002</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f t="shared" si="10"/>
        <v>25000</v>
      </c>
      <c r="L338" s="9">
        <f t="shared" si="11"/>
        <v>10000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f t="shared" si="10"/>
        <v>13500.000000000002</v>
      </c>
      <c r="L339" s="9">
        <f t="shared" si="11"/>
        <v>4725</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f t="shared" si="10"/>
        <v>8000</v>
      </c>
      <c r="L340" s="9">
        <f t="shared" si="11"/>
        <v>2800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f t="shared" si="10"/>
        <v>7000</v>
      </c>
      <c r="L341" s="9">
        <f t="shared" si="11"/>
        <v>2800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f t="shared" si="10"/>
        <v>8750</v>
      </c>
      <c r="L342" s="9">
        <f t="shared" si="11"/>
        <v>3062.5</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f t="shared" si="10"/>
        <v>13750.000000000002</v>
      </c>
      <c r="L343" s="9">
        <f t="shared" si="11"/>
        <v>6875.0000000000009</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f t="shared" si="10"/>
        <v>25500</v>
      </c>
      <c r="L344" s="9">
        <f t="shared" si="11"/>
        <v>10200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f t="shared" si="10"/>
        <v>12500</v>
      </c>
      <c r="L345" s="9">
        <f t="shared" si="11"/>
        <v>4375</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f t="shared" si="10"/>
        <v>7500</v>
      </c>
      <c r="L346" s="9">
        <f t="shared" si="11"/>
        <v>2625</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f t="shared" si="10"/>
        <v>6250</v>
      </c>
      <c r="L347" s="9">
        <f t="shared" si="11"/>
        <v>2500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f t="shared" si="10"/>
        <v>7500</v>
      </c>
      <c r="L348" s="9">
        <f t="shared" si="11"/>
        <v>2625</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f t="shared" si="10"/>
        <v>16249.999999999996</v>
      </c>
      <c r="L349" s="9">
        <f t="shared" si="11"/>
        <v>8124.9999999999982</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f t="shared" si="10"/>
        <v>24000</v>
      </c>
      <c r="L350" s="9">
        <f t="shared" si="11"/>
        <v>9600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f t="shared" si="10"/>
        <v>12500</v>
      </c>
      <c r="L351" s="9">
        <f t="shared" si="11"/>
        <v>4375</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f t="shared" si="10"/>
        <v>9750</v>
      </c>
      <c r="L352" s="9">
        <f t="shared" si="11"/>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f t="shared" si="10"/>
        <v>8750</v>
      </c>
      <c r="L353" s="9">
        <f t="shared" si="11"/>
        <v>3500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f t="shared" si="10"/>
        <v>9000</v>
      </c>
      <c r="L354" s="9">
        <f t="shared" si="11"/>
        <v>3150</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f t="shared" si="10"/>
        <v>16249.999999999996</v>
      </c>
      <c r="L355" s="9">
        <f t="shared" si="11"/>
        <v>8124.9999999999982</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f t="shared" si="10"/>
        <v>30000</v>
      </c>
      <c r="L356" s="9">
        <f t="shared" si="11"/>
        <v>12000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f t="shared" si="10"/>
        <v>15000</v>
      </c>
      <c r="L357" s="9">
        <f t="shared" si="11"/>
        <v>5250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f t="shared" si="10"/>
        <v>12500</v>
      </c>
      <c r="L358" s="9">
        <f t="shared" si="11"/>
        <v>4375</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f t="shared" si="10"/>
        <v>10000</v>
      </c>
      <c r="L359" s="9">
        <f t="shared" si="11"/>
        <v>4000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f t="shared" si="10"/>
        <v>12000</v>
      </c>
      <c r="L360" s="9">
        <f t="shared" si="11"/>
        <v>4200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f t="shared" si="10"/>
        <v>19499.999999999996</v>
      </c>
      <c r="L361" s="9">
        <f t="shared" si="11"/>
        <v>9749.9999999999982</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f t="shared" si="10"/>
        <v>14500</v>
      </c>
      <c r="L362" s="9">
        <f t="shared" si="11"/>
        <v>4350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f t="shared" si="10"/>
        <v>21750</v>
      </c>
      <c r="L363" s="9">
        <f t="shared" si="11"/>
        <v>6525</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f t="shared" si="10"/>
        <v>15750</v>
      </c>
      <c r="L364" s="9">
        <f t="shared" si="11"/>
        <v>4725</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f t="shared" si="10"/>
        <v>18375</v>
      </c>
      <c r="L365" s="9">
        <f t="shared" si="11"/>
        <v>7350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f t="shared" si="10"/>
        <v>15000</v>
      </c>
      <c r="L366" s="9">
        <f t="shared" si="11"/>
        <v>3750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f t="shared" si="10"/>
        <v>18375</v>
      </c>
      <c r="L367" s="9">
        <f t="shared" si="11"/>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f t="shared" si="10"/>
        <v>16875</v>
      </c>
      <c r="L368" s="9">
        <f t="shared" si="11"/>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f t="shared" si="10"/>
        <v>22750</v>
      </c>
      <c r="L369" s="9">
        <f t="shared" si="11"/>
        <v>6825</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f t="shared" si="10"/>
        <v>16625</v>
      </c>
      <c r="L370" s="9">
        <f t="shared" si="11"/>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f t="shared" si="10"/>
        <v>14875</v>
      </c>
      <c r="L371" s="9">
        <f t="shared" si="11"/>
        <v>5950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f t="shared" si="10"/>
        <v>12000</v>
      </c>
      <c r="L372" s="9">
        <f t="shared" si="11"/>
        <v>3000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f t="shared" si="10"/>
        <v>17500</v>
      </c>
      <c r="L373" s="9">
        <f t="shared" si="11"/>
        <v>7875</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f t="shared" si="10"/>
        <v>20250</v>
      </c>
      <c r="L374" s="9">
        <f t="shared" si="11"/>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f t="shared" si="10"/>
        <v>27000</v>
      </c>
      <c r="L375" s="9">
        <f t="shared" si="11"/>
        <v>9450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f t="shared" si="10"/>
        <v>15000</v>
      </c>
      <c r="L376" s="9">
        <f t="shared" si="11"/>
        <v>5250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f t="shared" si="10"/>
        <v>14000</v>
      </c>
      <c r="L377" s="9">
        <f t="shared" si="11"/>
        <v>6300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f t="shared" si="10"/>
        <v>12000</v>
      </c>
      <c r="L378" s="9">
        <f t="shared" si="11"/>
        <v>3600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f t="shared" si="10"/>
        <v>15750</v>
      </c>
      <c r="L379" s="9">
        <f t="shared" si="11"/>
        <v>7875</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f t="shared" si="10"/>
        <v>14000</v>
      </c>
      <c r="L380" s="9">
        <f t="shared" si="11"/>
        <v>4900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f t="shared" si="10"/>
        <v>21000.000000000004</v>
      </c>
      <c r="L381" s="9">
        <f t="shared" si="11"/>
        <v>7350.0000000000009</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f t="shared" si="10"/>
        <v>13124.999999999998</v>
      </c>
      <c r="L382" s="9">
        <f t="shared" si="11"/>
        <v>4593.7499999999991</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f t="shared" si="10"/>
        <v>12750.000000000002</v>
      </c>
      <c r="L383" s="9">
        <f t="shared" si="11"/>
        <v>5737.5000000000009</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f t="shared" si="10"/>
        <v>11375</v>
      </c>
      <c r="L384" s="9">
        <f t="shared" si="11"/>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f t="shared" si="10"/>
        <v>18000.000000000004</v>
      </c>
      <c r="L385" s="9">
        <f t="shared" si="11"/>
        <v>9000.0000000000018</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f t="shared" si="10"/>
        <v>15000</v>
      </c>
      <c r="L386" s="9">
        <f t="shared" si="11"/>
        <v>5250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f t="shared" si="10"/>
        <v>23250.000000000004</v>
      </c>
      <c r="L387" s="9">
        <f t="shared" si="11"/>
        <v>8137.5000000000009</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f t="shared" si="10"/>
        <v>15624.999999999998</v>
      </c>
      <c r="L388" s="9">
        <f t="shared" si="11"/>
        <v>5468.7499999999991</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f t="shared" si="10"/>
        <v>19250</v>
      </c>
      <c r="L389" s="9">
        <f t="shared" si="11"/>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f t="shared" si="10"/>
        <v>22500</v>
      </c>
      <c r="L390" s="9">
        <f t="shared" si="11"/>
        <v>6750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f t="shared" ref="K391:K454" si="12">I391*J391</f>
        <v>36000</v>
      </c>
      <c r="L391" s="9">
        <f t="shared" ref="L391:L454" si="13">K391*M391</f>
        <v>18000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f t="shared" si="12"/>
        <v>36000</v>
      </c>
      <c r="L392" s="9">
        <f t="shared" si="13"/>
        <v>12600</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f t="shared" si="12"/>
        <v>40000</v>
      </c>
      <c r="L393" s="9">
        <f t="shared" si="13"/>
        <v>14000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f t="shared" si="12"/>
        <v>29250</v>
      </c>
      <c r="L394" s="9">
        <f t="shared" si="13"/>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f t="shared" si="12"/>
        <v>27000</v>
      </c>
      <c r="L395" s="9">
        <f t="shared" si="13"/>
        <v>12150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f t="shared" si="12"/>
        <v>25000</v>
      </c>
      <c r="L396" s="9">
        <f t="shared" si="13"/>
        <v>7500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f t="shared" si="12"/>
        <v>48125.000000000007</v>
      </c>
      <c r="L397" s="9">
        <f t="shared" si="13"/>
        <v>24062.500000000004</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f t="shared" si="12"/>
        <v>37125</v>
      </c>
      <c r="L398" s="9">
        <f t="shared" si="13"/>
        <v>14849.999999999998</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f t="shared" si="12"/>
        <v>41250</v>
      </c>
      <c r="L399" s="9">
        <f t="shared" si="13"/>
        <v>16500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f t="shared" si="12"/>
        <v>43875</v>
      </c>
      <c r="L400" s="9">
        <f t="shared" si="13"/>
        <v>17550</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f t="shared" si="12"/>
        <v>25875</v>
      </c>
      <c r="L401" s="9">
        <f t="shared" si="13"/>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f t="shared" si="12"/>
        <v>28750</v>
      </c>
      <c r="L402" s="9">
        <f t="shared" si="13"/>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f t="shared" si="12"/>
        <v>51000</v>
      </c>
      <c r="L403" s="9">
        <f t="shared" si="13"/>
        <v>28050.000000000004</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f t="shared" si="12"/>
        <v>40000</v>
      </c>
      <c r="L404" s="9">
        <f t="shared" si="13"/>
        <v>15999.999999999998</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f t="shared" si="12"/>
        <v>44000.000000000007</v>
      </c>
      <c r="L405" s="9">
        <f t="shared" si="13"/>
        <v>17600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f t="shared" si="12"/>
        <v>48750</v>
      </c>
      <c r="L406" s="9">
        <f t="shared" si="13"/>
        <v>19500</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f t="shared" si="12"/>
        <v>26250</v>
      </c>
      <c r="L407" s="9">
        <f t="shared" si="13"/>
        <v>13125</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f t="shared" si="12"/>
        <v>28875.000000000004</v>
      </c>
      <c r="L408" s="9">
        <f t="shared" si="13"/>
        <v>10106.25</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f t="shared" si="12"/>
        <v>46500</v>
      </c>
      <c r="L409" s="9">
        <f t="shared" si="13"/>
        <v>25575.000000000004</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f t="shared" si="12"/>
        <v>39875.000000000007</v>
      </c>
      <c r="L410" s="9">
        <f t="shared" si="13"/>
        <v>15950.000000000002</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f t="shared" si="12"/>
        <v>37125.000000000007</v>
      </c>
      <c r="L411" s="9">
        <f t="shared" si="13"/>
        <v>14850.000000000002</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f t="shared" si="12"/>
        <v>43500</v>
      </c>
      <c r="L412" s="9">
        <f t="shared" si="13"/>
        <v>17400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f t="shared" si="12"/>
        <v>27000</v>
      </c>
      <c r="L413" s="9">
        <f t="shared" si="13"/>
        <v>13500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f t="shared" si="12"/>
        <v>24750.000000000004</v>
      </c>
      <c r="L414" s="9">
        <f t="shared" si="13"/>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f t="shared" si="12"/>
        <v>33750</v>
      </c>
      <c r="L415" s="9">
        <f t="shared" si="13"/>
        <v>18562.5</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f t="shared" si="12"/>
        <v>25000</v>
      </c>
      <c r="L416" s="9">
        <f t="shared" si="13"/>
        <v>10000</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f t="shared" si="12"/>
        <v>25000</v>
      </c>
      <c r="L417" s="9">
        <f t="shared" si="13"/>
        <v>10000</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f t="shared" si="12"/>
        <v>25875</v>
      </c>
      <c r="L418" s="9">
        <f t="shared" si="13"/>
        <v>10350</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f t="shared" si="12"/>
        <v>19125</v>
      </c>
      <c r="L419" s="9">
        <f t="shared" si="13"/>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f t="shared" si="12"/>
        <v>16000</v>
      </c>
      <c r="L420" s="9">
        <f t="shared" si="13"/>
        <v>5600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f t="shared" si="12"/>
        <v>28750</v>
      </c>
      <c r="L421" s="9">
        <f t="shared" si="13"/>
        <v>15812.500000000002</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f t="shared" si="12"/>
        <v>29000</v>
      </c>
      <c r="L422" s="9">
        <f t="shared" si="13"/>
        <v>11599.999999999998</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f t="shared" si="12"/>
        <v>29000</v>
      </c>
      <c r="L423" s="9">
        <f t="shared" si="13"/>
        <v>11599.999999999998</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f t="shared" si="12"/>
        <v>42250</v>
      </c>
      <c r="L424" s="9">
        <f t="shared" si="13"/>
        <v>16900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f t="shared" si="12"/>
        <v>32500</v>
      </c>
      <c r="L425" s="9">
        <f t="shared" si="13"/>
        <v>16250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f t="shared" si="12"/>
        <v>28500</v>
      </c>
      <c r="L426" s="9">
        <f t="shared" si="13"/>
        <v>9975</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f t="shared" si="12"/>
        <v>47250</v>
      </c>
      <c r="L427" s="9">
        <f t="shared" si="13"/>
        <v>25987.500000000004</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f t="shared" si="12"/>
        <v>49500</v>
      </c>
      <c r="L428" s="9">
        <f t="shared" si="13"/>
        <v>19800</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f t="shared" si="12"/>
        <v>49500</v>
      </c>
      <c r="L429" s="9">
        <f t="shared" si="13"/>
        <v>19800</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f t="shared" si="12"/>
        <v>47125</v>
      </c>
      <c r="L430" s="9">
        <f t="shared" si="13"/>
        <v>18850</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f t="shared" si="12"/>
        <v>37375</v>
      </c>
      <c r="L431" s="9">
        <f t="shared" si="13"/>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f t="shared" si="12"/>
        <v>31500</v>
      </c>
      <c r="L432" s="9">
        <f t="shared" si="13"/>
        <v>11025</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f t="shared" si="12"/>
        <v>54250</v>
      </c>
      <c r="L433" s="9">
        <f t="shared" si="13"/>
        <v>29837.500000000004</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f t="shared" si="12"/>
        <v>19125</v>
      </c>
      <c r="L434" s="9">
        <f t="shared" si="13"/>
        <v>10518.75</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f t="shared" si="12"/>
        <v>10125</v>
      </c>
      <c r="L435" s="9">
        <f t="shared" si="13"/>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f t="shared" si="12"/>
        <v>7875</v>
      </c>
      <c r="L436" s="9">
        <f t="shared" si="13"/>
        <v>3149.9999999999995</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f t="shared" si="12"/>
        <v>3000</v>
      </c>
      <c r="L437" s="9">
        <f t="shared" si="13"/>
        <v>1200</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f t="shared" si="12"/>
        <v>6874.9999999999991</v>
      </c>
      <c r="L438" s="9">
        <f t="shared" si="13"/>
        <v>2406.2499999999995</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f t="shared" si="12"/>
        <v>10125</v>
      </c>
      <c r="L439" s="9">
        <f t="shared" si="13"/>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f t="shared" si="12"/>
        <v>21375</v>
      </c>
      <c r="L440" s="9">
        <f t="shared" si="13"/>
        <v>11756.250000000002</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f t="shared" si="12"/>
        <v>5625</v>
      </c>
      <c r="L441" s="9">
        <f t="shared" si="13"/>
        <v>1968.7499999999998</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f t="shared" si="12"/>
        <v>6125</v>
      </c>
      <c r="L442" s="9">
        <f t="shared" si="13"/>
        <v>2450</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f t="shared" si="12"/>
        <v>2000</v>
      </c>
      <c r="L443" s="9">
        <f t="shared" si="13"/>
        <v>799.99999999999989</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f t="shared" si="12"/>
        <v>6874.9999999999991</v>
      </c>
      <c r="L444" s="9">
        <f t="shared" si="13"/>
        <v>2406.2499999999995</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f t="shared" si="12"/>
        <v>10125</v>
      </c>
      <c r="L445" s="9">
        <f t="shared" si="13"/>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f t="shared" si="12"/>
        <v>22250</v>
      </c>
      <c r="L446" s="9">
        <f t="shared" si="13"/>
        <v>12237.500000000002</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f t="shared" si="12"/>
        <v>7500</v>
      </c>
      <c r="L447" s="9">
        <f t="shared" si="13"/>
        <v>2625</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f t="shared" si="12"/>
        <v>7000</v>
      </c>
      <c r="L448" s="9">
        <f t="shared" si="13"/>
        <v>2799.9999999999995</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f t="shared" si="12"/>
        <v>1125</v>
      </c>
      <c r="L449" s="9">
        <f t="shared" si="13"/>
        <v>449.99999999999994</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f t="shared" si="12"/>
        <v>4500</v>
      </c>
      <c r="L450" s="9">
        <f t="shared" si="13"/>
        <v>1350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f t="shared" si="12"/>
        <v>8750</v>
      </c>
      <c r="L451" s="9">
        <f t="shared" si="13"/>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f t="shared" si="12"/>
        <v>22500</v>
      </c>
      <c r="L452" s="9">
        <f t="shared" si="13"/>
        <v>11250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f t="shared" si="12"/>
        <v>7500</v>
      </c>
      <c r="L453" s="9">
        <f t="shared" si="13"/>
        <v>2250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f t="shared" si="12"/>
        <v>6000</v>
      </c>
      <c r="L454" s="9">
        <f t="shared" si="13"/>
        <v>2100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f t="shared" ref="K455:K518" si="14">I455*J455</f>
        <v>3375</v>
      </c>
      <c r="L455" s="9">
        <f t="shared" ref="L455:L518" si="15">K455*M455</f>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f t="shared" si="14"/>
        <v>4500</v>
      </c>
      <c r="L456" s="9">
        <f t="shared" si="15"/>
        <v>1350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f t="shared" si="14"/>
        <v>10000</v>
      </c>
      <c r="L457" s="9">
        <f t="shared" si="15"/>
        <v>2500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f t="shared" si="14"/>
        <v>28200</v>
      </c>
      <c r="L458" s="9">
        <f t="shared" si="15"/>
        <v>14100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f t="shared" si="14"/>
        <v>10500.000000000002</v>
      </c>
      <c r="L459" s="9">
        <f t="shared" si="15"/>
        <v>3150.0000000000005</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f t="shared" si="14"/>
        <v>8250.0000000000018</v>
      </c>
      <c r="L460" s="9">
        <f t="shared" si="15"/>
        <v>2887.5000000000005</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f t="shared" si="14"/>
        <v>5500.0000000000009</v>
      </c>
      <c r="L461" s="9">
        <f t="shared" si="15"/>
        <v>1925.0000000000002</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f t="shared" si="14"/>
        <v>8125</v>
      </c>
      <c r="L462" s="9">
        <f t="shared" si="15"/>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f t="shared" si="14"/>
        <v>17500</v>
      </c>
      <c r="L463" s="9">
        <f t="shared" si="15"/>
        <v>5250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f t="shared" si="14"/>
        <v>32500</v>
      </c>
      <c r="L464" s="9">
        <f t="shared" si="15"/>
        <v>17875</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f t="shared" si="14"/>
        <v>15000.000000000002</v>
      </c>
      <c r="L465" s="9">
        <f t="shared" si="15"/>
        <v>5250</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f t="shared" si="14"/>
        <v>9625.0000000000018</v>
      </c>
      <c r="L466" s="9">
        <f t="shared" si="15"/>
        <v>3850.0000000000005</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f t="shared" si="14"/>
        <v>8250.0000000000018</v>
      </c>
      <c r="L467" s="9">
        <f t="shared" si="15"/>
        <v>3300.0000000000005</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f t="shared" si="14"/>
        <v>9750</v>
      </c>
      <c r="L468" s="9">
        <f t="shared" si="15"/>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f t="shared" si="14"/>
        <v>21000</v>
      </c>
      <c r="L469" s="9">
        <f t="shared" si="15"/>
        <v>6300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f t="shared" si="14"/>
        <v>32500</v>
      </c>
      <c r="L470" s="9">
        <f t="shared" si="15"/>
        <v>17875</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f t="shared" si="14"/>
        <v>18000.000000000004</v>
      </c>
      <c r="L471" s="9">
        <f t="shared" si="15"/>
        <v>6300.0000000000009</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f t="shared" si="14"/>
        <v>12375.000000000002</v>
      </c>
      <c r="L472" s="9">
        <f t="shared" si="15"/>
        <v>4950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f t="shared" si="14"/>
        <v>9625.0000000000018</v>
      </c>
      <c r="L473" s="9">
        <f t="shared" si="15"/>
        <v>3850.0000000000005</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f t="shared" si="14"/>
        <v>13000</v>
      </c>
      <c r="L474" s="9">
        <f t="shared" si="15"/>
        <v>4550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f t="shared" si="14"/>
        <v>26250</v>
      </c>
      <c r="L475" s="9">
        <f t="shared" si="15"/>
        <v>7875</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f t="shared" si="14"/>
        <v>34125</v>
      </c>
      <c r="L476" s="9">
        <f t="shared" si="15"/>
        <v>18768.75</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f t="shared" si="14"/>
        <v>18000.000000000004</v>
      </c>
      <c r="L477" s="9">
        <f t="shared" si="15"/>
        <v>6300.0000000000009</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f t="shared" si="14"/>
        <v>12375.000000000002</v>
      </c>
      <c r="L478" s="9">
        <f t="shared" si="15"/>
        <v>4950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f t="shared" si="14"/>
        <v>11000.000000000002</v>
      </c>
      <c r="L479" s="9">
        <f t="shared" si="15"/>
        <v>4400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f t="shared" si="14"/>
        <v>11375</v>
      </c>
      <c r="L480" s="9">
        <f t="shared" si="15"/>
        <v>3981.2499999999995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f t="shared" si="14"/>
        <v>24500</v>
      </c>
      <c r="L481" s="9">
        <f t="shared" si="15"/>
        <v>7350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f t="shared" si="14"/>
        <v>30875</v>
      </c>
      <c r="L482" s="9">
        <f t="shared" si="15"/>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f t="shared" si="14"/>
        <v>13750</v>
      </c>
      <c r="L483" s="9">
        <f t="shared" si="15"/>
        <v>4125</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f t="shared" si="14"/>
        <v>9000</v>
      </c>
      <c r="L484" s="9">
        <f t="shared" si="15"/>
        <v>3150</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f t="shared" si="14"/>
        <v>7875</v>
      </c>
      <c r="L485" s="9">
        <f t="shared" si="15"/>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f t="shared" si="14"/>
        <v>6874.9999999999991</v>
      </c>
      <c r="L486" s="9">
        <f t="shared" si="15"/>
        <v>2062.4999999999995</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f t="shared" si="14"/>
        <v>13500</v>
      </c>
      <c r="L487" s="9">
        <f t="shared" si="15"/>
        <v>3375</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f t="shared" si="14"/>
        <v>24000</v>
      </c>
      <c r="L488" s="9">
        <f t="shared" si="15"/>
        <v>12000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f t="shared" si="14"/>
        <v>11250</v>
      </c>
      <c r="L489" s="9">
        <f t="shared" si="15"/>
        <v>3375</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f t="shared" si="14"/>
        <v>6250</v>
      </c>
      <c r="L490" s="9">
        <f t="shared" si="15"/>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f t="shared" si="14"/>
        <v>5000</v>
      </c>
      <c r="L491" s="9">
        <f t="shared" si="15"/>
        <v>1750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f t="shared" si="14"/>
        <v>6000</v>
      </c>
      <c r="L492" s="9">
        <f t="shared" si="15"/>
        <v>1800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f t="shared" si="14"/>
        <v>14624.999999999996</v>
      </c>
      <c r="L493" s="9">
        <f t="shared" si="15"/>
        <v>3656.2499999999991</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f t="shared" si="14"/>
        <v>26250</v>
      </c>
      <c r="L494" s="9">
        <f t="shared" si="15"/>
        <v>14437.500000000002</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f t="shared" si="14"/>
        <v>12000.000000000002</v>
      </c>
      <c r="L495" s="9">
        <f t="shared" si="15"/>
        <v>4200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f t="shared" si="14"/>
        <v>11700.000000000002</v>
      </c>
      <c r="L496" s="9">
        <f t="shared" si="15"/>
        <v>4680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f t="shared" si="14"/>
        <v>10500.000000000002</v>
      </c>
      <c r="L497" s="9">
        <f t="shared" si="15"/>
        <v>4200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f t="shared" si="14"/>
        <v>10500</v>
      </c>
      <c r="L498" s="9">
        <f t="shared" si="15"/>
        <v>3674.9999999999995</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f t="shared" si="14"/>
        <v>18750</v>
      </c>
      <c r="L499" s="9">
        <f t="shared" si="15"/>
        <v>5625</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f t="shared" si="14"/>
        <v>33250</v>
      </c>
      <c r="L500" s="9">
        <f t="shared" si="15"/>
        <v>18287.5</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f t="shared" si="14"/>
        <v>16500.000000000004</v>
      </c>
      <c r="L501" s="9">
        <f t="shared" si="15"/>
        <v>5775.0000000000009</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f t="shared" si="14"/>
        <v>13500.000000000002</v>
      </c>
      <c r="L502" s="9">
        <f t="shared" si="15"/>
        <v>5400</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f t="shared" si="14"/>
        <v>10500.000000000002</v>
      </c>
      <c r="L503" s="9">
        <f t="shared" si="15"/>
        <v>4200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f t="shared" si="14"/>
        <v>12250</v>
      </c>
      <c r="L504" s="9">
        <f t="shared" si="15"/>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f t="shared" si="14"/>
        <v>20625</v>
      </c>
      <c r="L505" s="9">
        <f t="shared" si="15"/>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f t="shared" si="14"/>
        <v>15750</v>
      </c>
      <c r="L506" s="9">
        <f t="shared" si="15"/>
        <v>6300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f t="shared" si="14"/>
        <v>20250</v>
      </c>
      <c r="L507" s="9">
        <f t="shared" si="15"/>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f t="shared" si="14"/>
        <v>20250</v>
      </c>
      <c r="L508" s="9">
        <f t="shared" si="15"/>
        <v>8100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f t="shared" si="14"/>
        <v>13500</v>
      </c>
      <c r="L509" s="9">
        <f t="shared" si="15"/>
        <v>4725</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f t="shared" si="14"/>
        <v>12500</v>
      </c>
      <c r="L510" s="9">
        <f t="shared" si="15"/>
        <v>6875.0000000000009</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f t="shared" si="14"/>
        <v>21375</v>
      </c>
      <c r="L511" s="9">
        <f t="shared" si="15"/>
        <v>4275</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f t="shared" si="14"/>
        <v>18375</v>
      </c>
      <c r="L512" s="9">
        <f t="shared" si="15"/>
        <v>7350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f t="shared" si="14"/>
        <v>19125</v>
      </c>
      <c r="L513" s="9">
        <f t="shared" si="15"/>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f t="shared" si="14"/>
        <v>19125</v>
      </c>
      <c r="L514" s="9">
        <f t="shared" si="15"/>
        <v>7650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f t="shared" si="14"/>
        <v>12375</v>
      </c>
      <c r="L515" s="9">
        <f t="shared" si="15"/>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f t="shared" si="14"/>
        <v>10000</v>
      </c>
      <c r="L516" s="9">
        <f t="shared" si="15"/>
        <v>5500</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f t="shared" si="14"/>
        <v>18000</v>
      </c>
      <c r="L517" s="9">
        <f t="shared" si="15"/>
        <v>3600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f t="shared" si="14"/>
        <v>24750</v>
      </c>
      <c r="L518" s="9">
        <f t="shared" si="15"/>
        <v>9900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f t="shared" ref="K519:K582" si="16">I519*J519</f>
        <v>21999.999999999996</v>
      </c>
      <c r="L519" s="9">
        <f t="shared" ref="L519:L582" si="17">K519*M519</f>
        <v>5499.9999999999991</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f t="shared" si="16"/>
        <v>21999.999999999996</v>
      </c>
      <c r="L520" s="9">
        <f t="shared" si="17"/>
        <v>8799.9999999999982</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f t="shared" si="16"/>
        <v>16499.999999999996</v>
      </c>
      <c r="L521" s="9">
        <f t="shared" si="17"/>
        <v>5774.9999999999982</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f t="shared" si="16"/>
        <v>10500</v>
      </c>
      <c r="L522" s="9">
        <f t="shared" si="17"/>
        <v>5775.0000000000009</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f t="shared" si="16"/>
        <v>20624.999999999996</v>
      </c>
      <c r="L523" s="9">
        <f t="shared" si="17"/>
        <v>4124.9999999999991</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f t="shared" si="16"/>
        <v>33000</v>
      </c>
      <c r="L524" s="9">
        <f t="shared" si="17"/>
        <v>13200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f t="shared" si="16"/>
        <v>22750</v>
      </c>
      <c r="L525" s="9">
        <f t="shared" si="17"/>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f t="shared" si="16"/>
        <v>26000</v>
      </c>
      <c r="L526" s="9">
        <f t="shared" si="17"/>
        <v>10400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f t="shared" si="16"/>
        <v>18000</v>
      </c>
      <c r="L527" s="9">
        <f t="shared" si="17"/>
        <v>6300</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f t="shared" si="16"/>
        <v>13000</v>
      </c>
      <c r="L528" s="9">
        <f t="shared" si="17"/>
        <v>7150.0000000000009</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f t="shared" si="16"/>
        <v>28000</v>
      </c>
      <c r="L529" s="9">
        <f t="shared" si="17"/>
        <v>5600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f t="shared" si="16"/>
        <v>33000</v>
      </c>
      <c r="L530" s="9">
        <f t="shared" si="17"/>
        <v>14850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f t="shared" si="16"/>
        <v>26000</v>
      </c>
      <c r="L531" s="9">
        <f t="shared" si="17"/>
        <v>7800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f t="shared" si="16"/>
        <v>26000</v>
      </c>
      <c r="L532" s="9">
        <f t="shared" si="17"/>
        <v>11700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f t="shared" si="16"/>
        <v>18000</v>
      </c>
      <c r="L533" s="9">
        <f t="shared" si="17"/>
        <v>7199.9999999999991</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f t="shared" si="16"/>
        <v>13000</v>
      </c>
      <c r="L534" s="9">
        <f t="shared" si="17"/>
        <v>7800.0000000000009</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f t="shared" si="16"/>
        <v>36000</v>
      </c>
      <c r="L535" s="9">
        <f t="shared" si="17"/>
        <v>9000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f t="shared" si="16"/>
        <v>42000</v>
      </c>
      <c r="L536" s="9">
        <f t="shared" si="17"/>
        <v>18900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f t="shared" si="16"/>
        <v>35750</v>
      </c>
      <c r="L537" s="9">
        <f t="shared" si="17"/>
        <v>10725</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f t="shared" si="16"/>
        <v>35750</v>
      </c>
      <c r="L538" s="9">
        <f t="shared" si="17"/>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f t="shared" si="16"/>
        <v>25500</v>
      </c>
      <c r="L539" s="9">
        <f t="shared" si="17"/>
        <v>10200</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f t="shared" si="16"/>
        <v>19500</v>
      </c>
      <c r="L540" s="9">
        <f t="shared" si="17"/>
        <v>11700.000000000002</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f t="shared" si="16"/>
        <v>48000</v>
      </c>
      <c r="L541" s="9">
        <f t="shared" si="17"/>
        <v>12000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f t="shared" si="16"/>
        <v>45000</v>
      </c>
      <c r="L542" s="9">
        <f t="shared" si="17"/>
        <v>18000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f t="shared" si="16"/>
        <v>39000</v>
      </c>
      <c r="L543" s="9">
        <f t="shared" si="17"/>
        <v>9750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f t="shared" si="16"/>
        <v>35750</v>
      </c>
      <c r="L544" s="9">
        <f t="shared" si="17"/>
        <v>14300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f t="shared" si="16"/>
        <v>27000</v>
      </c>
      <c r="L545" s="9">
        <f t="shared" si="17"/>
        <v>9450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f t="shared" si="16"/>
        <v>32500</v>
      </c>
      <c r="L546" s="9">
        <f t="shared" si="17"/>
        <v>17875</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f t="shared" si="16"/>
        <v>40000</v>
      </c>
      <c r="L547" s="9">
        <f t="shared" si="17"/>
        <v>8000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f t="shared" si="16"/>
        <v>45500</v>
      </c>
      <c r="L548" s="9">
        <f t="shared" si="17"/>
        <v>18200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f t="shared" si="16"/>
        <v>45500</v>
      </c>
      <c r="L549" s="9">
        <f t="shared" si="17"/>
        <v>11375</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f t="shared" si="16"/>
        <v>34125</v>
      </c>
      <c r="L550" s="9">
        <f t="shared" si="17"/>
        <v>13650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f t="shared" si="16"/>
        <v>30875</v>
      </c>
      <c r="L551" s="9">
        <f t="shared" si="17"/>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f t="shared" si="16"/>
        <v>35625</v>
      </c>
      <c r="L552" s="9">
        <f t="shared" si="17"/>
        <v>19593.75</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f t="shared" si="16"/>
        <v>32000</v>
      </c>
      <c r="L553" s="9">
        <f t="shared" si="17"/>
        <v>6400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f t="shared" si="16"/>
        <v>36000.000000000007</v>
      </c>
      <c r="L554" s="9">
        <f t="shared" si="17"/>
        <v>12600.000000000004</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f t="shared" si="16"/>
        <v>39000.000000000007</v>
      </c>
      <c r="L555" s="9">
        <f t="shared" si="17"/>
        <v>7800.0000000000018</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f t="shared" si="16"/>
        <v>27000.000000000004</v>
      </c>
      <c r="L556" s="9">
        <f t="shared" si="17"/>
        <v>9450.0000000000018</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f t="shared" si="16"/>
        <v>24000.000000000004</v>
      </c>
      <c r="L557" s="9">
        <f t="shared" si="17"/>
        <v>7200.0000000000009</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f t="shared" si="16"/>
        <v>28000</v>
      </c>
      <c r="L558" s="9">
        <f t="shared" si="17"/>
        <v>14000.000000000004</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f t="shared" si="16"/>
        <v>33750.000000000007</v>
      </c>
      <c r="L559" s="9">
        <f t="shared" si="17"/>
        <v>5062.5000000000018</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f t="shared" si="16"/>
        <v>33000.000000000007</v>
      </c>
      <c r="L560" s="9">
        <f t="shared" si="17"/>
        <v>11550.000000000004</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f t="shared" si="16"/>
        <v>35750.000000000007</v>
      </c>
      <c r="L561" s="9">
        <f t="shared" si="17"/>
        <v>7150.0000000000018</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f t="shared" si="16"/>
        <v>22500.000000000004</v>
      </c>
      <c r="L562" s="9">
        <f t="shared" si="17"/>
        <v>7875.0000000000018</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f t="shared" si="16"/>
        <v>21000.000000000004</v>
      </c>
      <c r="L563" s="9">
        <f t="shared" si="17"/>
        <v>6300.0000000000009</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f t="shared" si="16"/>
        <v>22750</v>
      </c>
      <c r="L564" s="9">
        <f t="shared" si="17"/>
        <v>11375.000000000002</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f t="shared" si="16"/>
        <v>28125.000000000004</v>
      </c>
      <c r="L565" s="9">
        <f t="shared" si="17"/>
        <v>4218.7500000000009</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f t="shared" si="16"/>
        <v>34500.000000000007</v>
      </c>
      <c r="L566" s="9">
        <f t="shared" si="17"/>
        <v>12075.000000000004</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f t="shared" si="16"/>
        <v>37375.000000000007</v>
      </c>
      <c r="L567" s="9">
        <f t="shared" si="17"/>
        <v>7475.0000000000018</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f t="shared" si="16"/>
        <v>25500.000000000004</v>
      </c>
      <c r="L568" s="9">
        <f t="shared" si="17"/>
        <v>8925.0000000000018</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f t="shared" si="16"/>
        <v>24000.000000000004</v>
      </c>
      <c r="L569" s="9">
        <f t="shared" si="17"/>
        <v>7200.0000000000009</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f t="shared" si="16"/>
        <v>24500</v>
      </c>
      <c r="L570" s="9">
        <f t="shared" si="17"/>
        <v>12250.000000000002</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f t="shared" si="16"/>
        <v>35625.000000000007</v>
      </c>
      <c r="L571" s="9">
        <f t="shared" si="17"/>
        <v>5343.7500000000018</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f t="shared" si="16"/>
        <v>40500.000000000007</v>
      </c>
      <c r="L572" s="9">
        <f t="shared" si="17"/>
        <v>14175.000000000004</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f t="shared" si="16"/>
        <v>43875.000000000007</v>
      </c>
      <c r="L573" s="9">
        <f t="shared" si="17"/>
        <v>8775.0000000000018</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f t="shared" si="16"/>
        <v>28500.000000000004</v>
      </c>
      <c r="L574" s="9">
        <f t="shared" si="17"/>
        <v>9975.0000000000018</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f t="shared" si="16"/>
        <v>28500.000000000004</v>
      </c>
      <c r="L575" s="9">
        <f t="shared" si="17"/>
        <v>8550</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f t="shared" si="16"/>
        <v>28000</v>
      </c>
      <c r="L576" s="9">
        <f t="shared" si="17"/>
        <v>14000.000000000004</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f t="shared" si="16"/>
        <v>37500.000000000007</v>
      </c>
      <c r="L577" s="9">
        <f t="shared" si="17"/>
        <v>5625.0000000000018</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f t="shared" si="16"/>
        <v>12750</v>
      </c>
      <c r="L578" s="9">
        <f t="shared" si="17"/>
        <v>4462.5</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f t="shared" si="16"/>
        <v>17000</v>
      </c>
      <c r="L579" s="9">
        <f t="shared" si="17"/>
        <v>3400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f t="shared" si="16"/>
        <v>17000</v>
      </c>
      <c r="L580" s="9">
        <f t="shared" si="17"/>
        <v>5950.0000000000009</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f t="shared" si="16"/>
        <v>11000</v>
      </c>
      <c r="L581" s="9">
        <f t="shared" si="17"/>
        <v>3300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f t="shared" si="16"/>
        <v>10125</v>
      </c>
      <c r="L582" s="9">
        <f t="shared" si="17"/>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f t="shared" ref="K583:K646" si="18">I583*J583</f>
        <v>19000</v>
      </c>
      <c r="L583" s="9">
        <f t="shared" ref="L583:L646" si="19">K583*M583</f>
        <v>2850.0000000000005</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f t="shared" si="18"/>
        <v>15750</v>
      </c>
      <c r="L584" s="9">
        <f t="shared" si="19"/>
        <v>5512.5000000000009</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f t="shared" si="18"/>
        <v>17000</v>
      </c>
      <c r="L585" s="9">
        <f t="shared" si="19"/>
        <v>3400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f t="shared" si="18"/>
        <v>17000</v>
      </c>
      <c r="L586" s="9">
        <f t="shared" si="19"/>
        <v>5950.0000000000009</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f t="shared" si="18"/>
        <v>11000</v>
      </c>
      <c r="L587" s="9">
        <f t="shared" si="19"/>
        <v>3300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f t="shared" si="18"/>
        <v>9000</v>
      </c>
      <c r="L588" s="9">
        <f t="shared" si="19"/>
        <v>4500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f t="shared" si="18"/>
        <v>16000</v>
      </c>
      <c r="L589" s="9">
        <f t="shared" si="19"/>
        <v>2400.0000000000005</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f t="shared" si="18"/>
        <v>22000</v>
      </c>
      <c r="L590" s="9">
        <f t="shared" si="19"/>
        <v>7700.0000000000009</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f t="shared" si="18"/>
        <v>19999.999999999996</v>
      </c>
      <c r="L591" s="9">
        <f t="shared" si="19"/>
        <v>3999.9999999999995</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f t="shared" si="18"/>
        <v>21999.999999999996</v>
      </c>
      <c r="L592" s="9">
        <f t="shared" si="19"/>
        <v>7699.9999999999991</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f t="shared" si="18"/>
        <v>16499.999999999996</v>
      </c>
      <c r="L593" s="9">
        <f t="shared" si="19"/>
        <v>4949.9999999999991</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f t="shared" si="18"/>
        <v>9000</v>
      </c>
      <c r="L594" s="9">
        <f t="shared" si="19"/>
        <v>4500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f t="shared" si="18"/>
        <v>19249.999999999996</v>
      </c>
      <c r="L595" s="9">
        <f t="shared" si="1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f t="shared" si="18"/>
        <v>31500</v>
      </c>
      <c r="L596" s="9">
        <f t="shared" si="19"/>
        <v>11025.000000000002</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f t="shared" si="18"/>
        <v>21125</v>
      </c>
      <c r="L597" s="9">
        <f t="shared" si="19"/>
        <v>4225</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f t="shared" si="18"/>
        <v>24375</v>
      </c>
      <c r="L598" s="9">
        <f t="shared" si="19"/>
        <v>8531.25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f t="shared" si="18"/>
        <v>16500</v>
      </c>
      <c r="L599" s="9">
        <f t="shared" si="19"/>
        <v>4950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f t="shared" si="18"/>
        <v>11375</v>
      </c>
      <c r="L600" s="9">
        <f t="shared" si="1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f t="shared" si="18"/>
        <v>26000</v>
      </c>
      <c r="L601" s="9">
        <f t="shared" si="19"/>
        <v>3900.0000000000005</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f t="shared" si="18"/>
        <v>31500</v>
      </c>
      <c r="L602" s="9">
        <f t="shared" si="19"/>
        <v>15750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f t="shared" si="18"/>
        <v>24375</v>
      </c>
      <c r="L603" s="9">
        <f t="shared" si="1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f t="shared" si="18"/>
        <v>24375</v>
      </c>
      <c r="L604" s="9">
        <f t="shared" si="1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f t="shared" si="18"/>
        <v>16500</v>
      </c>
      <c r="L605" s="9">
        <f t="shared" si="19"/>
        <v>7424.9999999999991</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f t="shared" si="18"/>
        <v>11375</v>
      </c>
      <c r="L606" s="9">
        <f t="shared" si="19"/>
        <v>7393.7500000000018</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f t="shared" si="18"/>
        <v>38000</v>
      </c>
      <c r="L607" s="9">
        <f t="shared" si="19"/>
        <v>11400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f t="shared" si="18"/>
        <v>43500</v>
      </c>
      <c r="L608" s="9">
        <f t="shared" si="19"/>
        <v>21750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f t="shared" si="18"/>
        <v>37375</v>
      </c>
      <c r="L609" s="9">
        <f t="shared" si="19"/>
        <v>13081.25</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f t="shared" si="18"/>
        <v>37375</v>
      </c>
      <c r="L610" s="9">
        <f t="shared" si="1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f t="shared" si="18"/>
        <v>29250</v>
      </c>
      <c r="L611" s="9">
        <f t="shared" si="19"/>
        <v>13162.499999999998</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f t="shared" si="18"/>
        <v>22750</v>
      </c>
      <c r="L612" s="9">
        <f t="shared" si="19"/>
        <v>14787.500000000004</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f t="shared" si="18"/>
        <v>53125.000000000007</v>
      </c>
      <c r="L613" s="9">
        <f t="shared" si="19"/>
        <v>15937.500000000002</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f t="shared" si="18"/>
        <v>50375</v>
      </c>
      <c r="L614" s="9">
        <f t="shared" si="1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f t="shared" si="18"/>
        <v>43750</v>
      </c>
      <c r="L615" s="9">
        <f t="shared" si="19"/>
        <v>13125</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f t="shared" si="18"/>
        <v>40250</v>
      </c>
      <c r="L616" s="9">
        <f t="shared" si="1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f t="shared" si="18"/>
        <v>30875</v>
      </c>
      <c r="L617" s="9">
        <f t="shared" si="19"/>
        <v>12349.999999999998</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f t="shared" si="18"/>
        <v>36750</v>
      </c>
      <c r="L618" s="9">
        <f t="shared" si="19"/>
        <v>22050.000000000004</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f t="shared" si="18"/>
        <v>44625.000000000007</v>
      </c>
      <c r="L619" s="9">
        <f t="shared" si="19"/>
        <v>11156.250000000002</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f t="shared" si="18"/>
        <v>50750</v>
      </c>
      <c r="L620" s="9">
        <f t="shared" si="1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f t="shared" si="18"/>
        <v>50625.000000000007</v>
      </c>
      <c r="L621" s="9">
        <f t="shared" si="19"/>
        <v>15187.500000000002</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f t="shared" si="18"/>
        <v>38500</v>
      </c>
      <c r="L622" s="9">
        <f t="shared" si="19"/>
        <v>17325</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f t="shared" si="18"/>
        <v>35000</v>
      </c>
      <c r="L623" s="9">
        <f t="shared" si="19"/>
        <v>13999.999999999998</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f t="shared" si="18"/>
        <v>37500</v>
      </c>
      <c r="L624" s="9">
        <f t="shared" si="19"/>
        <v>22500.000000000004</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f t="shared" si="18"/>
        <v>32000</v>
      </c>
      <c r="L625" s="9">
        <f t="shared" si="19"/>
        <v>8000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f t="shared" si="18"/>
        <v>39000.000000000007</v>
      </c>
      <c r="L626" s="9">
        <f t="shared" si="19"/>
        <v>15600.000000000004</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f t="shared" si="18"/>
        <v>42000.000000000007</v>
      </c>
      <c r="L627" s="9">
        <f t="shared" si="19"/>
        <v>10500.000000000002</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f t="shared" si="18"/>
        <v>29250.000000000007</v>
      </c>
      <c r="L628" s="9">
        <f t="shared" si="19"/>
        <v>11700.000000000004</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f t="shared" si="18"/>
        <v>26000.000000000007</v>
      </c>
      <c r="L629" s="9">
        <f t="shared" si="19"/>
        <v>9100.0000000000018</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f t="shared" si="18"/>
        <v>30000.000000000007</v>
      </c>
      <c r="L630" s="9">
        <f t="shared" si="19"/>
        <v>16500.000000000007</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f t="shared" si="18"/>
        <v>29750</v>
      </c>
      <c r="L631" s="9">
        <f t="shared" si="19"/>
        <v>5950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f t="shared" si="18"/>
        <v>28875.000000000004</v>
      </c>
      <c r="L632" s="9">
        <f t="shared" si="19"/>
        <v>11550.000000000002</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f t="shared" si="18"/>
        <v>31500.000000000004</v>
      </c>
      <c r="L633" s="9">
        <f t="shared" si="19"/>
        <v>7875.0000000000009</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f t="shared" si="18"/>
        <v>19250.000000000004</v>
      </c>
      <c r="L634" s="9">
        <f t="shared" si="19"/>
        <v>7700.0000000000018</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f t="shared" si="18"/>
        <v>17875.000000000004</v>
      </c>
      <c r="L635" s="9">
        <f t="shared" si="19"/>
        <v>6256.2500000000009</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f t="shared" si="18"/>
        <v>19500</v>
      </c>
      <c r="L636" s="9">
        <f t="shared" si="19"/>
        <v>10725.000000000004</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f t="shared" si="18"/>
        <v>24500</v>
      </c>
      <c r="L637" s="9">
        <f t="shared" si="19"/>
        <v>4900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f t="shared" si="18"/>
        <v>31625.000000000004</v>
      </c>
      <c r="L638" s="9">
        <f t="shared" si="19"/>
        <v>12650.000000000002</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f t="shared" si="18"/>
        <v>34500.000000000007</v>
      </c>
      <c r="L639" s="9">
        <f t="shared" si="19"/>
        <v>8625.0000000000018</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f t="shared" si="18"/>
        <v>23375.000000000004</v>
      </c>
      <c r="L640" s="9">
        <f t="shared" si="19"/>
        <v>9350.0000000000018</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f t="shared" si="18"/>
        <v>26000.000000000007</v>
      </c>
      <c r="L641" s="9">
        <f t="shared" si="19"/>
        <v>9100.0000000000018</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f t="shared" si="18"/>
        <v>28125.000000000004</v>
      </c>
      <c r="L642" s="9">
        <f t="shared" si="19"/>
        <v>15468.750000000007</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f t="shared" si="18"/>
        <v>40000.000000000007</v>
      </c>
      <c r="L643" s="9">
        <f t="shared" si="19"/>
        <v>8000.0000000000018</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f t="shared" si="18"/>
        <v>45500.000000000007</v>
      </c>
      <c r="L644" s="9">
        <f t="shared" si="19"/>
        <v>18200.000000000004</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f t="shared" si="18"/>
        <v>49000.000000000007</v>
      </c>
      <c r="L645" s="9">
        <f t="shared" si="19"/>
        <v>12250.000000000002</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f t="shared" si="18"/>
        <v>32500.000000000007</v>
      </c>
      <c r="L646" s="9">
        <f t="shared" si="19"/>
        <v>13000.000000000004</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f t="shared" ref="K647:K710" si="20">I647*J647</f>
        <v>32500.000000000007</v>
      </c>
      <c r="L647" s="9">
        <f t="shared" ref="L647:L710" si="21">K647*M647</f>
        <v>11375.000000000002</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f t="shared" si="20"/>
        <v>31875.000000000007</v>
      </c>
      <c r="L648" s="9">
        <f t="shared" si="21"/>
        <v>17531.250000000007</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f t="shared" si="20"/>
        <v>42000.000000000007</v>
      </c>
      <c r="L649" s="9">
        <f t="shared" si="21"/>
        <v>8400.0000000000018</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f t="shared" si="20"/>
        <v>18000</v>
      </c>
      <c r="L650" s="9">
        <f t="shared" si="21"/>
        <v>5400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f t="shared" si="20"/>
        <v>22500</v>
      </c>
      <c r="L651" s="9">
        <f t="shared" si="21"/>
        <v>5625</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f t="shared" si="20"/>
        <v>22500</v>
      </c>
      <c r="L652" s="9">
        <f t="shared" si="21"/>
        <v>5625</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f t="shared" si="20"/>
        <v>15000</v>
      </c>
      <c r="L653" s="9">
        <f t="shared" si="21"/>
        <v>4500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f t="shared" si="20"/>
        <v>13750.000000000002</v>
      </c>
      <c r="L654" s="9">
        <f t="shared" si="21"/>
        <v>3437.5000000000005</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f t="shared" si="20"/>
        <v>25000</v>
      </c>
      <c r="L655" s="9">
        <f t="shared" si="21"/>
        <v>5000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f t="shared" si="20"/>
        <v>22000</v>
      </c>
      <c r="L656" s="9">
        <f t="shared" si="21"/>
        <v>6600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f t="shared" si="20"/>
        <v>22500</v>
      </c>
      <c r="L657" s="9">
        <f t="shared" si="21"/>
        <v>5625</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f t="shared" si="20"/>
        <v>22500</v>
      </c>
      <c r="L658" s="9">
        <f t="shared" si="21"/>
        <v>5625</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f t="shared" si="20"/>
        <v>15000</v>
      </c>
      <c r="L659" s="9">
        <f t="shared" si="21"/>
        <v>4500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f t="shared" si="20"/>
        <v>12375.000000000002</v>
      </c>
      <c r="L660" s="9">
        <f t="shared" si="21"/>
        <v>3093.7500000000005</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f t="shared" si="20"/>
        <v>21250</v>
      </c>
      <c r="L661" s="9">
        <f t="shared" si="21"/>
        <v>4250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f t="shared" si="20"/>
        <v>28750</v>
      </c>
      <c r="L662" s="9">
        <f t="shared" si="21"/>
        <v>8625</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f t="shared" si="20"/>
        <v>25500</v>
      </c>
      <c r="L663" s="9">
        <f t="shared" si="21"/>
        <v>6375</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f t="shared" si="20"/>
        <v>27624.999999999993</v>
      </c>
      <c r="L664" s="9">
        <f t="shared" si="21"/>
        <v>6906.2499999999982</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f t="shared" si="20"/>
        <v>21124.999999999996</v>
      </c>
      <c r="L665" s="9">
        <f t="shared" si="21"/>
        <v>6337.4999999999991</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f t="shared" si="20"/>
        <v>12250</v>
      </c>
      <c r="L666" s="9">
        <f t="shared" si="21"/>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f t="shared" si="20"/>
        <v>24374.999999999996</v>
      </c>
      <c r="L667" s="9">
        <f t="shared" si="21"/>
        <v>4874.9999999999991</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f t="shared" si="20"/>
        <v>38500</v>
      </c>
      <c r="L668" s="9">
        <f t="shared" si="21"/>
        <v>11550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f t="shared" si="20"/>
        <v>26250</v>
      </c>
      <c r="L669" s="9">
        <f t="shared" si="21"/>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f t="shared" si="20"/>
        <v>30000</v>
      </c>
      <c r="L670" s="9">
        <f t="shared" si="21"/>
        <v>7500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f t="shared" si="20"/>
        <v>18000</v>
      </c>
      <c r="L671" s="9">
        <f t="shared" si="21"/>
        <v>5400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f t="shared" si="20"/>
        <v>13000</v>
      </c>
      <c r="L672" s="9">
        <f t="shared" si="21"/>
        <v>3250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f t="shared" si="20"/>
        <v>28000</v>
      </c>
      <c r="L673" s="9">
        <f t="shared" si="21"/>
        <v>5600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f t="shared" si="20"/>
        <v>33000</v>
      </c>
      <c r="L674" s="9">
        <f t="shared" si="21"/>
        <v>9900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f t="shared" si="20"/>
        <v>26000</v>
      </c>
      <c r="L675" s="9">
        <f t="shared" si="21"/>
        <v>6500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f t="shared" si="20"/>
        <v>26000</v>
      </c>
      <c r="L676" s="9">
        <f t="shared" si="21"/>
        <v>6500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f t="shared" si="20"/>
        <v>18000</v>
      </c>
      <c r="L677" s="9">
        <f t="shared" si="21"/>
        <v>5400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f t="shared" si="20"/>
        <v>13000</v>
      </c>
      <c r="L678" s="9">
        <f t="shared" si="21"/>
        <v>3250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f t="shared" si="20"/>
        <v>40000</v>
      </c>
      <c r="L679" s="9">
        <f t="shared" si="21"/>
        <v>8000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f t="shared" si="20"/>
        <v>56250</v>
      </c>
      <c r="L680" s="9">
        <f t="shared" si="21"/>
        <v>16875</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f t="shared" si="20"/>
        <v>50000</v>
      </c>
      <c r="L681" s="9">
        <f t="shared" si="21"/>
        <v>12500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f t="shared" si="20"/>
        <v>50000</v>
      </c>
      <c r="L682" s="9">
        <f t="shared" si="21"/>
        <v>12500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f t="shared" si="20"/>
        <v>40000</v>
      </c>
      <c r="L683" s="9">
        <f t="shared" si="21"/>
        <v>12000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f t="shared" si="20"/>
        <v>31875.000000000004</v>
      </c>
      <c r="L684" s="9">
        <f t="shared" si="21"/>
        <v>7968.7500000000009</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f t="shared" si="20"/>
        <v>67500</v>
      </c>
      <c r="L685" s="9">
        <f t="shared" si="21"/>
        <v>13500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f t="shared" si="20"/>
        <v>66000</v>
      </c>
      <c r="L686" s="9">
        <f t="shared" si="21"/>
        <v>19800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f t="shared" si="20"/>
        <v>57375.000000000007</v>
      </c>
      <c r="L687" s="9">
        <f t="shared" si="21"/>
        <v>14343.750000000002</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f t="shared" si="20"/>
        <v>53125.000000000007</v>
      </c>
      <c r="L688" s="9">
        <f t="shared" si="21"/>
        <v>13281.250000000002</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f t="shared" si="20"/>
        <v>42000</v>
      </c>
      <c r="L689" s="9">
        <f t="shared" si="21"/>
        <v>12600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f t="shared" si="20"/>
        <v>48875.000000000007</v>
      </c>
      <c r="L690" s="9">
        <f t="shared" si="21"/>
        <v>12218.750000000002</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f t="shared" si="20"/>
        <v>57500</v>
      </c>
      <c r="L691" s="9">
        <f t="shared" si="21"/>
        <v>11500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f t="shared" si="20"/>
        <v>65875.000000000015</v>
      </c>
      <c r="L692" s="9">
        <f t="shared" si="21"/>
        <v>19762.500000000004</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f t="shared" si="20"/>
        <v>60000.000000000007</v>
      </c>
      <c r="L693" s="9">
        <f t="shared" si="21"/>
        <v>15000.000000000002</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f t="shared" si="20"/>
        <v>46875.000000000007</v>
      </c>
      <c r="L694" s="9">
        <f t="shared" si="21"/>
        <v>11718.750000000002</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f t="shared" si="20"/>
        <v>43125.000000000007</v>
      </c>
      <c r="L695" s="9">
        <f t="shared" si="21"/>
        <v>12937.500000000002</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f t="shared" si="20"/>
        <v>43125</v>
      </c>
      <c r="L696" s="9">
        <f t="shared" si="21"/>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f t="shared" si="20"/>
        <v>32000</v>
      </c>
      <c r="L697" s="9">
        <f t="shared" si="21"/>
        <v>6400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f t="shared" si="20"/>
        <v>42000.000000000007</v>
      </c>
      <c r="L698" s="9">
        <f t="shared" si="21"/>
        <v>12600.000000000002</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f t="shared" si="20"/>
        <v>45000.000000000015</v>
      </c>
      <c r="L699" s="9">
        <f t="shared" si="21"/>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f t="shared" si="20"/>
        <v>31500.000000000007</v>
      </c>
      <c r="L700" s="9">
        <f t="shared" si="21"/>
        <v>7875.0000000000018</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f t="shared" si="20"/>
        <v>28000.000000000007</v>
      </c>
      <c r="L701" s="9">
        <f t="shared" si="21"/>
        <v>8400.0000000000018</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f t="shared" si="20"/>
        <v>34000.000000000007</v>
      </c>
      <c r="L702" s="9">
        <f t="shared" si="21"/>
        <v>8500.0000000000018</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f t="shared" si="20"/>
        <v>29250</v>
      </c>
      <c r="L703" s="9">
        <f t="shared" si="21"/>
        <v>5850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f t="shared" si="20"/>
        <v>33000.000000000007</v>
      </c>
      <c r="L704" s="9">
        <f t="shared" si="21"/>
        <v>9900.0000000000018</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f t="shared" si="20"/>
        <v>35750.000000000007</v>
      </c>
      <c r="L705" s="9">
        <f t="shared" si="21"/>
        <v>8937.5000000000018</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f t="shared" si="20"/>
        <v>22500.000000000004</v>
      </c>
      <c r="L706" s="9">
        <f t="shared" si="21"/>
        <v>5625.0000000000009</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f t="shared" si="20"/>
        <v>21000.000000000004</v>
      </c>
      <c r="L707" s="9">
        <f t="shared" si="21"/>
        <v>6300.0000000000009</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f t="shared" si="20"/>
        <v>22750</v>
      </c>
      <c r="L708" s="9">
        <f t="shared" si="21"/>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f t="shared" si="20"/>
        <v>28125.000000000004</v>
      </c>
      <c r="L709" s="9">
        <f t="shared" si="21"/>
        <v>5625.0000000000009</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f t="shared" si="20"/>
        <v>36000.000000000007</v>
      </c>
      <c r="L710" s="9">
        <f t="shared" si="21"/>
        <v>10800.000000000002</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f t="shared" ref="K711:K774" si="22">I711*J711</f>
        <v>40625.000000000007</v>
      </c>
      <c r="L711" s="9">
        <f t="shared" ref="L711:L774" si="23">K711*M711</f>
        <v>10156.250000000002</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f t="shared" si="22"/>
        <v>28500.000000000004</v>
      </c>
      <c r="L712" s="9">
        <f t="shared" si="23"/>
        <v>7125.0000000000009</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f t="shared" si="22"/>
        <v>31500.000000000007</v>
      </c>
      <c r="L713" s="9">
        <f t="shared" si="23"/>
        <v>9450.0000000000018</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f t="shared" si="22"/>
        <v>38250.000000000007</v>
      </c>
      <c r="L714" s="9">
        <f t="shared" si="23"/>
        <v>9562.5000000000018</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f t="shared" si="22"/>
        <v>52250.000000000007</v>
      </c>
      <c r="L715" s="9">
        <f t="shared" si="23"/>
        <v>10450.000000000002</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f t="shared" si="22"/>
        <v>60000.000000000007</v>
      </c>
      <c r="L716" s="9">
        <f t="shared" si="23"/>
        <v>18000</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f t="shared" si="22"/>
        <v>63750.000000000007</v>
      </c>
      <c r="L717" s="9">
        <f t="shared" si="23"/>
        <v>15937.500000000002</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f t="shared" si="22"/>
        <v>44000.000000000007</v>
      </c>
      <c r="L718" s="9">
        <f t="shared" si="23"/>
        <v>11000.000000000002</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f t="shared" si="22"/>
        <v>44000.000000000007</v>
      </c>
      <c r="L719" s="9">
        <f t="shared" si="23"/>
        <v>13200.000000000002</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f t="shared" si="22"/>
        <v>42750.000000000007</v>
      </c>
      <c r="L720" s="9">
        <f t="shared" si="23"/>
        <v>10687.500000000002</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f t="shared" si="22"/>
        <v>54625.000000000007</v>
      </c>
      <c r="L721" s="9">
        <f t="shared" si="23"/>
        <v>10925.000000000002</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f t="shared" si="22"/>
        <v>47250</v>
      </c>
      <c r="L722" s="9">
        <f t="shared" si="23"/>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f t="shared" si="22"/>
        <v>38250</v>
      </c>
      <c r="L723" s="9">
        <f t="shared" si="23"/>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f t="shared" si="22"/>
        <v>29750</v>
      </c>
      <c r="L724" s="9">
        <f t="shared" si="23"/>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f t="shared" si="22"/>
        <v>28000</v>
      </c>
      <c r="L725" s="9">
        <f t="shared" si="23"/>
        <v>8400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f t="shared" si="22"/>
        <v>41250.000000000007</v>
      </c>
      <c r="L726" s="9">
        <f t="shared" si="23"/>
        <v>14437.500000000002</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f t="shared" si="22"/>
        <v>38250</v>
      </c>
      <c r="L727" s="9">
        <f t="shared" si="23"/>
        <v>19125</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f t="shared" si="22"/>
        <v>49500</v>
      </c>
      <c r="L728" s="9">
        <f t="shared" si="23"/>
        <v>22275</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f t="shared" si="22"/>
        <v>33750</v>
      </c>
      <c r="L729" s="9">
        <f t="shared" si="23"/>
        <v>11812.5</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f t="shared" si="22"/>
        <v>28000</v>
      </c>
      <c r="L730" s="9">
        <f t="shared" si="23"/>
        <v>7000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f t="shared" si="22"/>
        <v>27000</v>
      </c>
      <c r="L731" s="9">
        <f t="shared" si="23"/>
        <v>8100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f t="shared" si="22"/>
        <v>41250.000000000007</v>
      </c>
      <c r="L732" s="9">
        <f t="shared" si="23"/>
        <v>14437.500000000002</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f t="shared" si="22"/>
        <v>38250</v>
      </c>
      <c r="L733" s="9">
        <f t="shared" si="23"/>
        <v>19125</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f t="shared" si="22"/>
        <v>48150</v>
      </c>
      <c r="L734" s="9">
        <f t="shared" si="23"/>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f t="shared" si="22"/>
        <v>33750</v>
      </c>
      <c r="L735" s="9">
        <f t="shared" si="23"/>
        <v>11812.5</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f t="shared" si="22"/>
        <v>27125</v>
      </c>
      <c r="L736" s="9">
        <f t="shared" si="23"/>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f t="shared" si="22"/>
        <v>25000</v>
      </c>
      <c r="L737" s="9">
        <f t="shared" si="23"/>
        <v>7500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f t="shared" si="22"/>
        <v>37125.000000000007</v>
      </c>
      <c r="L738" s="9">
        <f t="shared" si="23"/>
        <v>12993.750000000002</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f t="shared" si="22"/>
        <v>34875</v>
      </c>
      <c r="L739" s="9">
        <f t="shared" si="23"/>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f t="shared" si="22"/>
        <v>46125</v>
      </c>
      <c r="L740" s="9">
        <f t="shared" si="23"/>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f t="shared" si="22"/>
        <v>32625</v>
      </c>
      <c r="L741" s="9">
        <f t="shared" si="23"/>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f t="shared" si="22"/>
        <v>25375</v>
      </c>
      <c r="L742" s="9">
        <f t="shared" si="23"/>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f t="shared" si="22"/>
        <v>26000</v>
      </c>
      <c r="L743" s="9">
        <f t="shared" si="23"/>
        <v>7800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f t="shared" si="22"/>
        <v>37125.000000000007</v>
      </c>
      <c r="L744" s="9">
        <f t="shared" si="23"/>
        <v>12993.750000000002</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f t="shared" si="22"/>
        <v>36000</v>
      </c>
      <c r="L745" s="9">
        <f t="shared" si="23"/>
        <v>18000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f t="shared" si="22"/>
        <v>58850.000000000007</v>
      </c>
      <c r="L746" s="9">
        <f t="shared" si="23"/>
        <v>26482.500000000004</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f t="shared" si="22"/>
        <v>42625.000000000007</v>
      </c>
      <c r="L747" s="9">
        <f t="shared" si="23"/>
        <v>14918.750000000002</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f t="shared" si="22"/>
        <v>37500</v>
      </c>
      <c r="L748" s="9">
        <f t="shared" si="23"/>
        <v>9375</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f t="shared" si="22"/>
        <v>35000</v>
      </c>
      <c r="L749" s="9">
        <f t="shared" si="23"/>
        <v>10500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f t="shared" si="22"/>
        <v>43500</v>
      </c>
      <c r="L750" s="9">
        <f t="shared" si="23"/>
        <v>15224.999999999998</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f t="shared" si="22"/>
        <v>53625</v>
      </c>
      <c r="L751" s="9">
        <f t="shared" si="23"/>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f t="shared" si="22"/>
        <v>64500</v>
      </c>
      <c r="L752" s="9">
        <f t="shared" si="23"/>
        <v>29025</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f t="shared" si="22"/>
        <v>45375.000000000007</v>
      </c>
      <c r="L753" s="9">
        <f t="shared" si="23"/>
        <v>15881.250000000002</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f t="shared" si="22"/>
        <v>40000</v>
      </c>
      <c r="L754" s="9">
        <f t="shared" si="23"/>
        <v>10000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f t="shared" si="22"/>
        <v>38750</v>
      </c>
      <c r="L755" s="9">
        <f t="shared" si="23"/>
        <v>11625</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f t="shared" si="22"/>
        <v>50375</v>
      </c>
      <c r="L756" s="9">
        <f t="shared" si="23"/>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f t="shared" si="22"/>
        <v>64750</v>
      </c>
      <c r="L757" s="9">
        <f t="shared" si="23"/>
        <v>32375</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f t="shared" si="22"/>
        <v>74750</v>
      </c>
      <c r="L758" s="9">
        <f t="shared" si="23"/>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f t="shared" si="22"/>
        <v>54000.000000000007</v>
      </c>
      <c r="L759" s="9">
        <f t="shared" si="23"/>
        <v>18900</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f t="shared" si="22"/>
        <v>45375.000000000007</v>
      </c>
      <c r="L760" s="9">
        <f t="shared" si="23"/>
        <v>11343.750000000002</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f t="shared" si="22"/>
        <v>42625.000000000007</v>
      </c>
      <c r="L761" s="9">
        <f t="shared" si="23"/>
        <v>12787.500000000002</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f t="shared" si="22"/>
        <v>52000</v>
      </c>
      <c r="L762" s="9">
        <f t="shared" si="23"/>
        <v>18200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f t="shared" si="22"/>
        <v>68250</v>
      </c>
      <c r="L763" s="9">
        <f t="shared" si="23"/>
        <v>34125</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f t="shared" si="22"/>
        <v>73125</v>
      </c>
      <c r="L764" s="9">
        <f t="shared" si="23"/>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f t="shared" si="22"/>
        <v>54000.000000000007</v>
      </c>
      <c r="L765" s="9">
        <f t="shared" si="23"/>
        <v>18900</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f t="shared" si="22"/>
        <v>45375.000000000007</v>
      </c>
      <c r="L766" s="9">
        <f t="shared" si="23"/>
        <v>11343.750000000002</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f t="shared" si="22"/>
        <v>34875</v>
      </c>
      <c r="L767" s="9">
        <f t="shared" si="23"/>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f t="shared" si="22"/>
        <v>41250.000000000007</v>
      </c>
      <c r="L768" s="9">
        <f t="shared" si="23"/>
        <v>14437.500000000002</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f t="shared" si="22"/>
        <v>55500.000000000007</v>
      </c>
      <c r="L769" s="9">
        <f t="shared" si="23"/>
        <v>27750.000000000004</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f t="shared" si="22"/>
        <v>57750.000000000007</v>
      </c>
      <c r="L770" s="9">
        <f t="shared" si="23"/>
        <v>25987.500000000004</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f t="shared" si="22"/>
        <v>42500.000000000015</v>
      </c>
      <c r="L771" s="9">
        <f t="shared" si="23"/>
        <v>14875.000000000004</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f t="shared" si="22"/>
        <v>33750</v>
      </c>
      <c r="L772" s="9">
        <f t="shared" si="23"/>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f t="shared" si="22"/>
        <v>32625</v>
      </c>
      <c r="L773" s="9">
        <f t="shared" si="23"/>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f t="shared" si="22"/>
        <v>39875.000000000007</v>
      </c>
      <c r="L774" s="9">
        <f t="shared" si="23"/>
        <v>13956.250000000002</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f t="shared" ref="K775:K838" si="24">I775*J775</f>
        <v>49500.000000000007</v>
      </c>
      <c r="L775" s="9">
        <f t="shared" ref="L775:L838" si="25">K775*M775</f>
        <v>24750.000000000004</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f t="shared" si="24"/>
        <v>60000.000000000007</v>
      </c>
      <c r="L776" s="9">
        <f t="shared" si="25"/>
        <v>27000.000000000004</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f t="shared" si="24"/>
        <v>41250.000000000015</v>
      </c>
      <c r="L777" s="9">
        <f t="shared" si="25"/>
        <v>14437.500000000004</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f t="shared" si="24"/>
        <v>36250.000000000007</v>
      </c>
      <c r="L778" s="9">
        <f t="shared" si="25"/>
        <v>9062.5000000000018</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f t="shared" si="24"/>
        <v>35000.000000000007</v>
      </c>
      <c r="L779" s="9">
        <f t="shared" si="25"/>
        <v>10500.000000000002</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f t="shared" si="24"/>
        <v>42000.000000000007</v>
      </c>
      <c r="L780" s="9">
        <f t="shared" si="25"/>
        <v>14700.000000000002</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f t="shared" si="24"/>
        <v>53625</v>
      </c>
      <c r="L781" s="9">
        <f t="shared" si="25"/>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f t="shared" si="24"/>
        <v>58500.000000000007</v>
      </c>
      <c r="L782" s="9">
        <f t="shared" si="25"/>
        <v>26325.000000000004</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f t="shared" si="24"/>
        <v>40000.000000000015</v>
      </c>
      <c r="L783" s="9">
        <f t="shared" si="25"/>
        <v>14000.000000000004</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f t="shared" si="24"/>
        <v>37250.000000000007</v>
      </c>
      <c r="L784" s="9">
        <f t="shared" si="25"/>
        <v>9312.5000000000018</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f t="shared" si="24"/>
        <v>38750.000000000015</v>
      </c>
      <c r="L785" s="9">
        <f t="shared" si="25"/>
        <v>11625.000000000004</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f t="shared" si="24"/>
        <v>48750</v>
      </c>
      <c r="L786" s="9">
        <f t="shared" si="25"/>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f t="shared" si="24"/>
        <v>59500</v>
      </c>
      <c r="L787" s="9">
        <f t="shared" si="25"/>
        <v>29750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f t="shared" si="24"/>
        <v>69875</v>
      </c>
      <c r="L788" s="9">
        <f t="shared" si="25"/>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f t="shared" si="24"/>
        <v>48125.000000000007</v>
      </c>
      <c r="L789" s="9">
        <f t="shared" si="25"/>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f t="shared" si="24"/>
        <v>45375.000000000007</v>
      </c>
      <c r="L790" s="9">
        <f t="shared" si="25"/>
        <v>11343.750000000002</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f t="shared" si="24"/>
        <v>42625.000000000007</v>
      </c>
      <c r="L791" s="9">
        <f t="shared" si="25"/>
        <v>12787.500000000002</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f t="shared" si="24"/>
        <v>50375</v>
      </c>
      <c r="L792" s="9">
        <f t="shared" si="25"/>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f t="shared" si="24"/>
        <v>61250</v>
      </c>
      <c r="L793" s="9">
        <f t="shared" si="25"/>
        <v>30625</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f t="shared" si="24"/>
        <v>15750</v>
      </c>
      <c r="L794" s="9">
        <f t="shared" si="25"/>
        <v>5512.5000000000009</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f t="shared" si="24"/>
        <v>8750</v>
      </c>
      <c r="L795" s="9">
        <f t="shared" si="25"/>
        <v>2625</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f t="shared" si="24"/>
        <v>6250</v>
      </c>
      <c r="L796" s="9">
        <f t="shared" si="25"/>
        <v>1875</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f t="shared" si="24"/>
        <v>3000.0000000000005</v>
      </c>
      <c r="L797" s="9">
        <f t="shared" si="25"/>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f t="shared" si="24"/>
        <v>6749.9999999999991</v>
      </c>
      <c r="L798" s="9">
        <f t="shared" si="25"/>
        <v>2024.9999999999995</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f t="shared" si="24"/>
        <v>8750</v>
      </c>
      <c r="L799" s="9">
        <f t="shared" si="25"/>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f t="shared" si="24"/>
        <v>17500</v>
      </c>
      <c r="L800" s="9">
        <f t="shared" si="25"/>
        <v>6125.0000000000009</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f t="shared" si="24"/>
        <v>5250</v>
      </c>
      <c r="L801" s="9">
        <f t="shared" si="25"/>
        <v>1575</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f t="shared" si="24"/>
        <v>5000</v>
      </c>
      <c r="L802" s="9">
        <f t="shared" si="25"/>
        <v>1500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f t="shared" si="24"/>
        <v>2250.0000000000005</v>
      </c>
      <c r="L803" s="9">
        <f t="shared" si="25"/>
        <v>787.50000000000023</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f t="shared" si="24"/>
        <v>6749.9999999999991</v>
      </c>
      <c r="L804" s="9">
        <f t="shared" si="25"/>
        <v>2024.9999999999995</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f t="shared" si="24"/>
        <v>7875</v>
      </c>
      <c r="L805" s="9">
        <f t="shared" si="25"/>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f t="shared" si="24"/>
        <v>17800</v>
      </c>
      <c r="L806" s="9">
        <f t="shared" si="25"/>
        <v>6230.0000000000009</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f t="shared" si="24"/>
        <v>5000</v>
      </c>
      <c r="L807" s="9">
        <f t="shared" si="25"/>
        <v>1500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f t="shared" si="24"/>
        <v>5250.0000000000009</v>
      </c>
      <c r="L808" s="9">
        <f t="shared" si="25"/>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f t="shared" si="24"/>
        <v>875</v>
      </c>
      <c r="L809" s="9">
        <f t="shared" si="25"/>
        <v>306.25000000000006</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f t="shared" si="24"/>
        <v>3750</v>
      </c>
      <c r="L810" s="9">
        <f t="shared" si="25"/>
        <v>1125</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f t="shared" si="24"/>
        <v>7000</v>
      </c>
      <c r="L811" s="9">
        <f t="shared" si="25"/>
        <v>3150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f t="shared" si="24"/>
        <v>16000</v>
      </c>
      <c r="L812" s="9">
        <f t="shared" si="25"/>
        <v>5600.0000000000009</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f t="shared" si="24"/>
        <v>4000</v>
      </c>
      <c r="L813" s="9">
        <f t="shared" si="25"/>
        <v>1200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f t="shared" si="24"/>
        <v>3000.0000000000005</v>
      </c>
      <c r="L814" s="9">
        <f t="shared" si="25"/>
        <v>900.00000000000011</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f t="shared" si="24"/>
        <v>875</v>
      </c>
      <c r="L815" s="9">
        <f t="shared" si="25"/>
        <v>306.25000000000006</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f t="shared" si="24"/>
        <v>2500</v>
      </c>
      <c r="L816" s="9">
        <f t="shared" si="25"/>
        <v>750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f t="shared" si="24"/>
        <v>7000</v>
      </c>
      <c r="L817" s="9">
        <f t="shared" si="25"/>
        <v>3150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f t="shared" si="24"/>
        <v>22250</v>
      </c>
      <c r="L818" s="9">
        <f t="shared" si="25"/>
        <v>7787.5000000000009</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f t="shared" si="24"/>
        <v>6750.0000000000009</v>
      </c>
      <c r="L819" s="9">
        <f t="shared" si="25"/>
        <v>2025.0000000000002</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f t="shared" si="24"/>
        <v>5000</v>
      </c>
      <c r="L820" s="9">
        <f t="shared" si="25"/>
        <v>1500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f t="shared" si="24"/>
        <v>2000</v>
      </c>
      <c r="L821" s="9">
        <f t="shared" si="25"/>
        <v>700.00000000000011</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f t="shared" si="24"/>
        <v>4124.9999999999991</v>
      </c>
      <c r="L822" s="9">
        <f t="shared" si="25"/>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f t="shared" si="24"/>
        <v>10500</v>
      </c>
      <c r="L823" s="9">
        <f t="shared" si="25"/>
        <v>4725</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f t="shared" si="24"/>
        <v>19125</v>
      </c>
      <c r="L824" s="9">
        <f t="shared" si="25"/>
        <v>6693.7500000000009</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f t="shared" si="24"/>
        <v>7000.0000000000009</v>
      </c>
      <c r="L825" s="9">
        <f t="shared" si="25"/>
        <v>2100</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f t="shared" si="24"/>
        <v>6125</v>
      </c>
      <c r="L826" s="9">
        <f t="shared" si="25"/>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f t="shared" si="24"/>
        <v>5250</v>
      </c>
      <c r="L827" s="9">
        <f t="shared" si="25"/>
        <v>1837.5000000000002</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f t="shared" si="24"/>
        <v>7500</v>
      </c>
      <c r="L828" s="9">
        <f t="shared" si="25"/>
        <v>2250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f t="shared" si="24"/>
        <v>17875.000000000004</v>
      </c>
      <c r="L829" s="9">
        <f t="shared" si="25"/>
        <v>8043.7500000000018</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f t="shared" si="24"/>
        <v>27500</v>
      </c>
      <c r="L830" s="9">
        <f t="shared" si="25"/>
        <v>9625.0000000000018</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f t="shared" si="24"/>
        <v>13500.000000000002</v>
      </c>
      <c r="L831" s="9">
        <f t="shared" si="25"/>
        <v>4050.0000000000005</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f t="shared" si="24"/>
        <v>9000</v>
      </c>
      <c r="L832" s="9">
        <f t="shared" si="25"/>
        <v>2700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f t="shared" si="24"/>
        <v>7000</v>
      </c>
      <c r="L833" s="9">
        <f t="shared" si="25"/>
        <v>2450.0000000000005</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f t="shared" si="24"/>
        <v>10000</v>
      </c>
      <c r="L834" s="9">
        <f t="shared" si="25"/>
        <v>3000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f t="shared" si="24"/>
        <v>20625.000000000004</v>
      </c>
      <c r="L835" s="9">
        <f t="shared" si="25"/>
        <v>9281.2500000000018</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f t="shared" si="24"/>
        <v>26250</v>
      </c>
      <c r="L836" s="9">
        <f t="shared" si="25"/>
        <v>9187.5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f t="shared" si="24"/>
        <v>13500.000000000002</v>
      </c>
      <c r="L837" s="9">
        <f t="shared" si="25"/>
        <v>4050.0000000000005</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f t="shared" si="24"/>
        <v>9000</v>
      </c>
      <c r="L838" s="9">
        <f t="shared" si="25"/>
        <v>2700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f t="shared" ref="K839:K902" si="26">I839*J839</f>
        <v>6125</v>
      </c>
      <c r="L839" s="9">
        <f t="shared" ref="L839:L902" si="27">K839*M839</f>
        <v>2143.75</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f t="shared" si="26"/>
        <v>6750</v>
      </c>
      <c r="L840" s="9">
        <f t="shared" si="27"/>
        <v>2025</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f t="shared" si="26"/>
        <v>16250</v>
      </c>
      <c r="L841" s="9">
        <f t="shared" si="27"/>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f t="shared" si="26"/>
        <v>20250</v>
      </c>
      <c r="L842" s="9">
        <f t="shared" si="27"/>
        <v>7087.5000000000009</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f t="shared" si="26"/>
        <v>10000.000000000002</v>
      </c>
      <c r="L843" s="9">
        <f t="shared" si="27"/>
        <v>3000.0000000000005</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f t="shared" si="26"/>
        <v>3750</v>
      </c>
      <c r="L844" s="9">
        <f t="shared" si="27"/>
        <v>1125</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f t="shared" si="26"/>
        <v>3125</v>
      </c>
      <c r="L845" s="9">
        <f t="shared" si="27"/>
        <v>1093.75</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f t="shared" si="26"/>
        <v>4375</v>
      </c>
      <c r="L846" s="9">
        <f t="shared" si="27"/>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f t="shared" si="26"/>
        <v>8000</v>
      </c>
      <c r="L847" s="9">
        <f t="shared" si="27"/>
        <v>3600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f t="shared" si="26"/>
        <v>16874.999999999996</v>
      </c>
      <c r="L848" s="9">
        <f t="shared" si="27"/>
        <v>5906.2499999999991</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f t="shared" si="26"/>
        <v>7000</v>
      </c>
      <c r="L849" s="9">
        <f t="shared" si="27"/>
        <v>2100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f t="shared" si="26"/>
        <v>3500</v>
      </c>
      <c r="L850" s="9">
        <f t="shared" si="27"/>
        <v>1050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f t="shared" si="26"/>
        <v>2625</v>
      </c>
      <c r="L851" s="9">
        <f t="shared" si="27"/>
        <v>918.75000000000011</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f t="shared" si="26"/>
        <v>3374.9999999999995</v>
      </c>
      <c r="L852" s="9">
        <f t="shared" si="27"/>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f t="shared" si="26"/>
        <v>9999.9999999999964</v>
      </c>
      <c r="L853" s="9">
        <f t="shared" si="27"/>
        <v>4499.9999999999982</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f t="shared" si="26"/>
        <v>17500</v>
      </c>
      <c r="L854" s="9">
        <f t="shared" si="27"/>
        <v>6125.0000000000009</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f t="shared" si="26"/>
        <v>8000</v>
      </c>
      <c r="L855" s="9">
        <f t="shared" si="27"/>
        <v>2400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f t="shared" si="26"/>
        <v>5800</v>
      </c>
      <c r="L856" s="9">
        <f t="shared" si="27"/>
        <v>1740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f t="shared" si="26"/>
        <v>6000</v>
      </c>
      <c r="L857" s="9">
        <f t="shared" si="27"/>
        <v>2100</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f t="shared" si="26"/>
        <v>6874.9999999999991</v>
      </c>
      <c r="L858" s="9">
        <f t="shared" si="27"/>
        <v>2062.4999999999995</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f t="shared" si="26"/>
        <v>13499.999999999996</v>
      </c>
      <c r="L859" s="9">
        <f t="shared" si="27"/>
        <v>6074.9999999999982</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f t="shared" si="26"/>
        <v>26124.999999999996</v>
      </c>
      <c r="L860" s="9">
        <f t="shared" si="27"/>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f t="shared" si="26"/>
        <v>12375</v>
      </c>
      <c r="L861" s="9">
        <f t="shared" si="27"/>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f t="shared" si="26"/>
        <v>10125</v>
      </c>
      <c r="L862" s="9">
        <f t="shared" si="27"/>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f t="shared" si="26"/>
        <v>7875</v>
      </c>
      <c r="L863" s="9">
        <f t="shared" si="27"/>
        <v>2756.2500000000005</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f t="shared" si="26"/>
        <v>9624.9999999999982</v>
      </c>
      <c r="L864" s="9">
        <f t="shared" si="27"/>
        <v>2887.4999999999995</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f t="shared" si="26"/>
        <v>16499.999999999996</v>
      </c>
      <c r="L865" s="9">
        <f t="shared" si="27"/>
        <v>7424.9999999999982</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f t="shared" si="26"/>
        <v>16625</v>
      </c>
      <c r="L866" s="9">
        <f t="shared" si="27"/>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f t="shared" si="26"/>
        <v>21375</v>
      </c>
      <c r="L867" s="9">
        <f t="shared" si="27"/>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f t="shared" si="26"/>
        <v>21375</v>
      </c>
      <c r="L868" s="9">
        <f t="shared" si="27"/>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f t="shared" si="26"/>
        <v>14625</v>
      </c>
      <c r="L869" s="9">
        <f t="shared" si="27"/>
        <v>5849.9999999999991</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f t="shared" si="26"/>
        <v>13750</v>
      </c>
      <c r="L870" s="9">
        <f t="shared" si="27"/>
        <v>8250.0000000000018</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f t="shared" si="26"/>
        <v>21375</v>
      </c>
      <c r="L871" s="9">
        <f t="shared" si="27"/>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f t="shared" si="26"/>
        <v>18375</v>
      </c>
      <c r="L872" s="9">
        <f t="shared" si="27"/>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f t="shared" si="26"/>
        <v>19125</v>
      </c>
      <c r="L873" s="9">
        <f t="shared" si="27"/>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f t="shared" si="26"/>
        <v>20250</v>
      </c>
      <c r="L874" s="9">
        <f t="shared" si="27"/>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f t="shared" si="26"/>
        <v>13500</v>
      </c>
      <c r="L875" s="9">
        <f t="shared" si="27"/>
        <v>5400</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f t="shared" si="26"/>
        <v>11250</v>
      </c>
      <c r="L876" s="9">
        <f t="shared" si="27"/>
        <v>6750.0000000000009</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f t="shared" si="26"/>
        <v>19125</v>
      </c>
      <c r="L877" s="9">
        <f t="shared" si="27"/>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f t="shared" si="26"/>
        <v>20125</v>
      </c>
      <c r="L878" s="9">
        <f t="shared" si="27"/>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f t="shared" si="26"/>
        <v>19125</v>
      </c>
      <c r="L879" s="9">
        <f t="shared" si="27"/>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f t="shared" si="26"/>
        <v>19125</v>
      </c>
      <c r="L880" s="9">
        <f t="shared" si="27"/>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f t="shared" si="26"/>
        <v>14625</v>
      </c>
      <c r="L881" s="9">
        <f t="shared" si="27"/>
        <v>5849.9999999999991</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f t="shared" si="26"/>
        <v>10000</v>
      </c>
      <c r="L882" s="9">
        <f t="shared" si="27"/>
        <v>6000.0000000000009</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f t="shared" si="26"/>
        <v>18000</v>
      </c>
      <c r="L883" s="9">
        <f t="shared" si="27"/>
        <v>4500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f t="shared" si="26"/>
        <v>25875</v>
      </c>
      <c r="L884" s="9">
        <f t="shared" si="27"/>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f t="shared" si="26"/>
        <v>16875</v>
      </c>
      <c r="L885" s="9">
        <f t="shared" si="27"/>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f t="shared" si="26"/>
        <v>18000</v>
      </c>
      <c r="L886" s="9">
        <f t="shared" si="27"/>
        <v>8100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f t="shared" si="26"/>
        <v>12000</v>
      </c>
      <c r="L887" s="9">
        <f t="shared" si="27"/>
        <v>4800</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f t="shared" si="26"/>
        <v>9000</v>
      </c>
      <c r="L888" s="9">
        <f t="shared" si="27"/>
        <v>5400.0000000000009</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f t="shared" si="26"/>
        <v>22500</v>
      </c>
      <c r="L889" s="9">
        <f t="shared" si="27"/>
        <v>5625</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f t="shared" si="26"/>
        <v>23000</v>
      </c>
      <c r="L890" s="9">
        <f t="shared" si="27"/>
        <v>10350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f t="shared" si="26"/>
        <v>19125</v>
      </c>
      <c r="L891" s="9">
        <f t="shared" si="27"/>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f t="shared" si="26"/>
        <v>19125</v>
      </c>
      <c r="L892" s="9">
        <f t="shared" si="27"/>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f t="shared" si="26"/>
        <v>13000</v>
      </c>
      <c r="L893" s="9">
        <f t="shared" si="27"/>
        <v>5200</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f t="shared" si="26"/>
        <v>10125</v>
      </c>
      <c r="L894" s="9">
        <f t="shared" si="27"/>
        <v>6075.0000000000009</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f t="shared" si="26"/>
        <v>24000</v>
      </c>
      <c r="L895" s="9">
        <f t="shared" si="27"/>
        <v>6000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f t="shared" si="26"/>
        <v>27000</v>
      </c>
      <c r="L896" s="9">
        <f t="shared" si="27"/>
        <v>12150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f t="shared" si="26"/>
        <v>23625</v>
      </c>
      <c r="L897" s="9">
        <f t="shared" si="27"/>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f t="shared" si="26"/>
        <v>24750</v>
      </c>
      <c r="L898" s="9">
        <f t="shared" si="27"/>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f t="shared" si="26"/>
        <v>17000</v>
      </c>
      <c r="L899" s="9">
        <f t="shared" si="27"/>
        <v>6799.9999999999991</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f t="shared" si="26"/>
        <v>13500</v>
      </c>
      <c r="L900" s="9">
        <f t="shared" si="27"/>
        <v>8100.0000000000009</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f t="shared" si="26"/>
        <v>36000</v>
      </c>
      <c r="L901" s="9">
        <f t="shared" si="27"/>
        <v>9000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f t="shared" si="26"/>
        <v>30000</v>
      </c>
      <c r="L902" s="9">
        <f t="shared" si="27"/>
        <v>13500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f t="shared" ref="K903:K966" si="28">I903*J903</f>
        <v>27000</v>
      </c>
      <c r="L903" s="9">
        <f t="shared" ref="L903:L966" si="29">K903*M903</f>
        <v>8100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f t="shared" si="28"/>
        <v>24750</v>
      </c>
      <c r="L904" s="9">
        <f t="shared" si="2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f t="shared" si="28"/>
        <v>18000</v>
      </c>
      <c r="L905" s="9">
        <f t="shared" si="29"/>
        <v>7199.9999999999991</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f t="shared" si="28"/>
        <v>21375</v>
      </c>
      <c r="L906" s="9">
        <f t="shared" si="29"/>
        <v>12825.000000000002</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f t="shared" si="28"/>
        <v>28500</v>
      </c>
      <c r="L907" s="9">
        <f t="shared" si="29"/>
        <v>7125</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f t="shared" si="28"/>
        <v>30375</v>
      </c>
      <c r="L908" s="9">
        <f t="shared" si="2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f t="shared" si="28"/>
        <v>34375.000000000007</v>
      </c>
      <c r="L909" s="9">
        <f t="shared" si="29"/>
        <v>10312.500000000002</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f t="shared" si="28"/>
        <v>25000</v>
      </c>
      <c r="L910" s="9">
        <f t="shared" si="29"/>
        <v>11250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f t="shared" si="28"/>
        <v>19125</v>
      </c>
      <c r="L911" s="9">
        <f t="shared" si="29"/>
        <v>7649.9999999999991</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f t="shared" si="28"/>
        <v>23374.999999999996</v>
      </c>
      <c r="L912" s="9">
        <f t="shared" si="29"/>
        <v>14025</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f t="shared" si="28"/>
        <v>24000</v>
      </c>
      <c r="L913" s="9">
        <f t="shared" si="29"/>
        <v>6000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f t="shared" si="28"/>
        <v>27000</v>
      </c>
      <c r="L914" s="9">
        <f t="shared" si="29"/>
        <v>12150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f t="shared" si="28"/>
        <v>30000</v>
      </c>
      <c r="L915" s="9">
        <f t="shared" si="29"/>
        <v>9000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f t="shared" si="28"/>
        <v>20250</v>
      </c>
      <c r="L916" s="9">
        <f t="shared" si="2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f t="shared" si="28"/>
        <v>18000</v>
      </c>
      <c r="L917" s="9">
        <f t="shared" si="29"/>
        <v>7199.9999999999991</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f t="shared" si="28"/>
        <v>21999.999999999996</v>
      </c>
      <c r="L918" s="9">
        <f t="shared" si="29"/>
        <v>13200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f t="shared" si="28"/>
        <v>27000</v>
      </c>
      <c r="L919" s="9">
        <f t="shared" si="29"/>
        <v>6750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f t="shared" si="28"/>
        <v>24750</v>
      </c>
      <c r="L920" s="9">
        <f t="shared" si="2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f t="shared" si="28"/>
        <v>27500</v>
      </c>
      <c r="L921" s="9">
        <f t="shared" si="29"/>
        <v>8250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f t="shared" si="28"/>
        <v>18000</v>
      </c>
      <c r="L922" s="9">
        <f t="shared" si="29"/>
        <v>8100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f t="shared" si="28"/>
        <v>16875</v>
      </c>
      <c r="L923" s="9">
        <f t="shared" si="29"/>
        <v>6749.9999999999991</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f t="shared" si="28"/>
        <v>19249.999999999996</v>
      </c>
      <c r="L924" s="9">
        <f t="shared" si="29"/>
        <v>11550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f t="shared" si="28"/>
        <v>24000</v>
      </c>
      <c r="L925" s="9">
        <f t="shared" si="29"/>
        <v>6000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f t="shared" si="28"/>
        <v>23000</v>
      </c>
      <c r="L926" s="9">
        <f t="shared" si="29"/>
        <v>10350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f t="shared" si="28"/>
        <v>25875.000000000004</v>
      </c>
      <c r="L927" s="9">
        <f t="shared" si="29"/>
        <v>7762.5000000000009</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f t="shared" si="28"/>
        <v>17000</v>
      </c>
      <c r="L928" s="9">
        <f t="shared" si="29"/>
        <v>7650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f t="shared" si="28"/>
        <v>17000</v>
      </c>
      <c r="L929" s="9">
        <f t="shared" si="29"/>
        <v>6799.9999999999991</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f t="shared" si="28"/>
        <v>20624.999999999996</v>
      </c>
      <c r="L930" s="9">
        <f t="shared" si="29"/>
        <v>12375</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f t="shared" si="28"/>
        <v>28500</v>
      </c>
      <c r="L931" s="9">
        <f t="shared" si="29"/>
        <v>7125</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f t="shared" si="28"/>
        <v>30375</v>
      </c>
      <c r="L932" s="9">
        <f t="shared" si="2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f t="shared" si="28"/>
        <v>33750</v>
      </c>
      <c r="L933" s="9">
        <f t="shared" si="29"/>
        <v>10125</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f t="shared" si="28"/>
        <v>21375</v>
      </c>
      <c r="L934" s="9">
        <f t="shared" si="2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f t="shared" si="28"/>
        <v>21375</v>
      </c>
      <c r="L935" s="9">
        <f t="shared" si="29"/>
        <v>8550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f t="shared" si="28"/>
        <v>21999.999999999996</v>
      </c>
      <c r="L936" s="9">
        <f t="shared" si="29"/>
        <v>13200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f t="shared" si="28"/>
        <v>30000</v>
      </c>
      <c r="L937" s="9">
        <f t="shared" si="29"/>
        <v>7500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f t="shared" si="28"/>
        <v>14000</v>
      </c>
      <c r="L938" s="9">
        <f t="shared" si="29"/>
        <v>4900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f t="shared" si="28"/>
        <v>21000</v>
      </c>
      <c r="L939" s="9">
        <f t="shared" si="29"/>
        <v>7349.9999999999991</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f t="shared" si="28"/>
        <v>15000</v>
      </c>
      <c r="L940" s="9">
        <f t="shared" si="29"/>
        <v>5250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f t="shared" si="28"/>
        <v>17500</v>
      </c>
      <c r="L941" s="9">
        <f t="shared" si="29"/>
        <v>7875</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f t="shared" si="28"/>
        <v>14000</v>
      </c>
      <c r="L942" s="9">
        <f t="shared" si="29"/>
        <v>4200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f t="shared" si="28"/>
        <v>17500</v>
      </c>
      <c r="L943" s="9">
        <f t="shared" si="29"/>
        <v>8750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f t="shared" si="28"/>
        <v>16250</v>
      </c>
      <c r="L944" s="9">
        <f t="shared" si="2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f t="shared" si="28"/>
        <v>21875</v>
      </c>
      <c r="L945" s="9">
        <f t="shared" si="29"/>
        <v>7656.2499999999991</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f t="shared" si="28"/>
        <v>15750</v>
      </c>
      <c r="L946" s="9">
        <f t="shared" si="2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f t="shared" si="28"/>
        <v>14000</v>
      </c>
      <c r="L947" s="9">
        <f t="shared" si="29"/>
        <v>6300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f t="shared" si="28"/>
        <v>11000</v>
      </c>
      <c r="L948" s="9">
        <f t="shared" si="29"/>
        <v>3300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f t="shared" si="28"/>
        <v>16625</v>
      </c>
      <c r="L949" s="9">
        <f t="shared" si="2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f t="shared" si="28"/>
        <v>19500</v>
      </c>
      <c r="L950" s="9">
        <f t="shared" si="29"/>
        <v>7799.9999999999991</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f t="shared" si="28"/>
        <v>26000</v>
      </c>
      <c r="L951" s="9">
        <f t="shared" si="29"/>
        <v>10400</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f t="shared" si="28"/>
        <v>14250</v>
      </c>
      <c r="L952" s="9">
        <f t="shared" si="29"/>
        <v>5699.9999999999991</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f t="shared" si="28"/>
        <v>13125</v>
      </c>
      <c r="L953" s="9">
        <f t="shared" si="2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f t="shared" si="28"/>
        <v>11000</v>
      </c>
      <c r="L954" s="9">
        <f t="shared" si="29"/>
        <v>3849.9999999999995</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f t="shared" si="28"/>
        <v>14875</v>
      </c>
      <c r="L955" s="9">
        <f t="shared" si="29"/>
        <v>8181.2500000000009</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f t="shared" si="28"/>
        <v>13500</v>
      </c>
      <c r="L956" s="9">
        <f t="shared" si="29"/>
        <v>5400</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f t="shared" si="28"/>
        <v>16875.000000000004</v>
      </c>
      <c r="L957" s="9">
        <f t="shared" si="29"/>
        <v>6750.0000000000009</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f t="shared" si="28"/>
        <v>9999.9999999999982</v>
      </c>
      <c r="L958" s="9">
        <f t="shared" si="29"/>
        <v>3999.9999999999991</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f t="shared" si="28"/>
        <v>10000.000000000004</v>
      </c>
      <c r="L959" s="9">
        <f t="shared" si="29"/>
        <v>5000.0000000000018</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f t="shared" si="28"/>
        <v>9000</v>
      </c>
      <c r="L960" s="9">
        <f t="shared" si="29"/>
        <v>3150</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f t="shared" si="28"/>
        <v>14375.000000000004</v>
      </c>
      <c r="L961" s="9">
        <f t="shared" si="29"/>
        <v>7906.2500000000027</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f t="shared" si="28"/>
        <v>10874.999999999998</v>
      </c>
      <c r="L962" s="9">
        <f t="shared" si="29"/>
        <v>4349.9999999999991</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f t="shared" si="28"/>
        <v>18750.000000000004</v>
      </c>
      <c r="L963" s="9">
        <f t="shared" si="29"/>
        <v>7500.0000000000009</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f t="shared" si="28"/>
        <v>11999.999999999998</v>
      </c>
      <c r="L964" s="9">
        <f t="shared" si="29"/>
        <v>4799.9999999999991</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f t="shared" si="28"/>
        <v>15750.000000000002</v>
      </c>
      <c r="L965" s="9">
        <f t="shared" si="29"/>
        <v>7875.0000000000009</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f t="shared" si="28"/>
        <v>19125</v>
      </c>
      <c r="L966" s="9">
        <f t="shared" si="2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f t="shared" ref="K967:K1030" si="30">I967*J967</f>
        <v>31000</v>
      </c>
      <c r="L967" s="9">
        <f t="shared" ref="L967:L1030" si="31">K967*M967</f>
        <v>17050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f t="shared" si="30"/>
        <v>31000</v>
      </c>
      <c r="L968" s="9">
        <f t="shared" si="31"/>
        <v>12399.999999999998</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f t="shared" si="30"/>
        <v>34875</v>
      </c>
      <c r="L969" s="9">
        <f t="shared" si="31"/>
        <v>13949.999999999998</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f t="shared" si="30"/>
        <v>26000</v>
      </c>
      <c r="L970" s="9">
        <f t="shared" si="31"/>
        <v>10400</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f t="shared" si="30"/>
        <v>24000</v>
      </c>
      <c r="L971" s="9">
        <f t="shared" si="31"/>
        <v>12000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f t="shared" si="30"/>
        <v>22500</v>
      </c>
      <c r="L972" s="9">
        <f t="shared" si="31"/>
        <v>7874.9999999999991</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f t="shared" si="30"/>
        <v>43750</v>
      </c>
      <c r="L973" s="9">
        <f t="shared" si="31"/>
        <v>24062.500000000004</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f t="shared" si="30"/>
        <v>33000</v>
      </c>
      <c r="L974" s="9">
        <f t="shared" si="31"/>
        <v>14849.999999999998</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f t="shared" si="30"/>
        <v>37125</v>
      </c>
      <c r="L975" s="9">
        <f t="shared" si="31"/>
        <v>16706.25</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f t="shared" si="30"/>
        <v>39000</v>
      </c>
      <c r="L976" s="9">
        <f t="shared" si="31"/>
        <v>17550</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f t="shared" si="30"/>
        <v>23000</v>
      </c>
      <c r="L977" s="9">
        <f t="shared" si="31"/>
        <v>12650.000000000002</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f t="shared" si="30"/>
        <v>24750</v>
      </c>
      <c r="L978" s="9">
        <f t="shared" si="31"/>
        <v>9900</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f t="shared" si="30"/>
        <v>45374.999999999993</v>
      </c>
      <c r="L979" s="9">
        <f t="shared" si="31"/>
        <v>27225</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f t="shared" si="30"/>
        <v>34875</v>
      </c>
      <c r="L980" s="9">
        <f t="shared" si="31"/>
        <v>15693.749999999998</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f t="shared" si="30"/>
        <v>42625.000000000007</v>
      </c>
      <c r="L981" s="9">
        <f t="shared" si="31"/>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f t="shared" si="30"/>
        <v>47500</v>
      </c>
      <c r="L982" s="9">
        <f t="shared" si="31"/>
        <v>21374.999999999996</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f t="shared" si="30"/>
        <v>21375</v>
      </c>
      <c r="L983" s="9">
        <f t="shared" si="31"/>
        <v>11756.250000000002</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f t="shared" si="30"/>
        <v>23750</v>
      </c>
      <c r="L984" s="9">
        <f t="shared" si="31"/>
        <v>9500</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f t="shared" si="30"/>
        <v>39874.999999999993</v>
      </c>
      <c r="L985" s="9">
        <f t="shared" si="31"/>
        <v>23925</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f t="shared" si="30"/>
        <v>33750</v>
      </c>
      <c r="L986" s="9">
        <f t="shared" si="31"/>
        <v>15187.499999999998</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f t="shared" si="30"/>
        <v>31250</v>
      </c>
      <c r="L987" s="9">
        <f t="shared" si="31"/>
        <v>14062.499999999998</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f t="shared" si="30"/>
        <v>37124.999999999993</v>
      </c>
      <c r="L988" s="9">
        <f t="shared" si="31"/>
        <v>16706.249999999996</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f t="shared" si="30"/>
        <v>21999.999999999996</v>
      </c>
      <c r="L989" s="9">
        <f t="shared" si="31"/>
        <v>12099.999999999998</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f t="shared" si="30"/>
        <v>20000</v>
      </c>
      <c r="L990" s="9">
        <f t="shared" si="31"/>
        <v>7999.9999999999991</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f t="shared" si="30"/>
        <v>28125</v>
      </c>
      <c r="L991" s="9">
        <f t="shared" si="31"/>
        <v>16875.000000000004</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f t="shared" si="30"/>
        <v>20125</v>
      </c>
      <c r="L992" s="9">
        <f t="shared" si="31"/>
        <v>9056.25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f t="shared" si="30"/>
        <v>20125</v>
      </c>
      <c r="L993" s="9">
        <f t="shared" si="31"/>
        <v>9056.25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f t="shared" si="30"/>
        <v>21000</v>
      </c>
      <c r="L994" s="9">
        <f t="shared" si="31"/>
        <v>9449.9999999999982</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f t="shared" si="30"/>
        <v>15000</v>
      </c>
      <c r="L995" s="9">
        <f t="shared" si="31"/>
        <v>8250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f t="shared" si="30"/>
        <v>12250</v>
      </c>
      <c r="L996" s="9">
        <f t="shared" si="31"/>
        <v>4900</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f t="shared" si="30"/>
        <v>23625</v>
      </c>
      <c r="L997" s="9">
        <f t="shared" si="31"/>
        <v>14175.000000000002</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f t="shared" si="30"/>
        <v>20250.000000000004</v>
      </c>
      <c r="L998" s="9">
        <f t="shared" si="31"/>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f t="shared" si="30"/>
        <v>20250.000000000004</v>
      </c>
      <c r="L999" s="9">
        <f t="shared" si="31"/>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f t="shared" si="30"/>
        <v>33000.000000000007</v>
      </c>
      <c r="L1000" s="9">
        <f t="shared" si="31"/>
        <v>14850.000000000002</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f t="shared" si="30"/>
        <v>26125.000000000004</v>
      </c>
      <c r="L1001" s="9">
        <f t="shared" si="31"/>
        <v>14368.750000000004</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f t="shared" si="30"/>
        <v>24749.999999999996</v>
      </c>
      <c r="L1002" s="9">
        <f t="shared" si="31"/>
        <v>9899.9999999999982</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f t="shared" si="30"/>
        <v>42250</v>
      </c>
      <c r="L1003" s="9">
        <f t="shared" si="31"/>
        <v>25350.000000000004</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f t="shared" si="30"/>
        <v>43999.999999999993</v>
      </c>
      <c r="L1004" s="9">
        <f t="shared" si="31"/>
        <v>19799.999999999996</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f t="shared" si="30"/>
        <v>43999.999999999993</v>
      </c>
      <c r="L1005" s="9">
        <f t="shared" si="31"/>
        <v>19799.999999999996</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f t="shared" si="30"/>
        <v>42000</v>
      </c>
      <c r="L1006" s="9">
        <f t="shared" si="31"/>
        <v>18899.999999999996</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f t="shared" si="30"/>
        <v>33000</v>
      </c>
      <c r="L1007" s="9">
        <f t="shared" si="31"/>
        <v>18150</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f t="shared" si="30"/>
        <v>27499.999999999996</v>
      </c>
      <c r="L1008" s="9">
        <f t="shared" si="31"/>
        <v>10999.999999999998</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f t="shared" si="30"/>
        <v>48750</v>
      </c>
      <c r="L1009" s="9">
        <f t="shared" si="31"/>
        <v>29250.000000000004</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f t="shared" si="30"/>
        <v>14875</v>
      </c>
      <c r="L1010" s="9">
        <f t="shared" si="31"/>
        <v>5950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f t="shared" si="30"/>
        <v>7875</v>
      </c>
      <c r="L1011" s="9">
        <f t="shared" si="31"/>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f t="shared" si="30"/>
        <v>5625</v>
      </c>
      <c r="L1012" s="9">
        <f t="shared" si="31"/>
        <v>1968.7499999999998</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f t="shared" si="30"/>
        <v>2250.0000000000005</v>
      </c>
      <c r="L1013" s="9">
        <f t="shared" si="31"/>
        <v>900.00000000000023</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f t="shared" si="30"/>
        <v>5624.9999999999991</v>
      </c>
      <c r="L1014" s="9">
        <f t="shared" si="31"/>
        <v>1968.7499999999995</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f t="shared" si="30"/>
        <v>7875</v>
      </c>
      <c r="L1015" s="9">
        <f t="shared" si="31"/>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f t="shared" si="30"/>
        <v>16625</v>
      </c>
      <c r="L1016" s="9">
        <f t="shared" si="31"/>
        <v>6650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f t="shared" si="30"/>
        <v>4375</v>
      </c>
      <c r="L1017" s="9">
        <f t="shared" si="31"/>
        <v>1531.25</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f t="shared" si="30"/>
        <v>4375</v>
      </c>
      <c r="L1018" s="9">
        <f t="shared" si="31"/>
        <v>1531.25</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f t="shared" si="30"/>
        <v>1500.0000000000002</v>
      </c>
      <c r="L1019" s="9">
        <f t="shared" si="31"/>
        <v>600.00000000000011</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f t="shared" si="30"/>
        <v>5624.9999999999991</v>
      </c>
      <c r="L1020" s="9">
        <f t="shared" si="31"/>
        <v>1968.7499999999995</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f t="shared" si="30"/>
        <v>7000</v>
      </c>
      <c r="L1021" s="9">
        <f t="shared" si="31"/>
        <v>3500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f t="shared" si="30"/>
        <v>16800</v>
      </c>
      <c r="L1022" s="9">
        <f t="shared" si="31"/>
        <v>6720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f t="shared" si="30"/>
        <v>4000</v>
      </c>
      <c r="L1023" s="9">
        <f t="shared" si="31"/>
        <v>1400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f t="shared" si="30"/>
        <v>4500.0000000000009</v>
      </c>
      <c r="L1024" s="9">
        <f t="shared" si="31"/>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f t="shared" si="30"/>
        <v>0</v>
      </c>
      <c r="L1025" s="9">
        <f t="shared" si="31"/>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f t="shared" si="30"/>
        <v>2500</v>
      </c>
      <c r="L1026" s="9">
        <f t="shared" si="31"/>
        <v>875</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f t="shared" si="30"/>
        <v>6000</v>
      </c>
      <c r="L1027" s="9">
        <f t="shared" si="31"/>
        <v>3000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f t="shared" si="30"/>
        <v>15000</v>
      </c>
      <c r="L1028" s="9">
        <f t="shared" si="31"/>
        <v>6000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f t="shared" si="30"/>
        <v>2625</v>
      </c>
      <c r="L1029" s="9">
        <f t="shared" si="31"/>
        <v>918.74999999999989</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f t="shared" si="30"/>
        <v>1875.0000000000005</v>
      </c>
      <c r="L1030" s="9">
        <f t="shared" si="31"/>
        <v>656.25000000000011</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f t="shared" ref="K1031:K1094" si="32">I1031*J1031</f>
        <v>0</v>
      </c>
      <c r="L1031" s="9">
        <f t="shared" ref="L1031:L1094" si="33">K1031*M1031</f>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f t="shared" si="32"/>
        <v>1125</v>
      </c>
      <c r="L1032" s="9">
        <f t="shared" si="33"/>
        <v>393.75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f t="shared" si="32"/>
        <v>5250</v>
      </c>
      <c r="L1033" s="9">
        <f t="shared" si="33"/>
        <v>2625</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f t="shared" si="32"/>
        <v>18900</v>
      </c>
      <c r="L1034" s="9">
        <f t="shared" si="33"/>
        <v>7560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f t="shared" si="32"/>
        <v>5000.0000000000009</v>
      </c>
      <c r="L1035" s="9">
        <f t="shared" si="33"/>
        <v>1750.0000000000002</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f t="shared" si="32"/>
        <v>3500</v>
      </c>
      <c r="L1036" s="9">
        <f t="shared" si="33"/>
        <v>1225</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f t="shared" si="32"/>
        <v>875</v>
      </c>
      <c r="L1037" s="9">
        <f t="shared" si="33"/>
        <v>350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f t="shared" si="32"/>
        <v>2499.9999999999995</v>
      </c>
      <c r="L1038" s="9">
        <f t="shared" si="33"/>
        <v>874.99999999999977</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f t="shared" si="32"/>
        <v>8249.9999999999982</v>
      </c>
      <c r="L1039" s="9">
        <f t="shared" si="33"/>
        <v>4124.9999999999991</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f t="shared" si="32"/>
        <v>16000</v>
      </c>
      <c r="L1040" s="9">
        <f t="shared" si="33"/>
        <v>6400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f t="shared" si="32"/>
        <v>5250.0000000000009</v>
      </c>
      <c r="L1041" s="9">
        <f t="shared" si="33"/>
        <v>1837.5000000000002</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f t="shared" si="32"/>
        <v>5250.0000000000009</v>
      </c>
      <c r="L1042" s="9">
        <f t="shared" si="33"/>
        <v>1837.5000000000002</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f t="shared" si="32"/>
        <v>4500.0000000000009</v>
      </c>
      <c r="L1043" s="9">
        <f t="shared" si="33"/>
        <v>1800.0000000000005</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f t="shared" si="32"/>
        <v>6750</v>
      </c>
      <c r="L1044" s="9">
        <f t="shared" si="33"/>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f t="shared" si="32"/>
        <v>16250</v>
      </c>
      <c r="L1045" s="9">
        <f t="shared" si="33"/>
        <v>8125</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f t="shared" si="32"/>
        <v>24750</v>
      </c>
      <c r="L1046" s="9">
        <f t="shared" si="33"/>
        <v>9900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f t="shared" si="32"/>
        <v>12000.000000000002</v>
      </c>
      <c r="L1047" s="9">
        <f t="shared" si="33"/>
        <v>4200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f t="shared" si="32"/>
        <v>7875</v>
      </c>
      <c r="L1048" s="9">
        <f t="shared" si="33"/>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f t="shared" si="32"/>
        <v>6125</v>
      </c>
      <c r="L1049" s="9">
        <f t="shared" si="33"/>
        <v>2450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f t="shared" si="32"/>
        <v>7875</v>
      </c>
      <c r="L1050" s="9">
        <f t="shared" si="33"/>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f t="shared" si="32"/>
        <v>17500</v>
      </c>
      <c r="L1051" s="9">
        <f t="shared" si="33"/>
        <v>8750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f t="shared" si="32"/>
        <v>22500</v>
      </c>
      <c r="L1052" s="9">
        <f t="shared" si="33"/>
        <v>9000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f t="shared" si="32"/>
        <v>12375.000000000002</v>
      </c>
      <c r="L1053" s="9">
        <f t="shared" si="33"/>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f t="shared" si="32"/>
        <v>8000</v>
      </c>
      <c r="L1054" s="9">
        <f t="shared" si="33"/>
        <v>2800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f t="shared" si="32"/>
        <v>3750.0000000000005</v>
      </c>
      <c r="L1055" s="9">
        <f t="shared" si="33"/>
        <v>1500.0000000000002</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f t="shared" si="32"/>
        <v>4000</v>
      </c>
      <c r="L1056" s="9">
        <f t="shared" si="33"/>
        <v>1400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f t="shared" si="32"/>
        <v>12375</v>
      </c>
      <c r="L1057" s="9">
        <f t="shared" si="33"/>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f t="shared" si="32"/>
        <v>16000</v>
      </c>
      <c r="L1058" s="9">
        <f t="shared" si="33"/>
        <v>6400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f t="shared" si="32"/>
        <v>7000.0000000000018</v>
      </c>
      <c r="L1059" s="9">
        <f t="shared" si="33"/>
        <v>2450.0000000000005</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f t="shared" si="32"/>
        <v>2000</v>
      </c>
      <c r="L1060" s="9">
        <f t="shared" si="33"/>
        <v>700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f t="shared" si="32"/>
        <v>1500</v>
      </c>
      <c r="L1061" s="9">
        <f t="shared" si="33"/>
        <v>600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f t="shared" si="32"/>
        <v>2250</v>
      </c>
      <c r="L1062" s="9">
        <f t="shared" si="33"/>
        <v>787.5</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f t="shared" si="32"/>
        <v>5250</v>
      </c>
      <c r="L1063" s="9">
        <f t="shared" si="33"/>
        <v>2625</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f t="shared" si="32"/>
        <v>13000</v>
      </c>
      <c r="L1064" s="9">
        <f t="shared" si="33"/>
        <v>5200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f t="shared" si="32"/>
        <v>4500</v>
      </c>
      <c r="L1065" s="9">
        <f t="shared" si="33"/>
        <v>1575</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f t="shared" si="32"/>
        <v>1500</v>
      </c>
      <c r="L1066" s="9">
        <f t="shared" si="33"/>
        <v>525</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f t="shared" si="32"/>
        <v>750</v>
      </c>
      <c r="L1067" s="9">
        <f t="shared" si="33"/>
        <v>300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f t="shared" si="32"/>
        <v>1000</v>
      </c>
      <c r="L1068" s="9">
        <f t="shared" si="33"/>
        <v>350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f t="shared" si="32"/>
        <v>6749.9999999999991</v>
      </c>
      <c r="L1069" s="9">
        <f t="shared" si="33"/>
        <v>3374.9999999999995</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f t="shared" si="32"/>
        <v>12000</v>
      </c>
      <c r="L1070" s="9">
        <f t="shared" si="33"/>
        <v>4800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f t="shared" si="32"/>
        <v>4500.0000000000009</v>
      </c>
      <c r="L1071" s="9">
        <f t="shared" si="33"/>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f t="shared" si="32"/>
        <v>2850.0000000000005</v>
      </c>
      <c r="L1072" s="9">
        <f t="shared" si="33"/>
        <v>997.50000000000011</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f t="shared" si="32"/>
        <v>3750.0000000000005</v>
      </c>
      <c r="L1073" s="9">
        <f t="shared" si="33"/>
        <v>1500.0000000000002</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f t="shared" si="32"/>
        <v>4999.9999999999991</v>
      </c>
      <c r="L1074" s="9">
        <f t="shared" si="33"/>
        <v>1749.9999999999995</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f t="shared" si="32"/>
        <v>10999.999999999996</v>
      </c>
      <c r="L1075" s="9">
        <f t="shared" si="33"/>
        <v>5499.9999999999982</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f t="shared" si="32"/>
        <v>22499.999999999996</v>
      </c>
      <c r="L1076" s="9">
        <f t="shared" si="33"/>
        <v>8999.9999999999982</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f t="shared" si="32"/>
        <v>10000</v>
      </c>
      <c r="L1077" s="9">
        <f t="shared" si="33"/>
        <v>3500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f t="shared" si="32"/>
        <v>8000</v>
      </c>
      <c r="L1078" s="9">
        <f t="shared" si="33"/>
        <v>2800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f t="shared" si="32"/>
        <v>6000</v>
      </c>
      <c r="L1079" s="9">
        <f t="shared" si="33"/>
        <v>2400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f t="shared" si="32"/>
        <v>7499.9999999999991</v>
      </c>
      <c r="L1080" s="9">
        <f t="shared" si="33"/>
        <v>2624.9999999999995</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f t="shared" si="32"/>
        <v>13749.999999999996</v>
      </c>
      <c r="L1081" s="9">
        <f t="shared" si="33"/>
        <v>6874.9999999999982</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f t="shared" si="32"/>
        <v>13500</v>
      </c>
      <c r="L1082" s="9">
        <f t="shared" si="33"/>
        <v>5400</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f t="shared" si="32"/>
        <v>20250</v>
      </c>
      <c r="L1083" s="9">
        <f t="shared" si="33"/>
        <v>8099.9999999999991</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f t="shared" si="32"/>
        <v>14250</v>
      </c>
      <c r="L1084" s="9">
        <f t="shared" si="33"/>
        <v>5699.9999999999991</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f t="shared" si="32"/>
        <v>16625</v>
      </c>
      <c r="L1085" s="9">
        <f t="shared" si="33"/>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f t="shared" si="32"/>
        <v>13000</v>
      </c>
      <c r="L1086" s="9">
        <f t="shared" si="33"/>
        <v>4550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f t="shared" si="32"/>
        <v>16625</v>
      </c>
      <c r="L1087" s="9">
        <f t="shared" si="33"/>
        <v>9143.75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f t="shared" si="32"/>
        <v>15625</v>
      </c>
      <c r="L1088" s="9">
        <f t="shared" si="33"/>
        <v>6249.9999999999991</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f t="shared" si="32"/>
        <v>21000</v>
      </c>
      <c r="L1089" s="9">
        <f t="shared" si="33"/>
        <v>8400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f t="shared" si="32"/>
        <v>14875</v>
      </c>
      <c r="L1090" s="9">
        <f t="shared" si="33"/>
        <v>5949.9999999999991</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f t="shared" si="32"/>
        <v>13125</v>
      </c>
      <c r="L1091" s="9">
        <f t="shared" si="33"/>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f t="shared" si="32"/>
        <v>10000</v>
      </c>
      <c r="L1092" s="9">
        <f t="shared" si="33"/>
        <v>3500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f t="shared" si="32"/>
        <v>15750</v>
      </c>
      <c r="L1093" s="9">
        <f t="shared" si="33"/>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f t="shared" si="32"/>
        <v>18750</v>
      </c>
      <c r="L1094" s="9">
        <f t="shared" si="33"/>
        <v>8437.5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f t="shared" ref="K1095:K1158" si="34">I1095*J1095</f>
        <v>25000</v>
      </c>
      <c r="L1095" s="9">
        <f t="shared" ref="L1095:L1158" si="35">K1095*M1095</f>
        <v>11249.999999999998</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f t="shared" si="34"/>
        <v>13500</v>
      </c>
      <c r="L1096" s="9">
        <f t="shared" si="35"/>
        <v>6074.9999999999991</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f t="shared" si="34"/>
        <v>12250</v>
      </c>
      <c r="L1097" s="9">
        <f t="shared" si="35"/>
        <v>6737.5000000000009</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f t="shared" si="34"/>
        <v>10000</v>
      </c>
      <c r="L1098" s="9">
        <f t="shared" si="35"/>
        <v>3999.9999999999995</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f t="shared" si="34"/>
        <v>14000</v>
      </c>
      <c r="L1099" s="9">
        <f t="shared" si="35"/>
        <v>8400.0000000000018</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f t="shared" si="34"/>
        <v>13000</v>
      </c>
      <c r="L1100" s="9">
        <f t="shared" si="35"/>
        <v>5849.9999999999991</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f t="shared" si="34"/>
        <v>13000.000000000005</v>
      </c>
      <c r="L1101" s="9">
        <f t="shared" si="35"/>
        <v>5850.0000000000018</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f t="shared" si="34"/>
        <v>7124.9999999999982</v>
      </c>
      <c r="L1102" s="9">
        <f t="shared" si="35"/>
        <v>3206.2499999999991</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f t="shared" si="34"/>
        <v>7500.0000000000027</v>
      </c>
      <c r="L1103" s="9">
        <f t="shared" si="35"/>
        <v>4125.0000000000018</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f t="shared" si="34"/>
        <v>6875</v>
      </c>
      <c r="L1104" s="9">
        <f t="shared" si="35"/>
        <v>2749.9999999999995</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f t="shared" si="34"/>
        <v>11000.000000000004</v>
      </c>
      <c r="L1105" s="9">
        <f t="shared" si="35"/>
        <v>6600.0000000000027</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f t="shared" si="34"/>
        <v>6999.9999999999973</v>
      </c>
      <c r="L1106" s="9">
        <f t="shared" si="35"/>
        <v>3149.9999999999986</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f t="shared" si="34"/>
        <v>14500.000000000005</v>
      </c>
      <c r="L1107" s="9">
        <f t="shared" si="35"/>
        <v>6525.0000000000018</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f t="shared" si="34"/>
        <v>8624.9999999999982</v>
      </c>
      <c r="L1108" s="9">
        <f t="shared" si="35"/>
        <v>3881.2499999999986</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f t="shared" si="34"/>
        <v>17500</v>
      </c>
      <c r="L1109" s="9">
        <f t="shared" si="35"/>
        <v>9625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f t="shared" si="34"/>
        <v>20000</v>
      </c>
      <c r="L1110" s="9">
        <f t="shared" si="35"/>
        <v>7999.9999999999991</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f t="shared" si="34"/>
        <v>33750</v>
      </c>
      <c r="L1111" s="9">
        <f t="shared" si="35"/>
        <v>20250.000000000004</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f t="shared" si="34"/>
        <v>33750</v>
      </c>
      <c r="L1112" s="9">
        <f t="shared" si="35"/>
        <v>15187.499999999998</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f t="shared" si="34"/>
        <v>37500</v>
      </c>
      <c r="L1113" s="9">
        <f t="shared" si="35"/>
        <v>16875</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f t="shared" si="34"/>
        <v>29250</v>
      </c>
      <c r="L1114" s="9">
        <f t="shared" si="35"/>
        <v>13162.499999999998</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f t="shared" si="34"/>
        <v>27000</v>
      </c>
      <c r="L1115" s="9">
        <f t="shared" si="35"/>
        <v>14850.000000000002</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f t="shared" si="34"/>
        <v>25000</v>
      </c>
      <c r="L1116" s="9">
        <f t="shared" si="35"/>
        <v>10000</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f t="shared" si="34"/>
        <v>48125.000000000007</v>
      </c>
      <c r="L1117" s="9">
        <f t="shared" si="35"/>
        <v>28875.000000000007</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f t="shared" si="34"/>
        <v>37125</v>
      </c>
      <c r="L1118" s="9">
        <f t="shared" si="35"/>
        <v>18562.499999999996</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f t="shared" si="34"/>
        <v>41250</v>
      </c>
      <c r="L1119" s="9">
        <f t="shared" si="35"/>
        <v>20624.999999999996</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f t="shared" si="34"/>
        <v>43875</v>
      </c>
      <c r="L1120" s="9">
        <f t="shared" si="35"/>
        <v>21937.499999999996</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f t="shared" si="34"/>
        <v>25875</v>
      </c>
      <c r="L1121" s="9">
        <f t="shared" si="35"/>
        <v>15525.000000000002</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f t="shared" si="34"/>
        <v>26250</v>
      </c>
      <c r="L1122" s="9">
        <f t="shared" si="35"/>
        <v>11812.499999999998</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f t="shared" si="34"/>
        <v>48000</v>
      </c>
      <c r="L1123" s="9">
        <f t="shared" si="35"/>
        <v>31200.000000000007</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f t="shared" si="34"/>
        <v>30000</v>
      </c>
      <c r="L1124" s="9">
        <f t="shared" si="35"/>
        <v>14999.999999999998</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f t="shared" si="34"/>
        <v>41250.000000000007</v>
      </c>
      <c r="L1125" s="9">
        <f t="shared" si="35"/>
        <v>20625</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f t="shared" si="34"/>
        <v>50875.000000000007</v>
      </c>
      <c r="L1126" s="9">
        <f t="shared" si="35"/>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f t="shared" si="34"/>
        <v>21250</v>
      </c>
      <c r="L1127" s="9">
        <f t="shared" si="35"/>
        <v>12750.000000000002</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f t="shared" si="34"/>
        <v>23375.000000000004</v>
      </c>
      <c r="L1128" s="9">
        <f t="shared" si="35"/>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f t="shared" si="34"/>
        <v>40500</v>
      </c>
      <c r="L1129" s="9">
        <f t="shared" si="35"/>
        <v>26325.000000000004</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f t="shared" si="34"/>
        <v>34375.000000000007</v>
      </c>
      <c r="L1130" s="9">
        <f t="shared" si="35"/>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f t="shared" si="34"/>
        <v>31625.000000000004</v>
      </c>
      <c r="L1131" s="9">
        <f t="shared" si="35"/>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f t="shared" si="34"/>
        <v>37500</v>
      </c>
      <c r="L1132" s="9">
        <f t="shared" si="35"/>
        <v>18749.999999999996</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f t="shared" si="34"/>
        <v>21000</v>
      </c>
      <c r="L1133" s="9">
        <f t="shared" si="35"/>
        <v>12600.000000000002</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f t="shared" si="34"/>
        <v>15750</v>
      </c>
      <c r="L1134" s="9">
        <f t="shared" si="35"/>
        <v>7087.4999999999991</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f t="shared" si="34"/>
        <v>23000</v>
      </c>
      <c r="L1135" s="9">
        <f t="shared" si="35"/>
        <v>14950.000000000004</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f t="shared" si="34"/>
        <v>15750.000000000002</v>
      </c>
      <c r="L1136" s="9">
        <f t="shared" si="35"/>
        <v>7875</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f t="shared" si="34"/>
        <v>15750.000000000002</v>
      </c>
      <c r="L1137" s="9">
        <f t="shared" si="35"/>
        <v>7875</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f t="shared" si="34"/>
        <v>16625</v>
      </c>
      <c r="L1138" s="9">
        <f t="shared" si="35"/>
        <v>8312.4999999999982</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f t="shared" si="34"/>
        <v>11375</v>
      </c>
      <c r="L1139" s="9">
        <f t="shared" si="35"/>
        <v>6825.0000000000009</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f t="shared" si="34"/>
        <v>9000.0000000000018</v>
      </c>
      <c r="L1140" s="9">
        <f t="shared" si="35"/>
        <v>4050.0000000000005</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f t="shared" si="34"/>
        <v>19000</v>
      </c>
      <c r="L1141" s="9">
        <f t="shared" si="35"/>
        <v>12350.000000000002</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f t="shared" si="34"/>
        <v>12500.000000000002</v>
      </c>
      <c r="L1142" s="9">
        <f t="shared" si="35"/>
        <v>6250</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f t="shared" si="34"/>
        <v>12500.000000000002</v>
      </c>
      <c r="L1143" s="9">
        <f t="shared" si="35"/>
        <v>6250</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f t="shared" si="34"/>
        <v>25875.000000000004</v>
      </c>
      <c r="L1144" s="9">
        <f t="shared" si="35"/>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f t="shared" si="34"/>
        <v>20250.000000000004</v>
      </c>
      <c r="L1145" s="9">
        <f t="shared" si="35"/>
        <v>12150.000000000004</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f t="shared" si="34"/>
        <v>21249.999999999996</v>
      </c>
      <c r="L1146" s="9">
        <f t="shared" si="35"/>
        <v>9562.4999999999982</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f t="shared" si="34"/>
        <v>37500</v>
      </c>
      <c r="L1147" s="9">
        <f t="shared" si="35"/>
        <v>24375.000000000004</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f t="shared" si="34"/>
        <v>46500</v>
      </c>
      <c r="L1148" s="9">
        <f t="shared" si="35"/>
        <v>23249.999999999996</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f t="shared" si="34"/>
        <v>46500</v>
      </c>
      <c r="L1149" s="9">
        <f t="shared" si="35"/>
        <v>23249.999999999996</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f t="shared" si="34"/>
        <v>45500</v>
      </c>
      <c r="L1150" s="9">
        <f t="shared" si="35"/>
        <v>22749.999999999996</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f t="shared" si="34"/>
        <v>35750</v>
      </c>
      <c r="L1151" s="9">
        <f t="shared" si="35"/>
        <v>21450.000000000004</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f t="shared" si="34"/>
        <v>30000</v>
      </c>
      <c r="L1152" s="9">
        <f t="shared" si="35"/>
        <v>13499.999999999998</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f t="shared" si="34"/>
        <v>52500</v>
      </c>
      <c r="L1153" s="9">
        <f t="shared" si="35"/>
        <v>34125.000000000007</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f t="shared" si="34"/>
        <v>18000</v>
      </c>
      <c r="L1154" s="9">
        <f t="shared" si="35"/>
        <v>6300</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f t="shared" si="34"/>
        <v>10000</v>
      </c>
      <c r="L1155" s="9">
        <f t="shared" si="35"/>
        <v>3500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f t="shared" si="34"/>
        <v>7500.0000000000009</v>
      </c>
      <c r="L1156" s="9">
        <f t="shared" si="35"/>
        <v>3000</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f t="shared" si="34"/>
        <v>3500</v>
      </c>
      <c r="L1157" s="9">
        <f t="shared" si="35"/>
        <v>1050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f t="shared" si="34"/>
        <v>7500</v>
      </c>
      <c r="L1158" s="9">
        <f t="shared" si="35"/>
        <v>1875</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f t="shared" ref="K1159:K1222" si="36">I1159*J1159</f>
        <v>10000</v>
      </c>
      <c r="L1159" s="9">
        <f t="shared" ref="L1159:L1222" si="37">K1159*M1159</f>
        <v>4000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f t="shared" si="36"/>
        <v>20000</v>
      </c>
      <c r="L1160" s="9">
        <f t="shared" si="37"/>
        <v>7000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f t="shared" si="36"/>
        <v>6000</v>
      </c>
      <c r="L1161" s="9">
        <f t="shared" si="37"/>
        <v>2100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f t="shared" si="36"/>
        <v>6000.0000000000009</v>
      </c>
      <c r="L1162" s="9">
        <f t="shared" si="37"/>
        <v>2400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f t="shared" si="36"/>
        <v>2625</v>
      </c>
      <c r="L1163" s="9">
        <f t="shared" si="37"/>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f t="shared" si="36"/>
        <v>7500</v>
      </c>
      <c r="L1164" s="9">
        <f t="shared" si="37"/>
        <v>1875</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f t="shared" si="36"/>
        <v>10000</v>
      </c>
      <c r="L1165" s="9">
        <f t="shared" si="37"/>
        <v>4000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f t="shared" si="36"/>
        <v>18800</v>
      </c>
      <c r="L1166" s="9">
        <f t="shared" si="37"/>
        <v>6580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f t="shared" si="36"/>
        <v>7000</v>
      </c>
      <c r="L1167" s="9">
        <f t="shared" si="37"/>
        <v>2450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f t="shared" si="36"/>
        <v>6000.0000000000009</v>
      </c>
      <c r="L1168" s="9">
        <f t="shared" si="37"/>
        <v>2400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f t="shared" si="36"/>
        <v>1750</v>
      </c>
      <c r="L1169" s="9">
        <f t="shared" si="37"/>
        <v>525</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f t="shared" si="36"/>
        <v>5000</v>
      </c>
      <c r="L1170" s="9">
        <f t="shared" si="37"/>
        <v>1250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f t="shared" si="36"/>
        <v>8000</v>
      </c>
      <c r="L1171" s="9">
        <f t="shared" si="37"/>
        <v>3200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f t="shared" si="36"/>
        <v>18000</v>
      </c>
      <c r="L1172" s="9">
        <f t="shared" si="37"/>
        <v>6300</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f t="shared" si="36"/>
        <v>6000</v>
      </c>
      <c r="L1173" s="9">
        <f t="shared" si="37"/>
        <v>2100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f t="shared" si="36"/>
        <v>4500.0000000000009</v>
      </c>
      <c r="L1174" s="9">
        <f t="shared" si="37"/>
        <v>1800.0000000000002</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f t="shared" si="36"/>
        <v>2625</v>
      </c>
      <c r="L1175" s="9">
        <f t="shared" si="37"/>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f t="shared" si="36"/>
        <v>3750</v>
      </c>
      <c r="L1176" s="9">
        <f t="shared" si="37"/>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f t="shared" si="36"/>
        <v>9000</v>
      </c>
      <c r="L1177" s="9">
        <f t="shared" si="37"/>
        <v>3600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f t="shared" si="36"/>
        <v>27224.999999999996</v>
      </c>
      <c r="L1178" s="9">
        <f t="shared" si="37"/>
        <v>9528.7499999999982</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f t="shared" si="36"/>
        <v>10000</v>
      </c>
      <c r="L1179" s="9">
        <f t="shared" si="37"/>
        <v>3500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f t="shared" si="36"/>
        <v>7875</v>
      </c>
      <c r="L1180" s="9">
        <f t="shared" si="37"/>
        <v>3149.9999999999995</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f t="shared" si="36"/>
        <v>5625</v>
      </c>
      <c r="L1181" s="9">
        <f t="shared" si="37"/>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f t="shared" si="36"/>
        <v>8249.9999999999982</v>
      </c>
      <c r="L1182" s="9">
        <f t="shared" si="37"/>
        <v>2062.4999999999995</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f t="shared" si="36"/>
        <v>16500</v>
      </c>
      <c r="L1183" s="9">
        <f t="shared" si="37"/>
        <v>6600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f t="shared" si="36"/>
        <v>28874.999999999996</v>
      </c>
      <c r="L1184" s="9">
        <f t="shared" si="37"/>
        <v>10106.249999999998</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f t="shared" si="36"/>
        <v>13750</v>
      </c>
      <c r="L1185" s="9">
        <f t="shared" si="37"/>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f t="shared" si="36"/>
        <v>9000</v>
      </c>
      <c r="L1186" s="9">
        <f t="shared" si="37"/>
        <v>3599.9999999999995</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f t="shared" si="36"/>
        <v>7875</v>
      </c>
      <c r="L1187" s="9">
        <f t="shared" si="37"/>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f t="shared" si="36"/>
        <v>9624.9999999999982</v>
      </c>
      <c r="L1188" s="9">
        <f t="shared" si="37"/>
        <v>2406.2499999999995</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f t="shared" si="36"/>
        <v>19500</v>
      </c>
      <c r="L1189" s="9">
        <f t="shared" si="37"/>
        <v>7800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f t="shared" si="36"/>
        <v>30249.999999999996</v>
      </c>
      <c r="L1190" s="9">
        <f t="shared" si="37"/>
        <v>10587.499999999998</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f t="shared" si="36"/>
        <v>15000</v>
      </c>
      <c r="L1191" s="9">
        <f t="shared" si="37"/>
        <v>5250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f t="shared" si="36"/>
        <v>10125</v>
      </c>
      <c r="L1192" s="9">
        <f t="shared" si="37"/>
        <v>4049.9999999999995</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f t="shared" si="36"/>
        <v>7875</v>
      </c>
      <c r="L1193" s="9">
        <f t="shared" si="37"/>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f t="shared" si="36"/>
        <v>10999.999999999998</v>
      </c>
      <c r="L1194" s="9">
        <f t="shared" si="37"/>
        <v>2749.9999999999995</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f t="shared" si="36"/>
        <v>22500</v>
      </c>
      <c r="L1195" s="9">
        <f t="shared" si="37"/>
        <v>9000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f t="shared" si="36"/>
        <v>28874.999999999996</v>
      </c>
      <c r="L1196" s="9">
        <f t="shared" si="37"/>
        <v>10106.249999999998</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f t="shared" si="36"/>
        <v>15000</v>
      </c>
      <c r="L1197" s="9">
        <f t="shared" si="37"/>
        <v>5250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f t="shared" si="36"/>
        <v>10125</v>
      </c>
      <c r="L1198" s="9">
        <f t="shared" si="37"/>
        <v>4049.9999999999995</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f t="shared" si="36"/>
        <v>7875</v>
      </c>
      <c r="L1199" s="9">
        <f t="shared" si="37"/>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f t="shared" si="36"/>
        <v>8249.9999999999982</v>
      </c>
      <c r="L1200" s="9">
        <f t="shared" si="37"/>
        <v>2062.4999999999995</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f t="shared" si="36"/>
        <v>19500</v>
      </c>
      <c r="L1201" s="9">
        <f t="shared" si="37"/>
        <v>7800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f t="shared" si="36"/>
        <v>24749.999999999996</v>
      </c>
      <c r="L1202" s="9">
        <f t="shared" si="37"/>
        <v>8662.4999999999982</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f t="shared" si="36"/>
        <v>12500</v>
      </c>
      <c r="L1203" s="9">
        <f t="shared" si="37"/>
        <v>4375</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f t="shared" si="36"/>
        <v>6750</v>
      </c>
      <c r="L1204" s="9">
        <f t="shared" si="37"/>
        <v>2700</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f t="shared" si="36"/>
        <v>5625</v>
      </c>
      <c r="L1205" s="9">
        <f t="shared" si="37"/>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f t="shared" si="36"/>
        <v>6874.9999999999991</v>
      </c>
      <c r="L1206" s="9">
        <f t="shared" si="37"/>
        <v>1718.7499999999998</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f t="shared" si="36"/>
        <v>13500</v>
      </c>
      <c r="L1207" s="9">
        <f t="shared" si="37"/>
        <v>5400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f t="shared" si="36"/>
        <v>24000</v>
      </c>
      <c r="L1208" s="9">
        <f t="shared" si="37"/>
        <v>8400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f t="shared" si="36"/>
        <v>12375.000000000002</v>
      </c>
      <c r="L1209" s="9">
        <f t="shared" si="37"/>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f t="shared" si="36"/>
        <v>6875.0000000000009</v>
      </c>
      <c r="L1210" s="9">
        <f t="shared" si="37"/>
        <v>2750</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f t="shared" si="36"/>
        <v>5500.0000000000009</v>
      </c>
      <c r="L1211" s="9">
        <f t="shared" si="37"/>
        <v>1650.0000000000002</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f t="shared" si="36"/>
        <v>6500</v>
      </c>
      <c r="L1212" s="9">
        <f t="shared" si="37"/>
        <v>1625</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f t="shared" si="36"/>
        <v>15750</v>
      </c>
      <c r="L1213" s="9">
        <f t="shared" si="37"/>
        <v>6300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f t="shared" si="36"/>
        <v>24375</v>
      </c>
      <c r="L1214" s="9">
        <f t="shared" si="37"/>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f t="shared" si="36"/>
        <v>11000.000000000002</v>
      </c>
      <c r="L1215" s="9">
        <f t="shared" si="37"/>
        <v>3850.0000000000005</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f t="shared" si="36"/>
        <v>10725.000000000002</v>
      </c>
      <c r="L1216" s="9">
        <f t="shared" si="37"/>
        <v>4290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f t="shared" si="36"/>
        <v>9625.0000000000018</v>
      </c>
      <c r="L1217" s="9">
        <f t="shared" si="37"/>
        <v>2887.5000000000005</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f t="shared" si="36"/>
        <v>9750</v>
      </c>
      <c r="L1218" s="9">
        <f t="shared" si="37"/>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f t="shared" si="36"/>
        <v>17500</v>
      </c>
      <c r="L1219" s="9">
        <f t="shared" si="37"/>
        <v>7000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f t="shared" si="36"/>
        <v>30875</v>
      </c>
      <c r="L1220" s="9">
        <f t="shared" si="37"/>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f t="shared" si="36"/>
        <v>15125.000000000002</v>
      </c>
      <c r="L1221" s="9">
        <f t="shared" si="37"/>
        <v>5293.75</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f t="shared" si="36"/>
        <v>13750.000000000002</v>
      </c>
      <c r="L1222" s="9">
        <f t="shared" si="37"/>
        <v>5500</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f t="shared" ref="K1223:K1286" si="38">I1223*J1223</f>
        <v>11000.000000000002</v>
      </c>
      <c r="L1223" s="9">
        <f t="shared" ref="L1223:L1286" si="39">K1223*M1223</f>
        <v>3300.0000000000005</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f t="shared" si="38"/>
        <v>13000</v>
      </c>
      <c r="L1224" s="9">
        <f t="shared" si="39"/>
        <v>3250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f t="shared" si="38"/>
        <v>21000</v>
      </c>
      <c r="L1225" s="9">
        <f t="shared" si="39"/>
        <v>8400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f t="shared" si="38"/>
        <v>13125</v>
      </c>
      <c r="L1226" s="9">
        <f t="shared" si="3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f t="shared" si="38"/>
        <v>16875</v>
      </c>
      <c r="L1227" s="9">
        <f t="shared" si="39"/>
        <v>3375</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f t="shared" si="38"/>
        <v>16875</v>
      </c>
      <c r="L1228" s="9">
        <f t="shared" si="3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f t="shared" si="38"/>
        <v>10125</v>
      </c>
      <c r="L1229" s="9">
        <f t="shared" si="3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f t="shared" si="38"/>
        <v>16500.000000000004</v>
      </c>
      <c r="L1230" s="9">
        <f t="shared" si="39"/>
        <v>4950.0000000000009</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f t="shared" si="38"/>
        <v>31625.000000000004</v>
      </c>
      <c r="L1231" s="9">
        <f t="shared" si="39"/>
        <v>11068.750000000002</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f t="shared" si="38"/>
        <v>12375.000000000002</v>
      </c>
      <c r="L1232" s="9">
        <f t="shared" si="39"/>
        <v>4331.2500000000009</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f t="shared" si="38"/>
        <v>12375</v>
      </c>
      <c r="L1233" s="9">
        <f t="shared" si="3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f t="shared" si="38"/>
        <v>8749.9999999999982</v>
      </c>
      <c r="L1234" s="9">
        <f t="shared" si="39"/>
        <v>2187.4999999999995</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f t="shared" si="38"/>
        <v>16250.000000000004</v>
      </c>
      <c r="L1235" s="9">
        <f t="shared" si="39"/>
        <v>4062.5000000000009</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f t="shared" si="38"/>
        <v>19250.000000000004</v>
      </c>
      <c r="L1236" s="9">
        <f t="shared" si="39"/>
        <v>5775.0000000000009</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f t="shared" si="38"/>
        <v>29975.000000000004</v>
      </c>
      <c r="L1237" s="9">
        <f t="shared" si="39"/>
        <v>10491.250000000002</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f t="shared" si="38"/>
        <v>13750.000000000002</v>
      </c>
      <c r="L1238" s="9">
        <f t="shared" si="39"/>
        <v>4812.5000000000009</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f t="shared" si="38"/>
        <v>12375</v>
      </c>
      <c r="L1239" s="9">
        <f t="shared" si="3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f t="shared" si="38"/>
        <v>6249.9999999999991</v>
      </c>
      <c r="L1240" s="9">
        <f t="shared" si="3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f t="shared" si="38"/>
        <v>11375.000000000002</v>
      </c>
      <c r="L1241" s="9">
        <f t="shared" si="39"/>
        <v>2843.7500000000005</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f t="shared" si="38"/>
        <v>15125.000000000002</v>
      </c>
      <c r="L1242" s="9">
        <f t="shared" si="39"/>
        <v>4537.5</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f t="shared" si="38"/>
        <v>28875.000000000004</v>
      </c>
      <c r="L1243" s="9">
        <f t="shared" si="39"/>
        <v>10106.250000000002</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f t="shared" si="38"/>
        <v>12375.000000000002</v>
      </c>
      <c r="L1244" s="9">
        <f t="shared" si="39"/>
        <v>4331.2500000000009</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f t="shared" si="38"/>
        <v>10125</v>
      </c>
      <c r="L1245" s="9">
        <f t="shared" si="3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f t="shared" si="38"/>
        <v>7499.9999999999991</v>
      </c>
      <c r="L1246" s="9">
        <f t="shared" si="39"/>
        <v>1874.9999999999998</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f t="shared" si="38"/>
        <v>9000.0000000000018</v>
      </c>
      <c r="L1247" s="9">
        <f t="shared" si="39"/>
        <v>2250.0000000000005</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f t="shared" si="38"/>
        <v>15000</v>
      </c>
      <c r="L1248" s="9">
        <f t="shared" si="39"/>
        <v>4500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f t="shared" si="38"/>
        <v>37050</v>
      </c>
      <c r="L1249" s="9">
        <f t="shared" si="39"/>
        <v>12967.500000000002</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f t="shared" si="38"/>
        <v>16500.000000000004</v>
      </c>
      <c r="L1250" s="9">
        <f t="shared" si="39"/>
        <v>5775.0000000000018</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f t="shared" si="38"/>
        <v>16500.000000000004</v>
      </c>
      <c r="L1251" s="9">
        <f t="shared" si="39"/>
        <v>4125.0000000000009</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f t="shared" si="38"/>
        <v>13750.000000000002</v>
      </c>
      <c r="L1252" s="9">
        <f t="shared" si="39"/>
        <v>3437.5000000000005</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f t="shared" si="38"/>
        <v>17875</v>
      </c>
      <c r="L1253" s="9">
        <f t="shared" si="3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f t="shared" si="38"/>
        <v>28000</v>
      </c>
      <c r="L1254" s="9">
        <f t="shared" si="39"/>
        <v>8400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f t="shared" si="38"/>
        <v>42250</v>
      </c>
      <c r="L1255" s="9">
        <f t="shared" si="39"/>
        <v>14787.500000000002</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f t="shared" si="38"/>
        <v>24000.000000000004</v>
      </c>
      <c r="L1256" s="9">
        <f t="shared" si="39"/>
        <v>8400.0000000000018</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f t="shared" si="38"/>
        <v>17875.000000000004</v>
      </c>
      <c r="L1257" s="9">
        <f t="shared" si="39"/>
        <v>4468.7500000000009</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f t="shared" si="38"/>
        <v>16500.000000000004</v>
      </c>
      <c r="L1258" s="9">
        <f t="shared" si="39"/>
        <v>4125.0000000000009</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f t="shared" si="38"/>
        <v>19500</v>
      </c>
      <c r="L1259" s="9">
        <f t="shared" si="39"/>
        <v>4875</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f t="shared" si="38"/>
        <v>31500</v>
      </c>
      <c r="L1260" s="9">
        <f t="shared" si="39"/>
        <v>9450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f t="shared" si="38"/>
        <v>43875</v>
      </c>
      <c r="L1261" s="9">
        <f t="shared" si="39"/>
        <v>15356.250000000002</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f t="shared" si="38"/>
        <v>25500.000000000004</v>
      </c>
      <c r="L1262" s="9">
        <f t="shared" si="39"/>
        <v>8925.0000000000018</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f t="shared" si="38"/>
        <v>19250.000000000004</v>
      </c>
      <c r="L1263" s="9">
        <f t="shared" si="39"/>
        <v>4812.5000000000009</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f t="shared" si="38"/>
        <v>16500.000000000004</v>
      </c>
      <c r="L1264" s="9">
        <f t="shared" si="39"/>
        <v>4125.0000000000009</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f t="shared" si="38"/>
        <v>21125</v>
      </c>
      <c r="L1265" s="9">
        <f t="shared" si="3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f t="shared" si="38"/>
        <v>35000</v>
      </c>
      <c r="L1266" s="9">
        <f t="shared" si="39"/>
        <v>10500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f t="shared" si="38"/>
        <v>42250</v>
      </c>
      <c r="L1267" s="9">
        <f t="shared" si="39"/>
        <v>14787.500000000002</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f t="shared" si="38"/>
        <v>25500.000000000004</v>
      </c>
      <c r="L1268" s="9">
        <f t="shared" si="39"/>
        <v>8925.0000000000018</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f t="shared" si="38"/>
        <v>19250.000000000004</v>
      </c>
      <c r="L1269" s="9">
        <f t="shared" si="39"/>
        <v>4812.5000000000009</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f t="shared" si="38"/>
        <v>13750.000000000002</v>
      </c>
      <c r="L1270" s="9">
        <f t="shared" si="39"/>
        <v>3437.5000000000005</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f t="shared" si="38"/>
        <v>14625</v>
      </c>
      <c r="L1271" s="9">
        <f t="shared" si="3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f t="shared" si="38"/>
        <v>28000</v>
      </c>
      <c r="L1272" s="9">
        <f t="shared" si="39"/>
        <v>8400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f t="shared" si="38"/>
        <v>34125</v>
      </c>
      <c r="L1273" s="9">
        <f t="shared" si="39"/>
        <v>11943.750000000002</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f t="shared" si="38"/>
        <v>19500.000000000004</v>
      </c>
      <c r="L1274" s="9">
        <f t="shared" si="39"/>
        <v>6825.0000000000018</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f t="shared" si="38"/>
        <v>12375.000000000002</v>
      </c>
      <c r="L1275" s="9">
        <f t="shared" si="39"/>
        <v>3093.7500000000005</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f t="shared" si="38"/>
        <v>11000.000000000002</v>
      </c>
      <c r="L1276" s="9">
        <f t="shared" si="39"/>
        <v>2750.0000000000005</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f t="shared" si="38"/>
        <v>13000</v>
      </c>
      <c r="L1277" s="9">
        <f t="shared" si="39"/>
        <v>3250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f t="shared" si="38"/>
        <v>21000</v>
      </c>
      <c r="L1278" s="9">
        <f t="shared" si="39"/>
        <v>6300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f t="shared" si="38"/>
        <v>31500</v>
      </c>
      <c r="L1279" s="9">
        <f t="shared" si="39"/>
        <v>11025.000000000002</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f t="shared" si="38"/>
        <v>17875.000000000004</v>
      </c>
      <c r="L1280" s="9">
        <f t="shared" si="39"/>
        <v>6256.2500000000018</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f t="shared" si="38"/>
        <v>11375.000000000002</v>
      </c>
      <c r="L1281" s="9">
        <f t="shared" si="39"/>
        <v>2843.7500000000005</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f t="shared" si="38"/>
        <v>9750.0000000000018</v>
      </c>
      <c r="L1282" s="9">
        <f t="shared" si="39"/>
        <v>2437.5000000000005</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f t="shared" si="38"/>
        <v>11250.000000000002</v>
      </c>
      <c r="L1283" s="9">
        <f t="shared" si="39"/>
        <v>2812.5000000000005</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f t="shared" si="38"/>
        <v>22000</v>
      </c>
      <c r="L1284" s="9">
        <f t="shared" si="39"/>
        <v>6600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f t="shared" si="38"/>
        <v>31875.000000000007</v>
      </c>
      <c r="L1285" s="9">
        <f t="shared" si="39"/>
        <v>11156.250000000004</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f t="shared" si="38"/>
        <v>19500.000000000004</v>
      </c>
      <c r="L1286" s="9">
        <f t="shared" si="39"/>
        <v>6825.0000000000018</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f t="shared" ref="K1287:K1350" si="40">I1287*J1287</f>
        <v>20800.000000000004</v>
      </c>
      <c r="L1287" s="9">
        <f t="shared" ref="L1287:L1350" si="41">K1287*M1287</f>
        <v>5200.0000000000009</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f t="shared" si="40"/>
        <v>19500.000000000004</v>
      </c>
      <c r="L1288" s="9">
        <f t="shared" si="41"/>
        <v>4875.0000000000009</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f t="shared" si="40"/>
        <v>20625.000000000004</v>
      </c>
      <c r="L1289" s="9">
        <f t="shared" si="41"/>
        <v>5156.2500000000009</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f t="shared" si="40"/>
        <v>30000</v>
      </c>
      <c r="L1290" s="9">
        <f t="shared" si="41"/>
        <v>9000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f t="shared" si="40"/>
        <v>45000.000000000007</v>
      </c>
      <c r="L1291" s="9">
        <f t="shared" si="41"/>
        <v>15750.000000000004</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f t="shared" si="40"/>
        <v>26000.000000000007</v>
      </c>
      <c r="L1292" s="9">
        <f t="shared" si="41"/>
        <v>9100.0000000000036</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f t="shared" si="40"/>
        <v>13125</v>
      </c>
      <c r="L1293" s="9">
        <f t="shared" si="41"/>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f t="shared" si="40"/>
        <v>16875</v>
      </c>
      <c r="L1294" s="9">
        <f t="shared" si="41"/>
        <v>3375</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f t="shared" si="40"/>
        <v>16875</v>
      </c>
      <c r="L1295" s="9">
        <f t="shared" si="41"/>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f t="shared" si="40"/>
        <v>10125</v>
      </c>
      <c r="L1296" s="9">
        <f t="shared" si="41"/>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f t="shared" si="40"/>
        <v>8750</v>
      </c>
      <c r="L1297" s="9">
        <f t="shared" si="41"/>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f t="shared" si="40"/>
        <v>19125</v>
      </c>
      <c r="L1298" s="9">
        <f t="shared" si="41"/>
        <v>7650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f t="shared" si="40"/>
        <v>16625</v>
      </c>
      <c r="L1299" s="9">
        <f t="shared" si="41"/>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f t="shared" si="40"/>
        <v>16875</v>
      </c>
      <c r="L1300" s="9">
        <f t="shared" si="41"/>
        <v>3375</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f t="shared" si="40"/>
        <v>16875</v>
      </c>
      <c r="L1301" s="9">
        <f t="shared" si="41"/>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f t="shared" si="40"/>
        <v>10125</v>
      </c>
      <c r="L1302" s="9">
        <f t="shared" si="41"/>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f t="shared" si="40"/>
        <v>7500</v>
      </c>
      <c r="L1303" s="9">
        <f t="shared" si="41"/>
        <v>1125</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f t="shared" si="40"/>
        <v>15750</v>
      </c>
      <c r="L1304" s="9">
        <f t="shared" si="41"/>
        <v>6300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f t="shared" si="40"/>
        <v>22500</v>
      </c>
      <c r="L1305" s="9">
        <f t="shared" si="41"/>
        <v>5625</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f t="shared" si="40"/>
        <v>19249.999999999996</v>
      </c>
      <c r="L1306" s="9">
        <f t="shared" si="41"/>
        <v>3849.9999999999995</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f t="shared" si="40"/>
        <v>22499.999999999996</v>
      </c>
      <c r="L1307" s="9">
        <f t="shared" si="41"/>
        <v>5624.9999999999991</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f t="shared" si="40"/>
        <v>15124.999999999998</v>
      </c>
      <c r="L1308" s="9">
        <f t="shared" si="41"/>
        <v>3781.2499999999995</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f t="shared" si="40"/>
        <v>7500</v>
      </c>
      <c r="L1309" s="9">
        <f t="shared" si="41"/>
        <v>1125</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f t="shared" si="40"/>
        <v>17874.999999999996</v>
      </c>
      <c r="L1310" s="9">
        <f t="shared" si="41"/>
        <v>7149.9999999999991</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f t="shared" si="40"/>
        <v>30000</v>
      </c>
      <c r="L1311" s="9">
        <f t="shared" si="41"/>
        <v>7500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f t="shared" si="40"/>
        <v>19500</v>
      </c>
      <c r="L1312" s="9">
        <f t="shared" si="41"/>
        <v>3900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f t="shared" si="40"/>
        <v>22750</v>
      </c>
      <c r="L1313" s="9">
        <f t="shared" si="41"/>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f t="shared" si="40"/>
        <v>12500</v>
      </c>
      <c r="L1314" s="9">
        <f t="shared" si="41"/>
        <v>3125</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f t="shared" si="40"/>
        <v>8250.0000000000018</v>
      </c>
      <c r="L1315" s="9">
        <f t="shared" si="41"/>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f t="shared" si="40"/>
        <v>22750</v>
      </c>
      <c r="L1316" s="9">
        <f t="shared" si="41"/>
        <v>9100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f t="shared" si="40"/>
        <v>28874.999999999996</v>
      </c>
      <c r="L1317" s="9">
        <f t="shared" si="41"/>
        <v>7218.7499999999991</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f t="shared" si="40"/>
        <v>22500</v>
      </c>
      <c r="L1318" s="9">
        <f t="shared" si="41"/>
        <v>4500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f t="shared" si="40"/>
        <v>22500</v>
      </c>
      <c r="L1319" s="9">
        <f t="shared" si="41"/>
        <v>5625</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f t="shared" si="40"/>
        <v>15124.999999999998</v>
      </c>
      <c r="L1320" s="9">
        <f t="shared" si="41"/>
        <v>3781.2499999999995</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f t="shared" si="40"/>
        <v>10500</v>
      </c>
      <c r="L1321" s="9">
        <f t="shared" si="41"/>
        <v>1575</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f t="shared" si="40"/>
        <v>35625</v>
      </c>
      <c r="L1322" s="9">
        <f t="shared" si="41"/>
        <v>14250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f t="shared" si="40"/>
        <v>50750</v>
      </c>
      <c r="L1323" s="9">
        <f t="shared" si="41"/>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f t="shared" si="40"/>
        <v>45000</v>
      </c>
      <c r="L1324" s="9">
        <f t="shared" si="41"/>
        <v>9000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f t="shared" si="40"/>
        <v>45000</v>
      </c>
      <c r="L1325" s="9">
        <f t="shared" si="41"/>
        <v>11250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f t="shared" si="40"/>
        <v>35625</v>
      </c>
      <c r="L1326" s="9">
        <f t="shared" si="41"/>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f t="shared" si="40"/>
        <v>29750.000000000004</v>
      </c>
      <c r="L1327" s="9">
        <f t="shared" si="41"/>
        <v>4462.5</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f t="shared" si="40"/>
        <v>65000</v>
      </c>
      <c r="L1328" s="9">
        <f t="shared" si="41"/>
        <v>26000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f t="shared" si="40"/>
        <v>64000</v>
      </c>
      <c r="L1329" s="9">
        <f t="shared" si="41"/>
        <v>16000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f t="shared" si="40"/>
        <v>55250.000000000007</v>
      </c>
      <c r="L1330" s="9">
        <f t="shared" si="41"/>
        <v>11050.000000000002</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f t="shared" si="40"/>
        <v>51000.000000000007</v>
      </c>
      <c r="L1331" s="9">
        <f t="shared" si="41"/>
        <v>12750.000000000002</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f t="shared" si="40"/>
        <v>40000</v>
      </c>
      <c r="L1332" s="9">
        <f t="shared" si="41"/>
        <v>10000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f t="shared" si="40"/>
        <v>46750.000000000007</v>
      </c>
      <c r="L1333" s="9">
        <f t="shared" si="41"/>
        <v>7012.5000000000009</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f t="shared" si="40"/>
        <v>55000</v>
      </c>
      <c r="L1334" s="9">
        <f t="shared" si="41"/>
        <v>22000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f t="shared" si="40"/>
        <v>63750.000000000007</v>
      </c>
      <c r="L1335" s="9">
        <f t="shared" si="41"/>
        <v>15937.500000000002</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f t="shared" si="40"/>
        <v>54375.000000000007</v>
      </c>
      <c r="L1336" s="9">
        <f t="shared" si="41"/>
        <v>10875.000000000002</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f t="shared" si="40"/>
        <v>42000</v>
      </c>
      <c r="L1337" s="9">
        <f t="shared" si="41"/>
        <v>10500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f t="shared" si="40"/>
        <v>36750</v>
      </c>
      <c r="L1338" s="9">
        <f t="shared" si="41"/>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f t="shared" si="40"/>
        <v>36750</v>
      </c>
      <c r="L1339" s="9">
        <f t="shared" si="41"/>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f t="shared" si="40"/>
        <v>26250</v>
      </c>
      <c r="L1340" s="9">
        <f t="shared" si="41"/>
        <v>10500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f t="shared" si="40"/>
        <v>35750.000000000007</v>
      </c>
      <c r="L1341" s="9">
        <f t="shared" si="41"/>
        <v>8937.5000000000018</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f t="shared" si="40"/>
        <v>38500.000000000007</v>
      </c>
      <c r="L1342" s="9">
        <f t="shared" si="41"/>
        <v>7700.0000000000018</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f t="shared" si="40"/>
        <v>24375.000000000004</v>
      </c>
      <c r="L1343" s="9">
        <f t="shared" si="41"/>
        <v>6093.7500000000009</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f t="shared" si="40"/>
        <v>21125.000000000004</v>
      </c>
      <c r="L1344" s="9">
        <f t="shared" si="41"/>
        <v>5281.2500000000009</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f t="shared" si="40"/>
        <v>26250.000000000004</v>
      </c>
      <c r="L1345" s="9">
        <f t="shared" si="41"/>
        <v>3937.5000000000005</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f t="shared" si="40"/>
        <v>22500</v>
      </c>
      <c r="L1346" s="9">
        <f t="shared" si="41"/>
        <v>9000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f t="shared" si="40"/>
        <v>26125.000000000004</v>
      </c>
      <c r="L1347" s="9">
        <f t="shared" si="41"/>
        <v>6531.2500000000009</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f t="shared" si="40"/>
        <v>30875.000000000007</v>
      </c>
      <c r="L1348" s="9">
        <f t="shared" si="41"/>
        <v>6175.0000000000018</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f t="shared" si="40"/>
        <v>18000.000000000004</v>
      </c>
      <c r="L1349" s="9">
        <f t="shared" si="41"/>
        <v>4500.0000000000009</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f t="shared" si="40"/>
        <v>15125.000000000002</v>
      </c>
      <c r="L1350" s="9">
        <f t="shared" si="41"/>
        <v>3781.2500000000005</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f t="shared" ref="K1351:K1414" si="42">I1351*J1351</f>
        <v>16250</v>
      </c>
      <c r="L1351" s="9">
        <f t="shared" ref="L1351:L1414" si="43">K1351*M1351</f>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f t="shared" si="42"/>
        <v>21000</v>
      </c>
      <c r="L1352" s="9">
        <f t="shared" si="43"/>
        <v>8400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f t="shared" si="42"/>
        <v>28875.000000000004</v>
      </c>
      <c r="L1353" s="9">
        <f t="shared" si="43"/>
        <v>7218.7500000000009</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f t="shared" si="42"/>
        <v>36000.000000000007</v>
      </c>
      <c r="L1354" s="9">
        <f t="shared" si="43"/>
        <v>7200.0000000000018</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f t="shared" si="42"/>
        <v>23375.000000000004</v>
      </c>
      <c r="L1355" s="9">
        <f t="shared" si="43"/>
        <v>5843.7500000000009</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f t="shared" si="42"/>
        <v>26000.000000000007</v>
      </c>
      <c r="L1356" s="9">
        <f t="shared" si="43"/>
        <v>6500.0000000000018</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f t="shared" si="42"/>
        <v>31875.000000000004</v>
      </c>
      <c r="L1357" s="9">
        <f t="shared" si="43"/>
        <v>4781.25</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f t="shared" si="42"/>
        <v>45000.000000000007</v>
      </c>
      <c r="L1358" s="9">
        <f t="shared" si="43"/>
        <v>18000.000000000004</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f t="shared" si="42"/>
        <v>52500.000000000007</v>
      </c>
      <c r="L1359" s="9">
        <f t="shared" si="43"/>
        <v>13125.000000000002</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f t="shared" si="42"/>
        <v>59500.000000000007</v>
      </c>
      <c r="L1360" s="9">
        <f t="shared" si="43"/>
        <v>11900.000000000002</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f t="shared" si="42"/>
        <v>40000.000000000007</v>
      </c>
      <c r="L1361" s="9">
        <f t="shared" si="43"/>
        <v>10000.000000000002</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f t="shared" si="42"/>
        <v>40000.000000000007</v>
      </c>
      <c r="L1362" s="9">
        <f t="shared" si="43"/>
        <v>10000.000000000002</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f t="shared" si="42"/>
        <v>38250.000000000007</v>
      </c>
      <c r="L1363" s="9">
        <f t="shared" si="43"/>
        <v>5737.5000000000009</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f t="shared" si="42"/>
        <v>49875.000000000007</v>
      </c>
      <c r="L1364" s="9">
        <f t="shared" si="43"/>
        <v>19950.000000000004</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f t="shared" si="42"/>
        <v>17000</v>
      </c>
      <c r="L1365" s="9">
        <f t="shared" si="43"/>
        <v>5100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f t="shared" si="42"/>
        <v>21250</v>
      </c>
      <c r="L1366" s="9">
        <f t="shared" si="43"/>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f t="shared" si="42"/>
        <v>21250</v>
      </c>
      <c r="L1367" s="9">
        <f t="shared" si="43"/>
        <v>6375</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f t="shared" si="42"/>
        <v>13750</v>
      </c>
      <c r="L1368" s="9">
        <f t="shared" si="43"/>
        <v>4125</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f t="shared" si="42"/>
        <v>12375.000000000002</v>
      </c>
      <c r="L1369" s="9">
        <f t="shared" si="43"/>
        <v>2475.0000000000005</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f t="shared" si="42"/>
        <v>23750</v>
      </c>
      <c r="L1370" s="9">
        <f t="shared" si="43"/>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f t="shared" si="42"/>
        <v>21000</v>
      </c>
      <c r="L1371" s="9">
        <f t="shared" si="43"/>
        <v>6300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f t="shared" si="42"/>
        <v>21250</v>
      </c>
      <c r="L1372" s="9">
        <f t="shared" si="43"/>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f t="shared" si="42"/>
        <v>21250</v>
      </c>
      <c r="L1373" s="9">
        <f t="shared" si="43"/>
        <v>6375</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f t="shared" si="42"/>
        <v>13750</v>
      </c>
      <c r="L1374" s="9">
        <f t="shared" si="43"/>
        <v>4125</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f t="shared" si="42"/>
        <v>11000.000000000002</v>
      </c>
      <c r="L1375" s="9">
        <f t="shared" si="43"/>
        <v>2200.0000000000005</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f t="shared" si="42"/>
        <v>20000</v>
      </c>
      <c r="L1376" s="9">
        <f t="shared" si="43"/>
        <v>9000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f t="shared" si="42"/>
        <v>27500</v>
      </c>
      <c r="L1377" s="9">
        <f t="shared" si="43"/>
        <v>8250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f t="shared" si="42"/>
        <v>24000</v>
      </c>
      <c r="L1378" s="9">
        <f t="shared" si="43"/>
        <v>6000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f t="shared" si="42"/>
        <v>27624.999999999993</v>
      </c>
      <c r="L1379" s="9">
        <f t="shared" si="43"/>
        <v>8287.4999999999982</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f t="shared" si="42"/>
        <v>19500</v>
      </c>
      <c r="L1380" s="9">
        <f t="shared" si="43"/>
        <v>5850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f t="shared" si="42"/>
        <v>11375</v>
      </c>
      <c r="L1381" s="9">
        <f t="shared" si="43"/>
        <v>2275</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f t="shared" si="42"/>
        <v>22500</v>
      </c>
      <c r="L1382" s="9">
        <f t="shared" si="43"/>
        <v>10125</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f t="shared" si="42"/>
        <v>35750</v>
      </c>
      <c r="L1383" s="9">
        <f t="shared" si="43"/>
        <v>10725</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f t="shared" si="42"/>
        <v>24500</v>
      </c>
      <c r="L1384" s="9">
        <f t="shared" si="43"/>
        <v>6125</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f t="shared" si="42"/>
        <v>28000</v>
      </c>
      <c r="L1385" s="9">
        <f t="shared" si="43"/>
        <v>8400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f t="shared" si="42"/>
        <v>16500.000000000004</v>
      </c>
      <c r="L1386" s="9">
        <f t="shared" si="43"/>
        <v>4950.0000000000009</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f t="shared" si="42"/>
        <v>12000.000000000002</v>
      </c>
      <c r="L1387" s="9">
        <f t="shared" si="43"/>
        <v>2400.0000000000005</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f t="shared" si="42"/>
        <v>28125.000000000004</v>
      </c>
      <c r="L1388" s="9">
        <f t="shared" si="43"/>
        <v>12656.250000000002</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f t="shared" si="42"/>
        <v>34500</v>
      </c>
      <c r="L1389" s="9">
        <f t="shared" si="43"/>
        <v>10350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f t="shared" si="42"/>
        <v>27625</v>
      </c>
      <c r="L1390" s="9">
        <f t="shared" si="43"/>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f t="shared" si="42"/>
        <v>27625</v>
      </c>
      <c r="L1391" s="9">
        <f t="shared" si="43"/>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f t="shared" si="42"/>
        <v>19500</v>
      </c>
      <c r="L1392" s="9">
        <f t="shared" si="43"/>
        <v>5850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f t="shared" si="42"/>
        <v>12374.999999999998</v>
      </c>
      <c r="L1393" s="9">
        <f t="shared" si="43"/>
        <v>2475</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f t="shared" si="42"/>
        <v>40250</v>
      </c>
      <c r="L1394" s="9">
        <f t="shared" si="43"/>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f t="shared" si="42"/>
        <v>53624.999999999985</v>
      </c>
      <c r="L1395" s="9">
        <f t="shared" si="43"/>
        <v>16087.499999999995</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f t="shared" si="42"/>
        <v>49000</v>
      </c>
      <c r="L1396" s="9">
        <f t="shared" si="43"/>
        <v>12250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f t="shared" si="42"/>
        <v>59500</v>
      </c>
      <c r="L1397" s="9">
        <f t="shared" si="43"/>
        <v>17850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f t="shared" si="42"/>
        <v>48875</v>
      </c>
      <c r="L1398" s="9">
        <f t="shared" si="43"/>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f t="shared" si="42"/>
        <v>42750</v>
      </c>
      <c r="L1399" s="9">
        <f t="shared" si="43"/>
        <v>8550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f t="shared" si="42"/>
        <v>82500.000000000015</v>
      </c>
      <c r="L1400" s="9">
        <f t="shared" si="43"/>
        <v>37125.000000000007</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f t="shared" si="42"/>
        <v>81000</v>
      </c>
      <c r="L1401" s="9">
        <f t="shared" si="43"/>
        <v>24300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f t="shared" si="42"/>
        <v>71250</v>
      </c>
      <c r="L1402" s="9">
        <f t="shared" si="43"/>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f t="shared" si="42"/>
        <v>66500</v>
      </c>
      <c r="L1403" s="9">
        <f t="shared" si="43"/>
        <v>19950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f t="shared" si="42"/>
        <v>54000</v>
      </c>
      <c r="L1404" s="9">
        <f t="shared" si="43"/>
        <v>16200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f t="shared" si="42"/>
        <v>61750</v>
      </c>
      <c r="L1405" s="9">
        <f t="shared" si="43"/>
        <v>12350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f t="shared" si="42"/>
        <v>71500.000000000015</v>
      </c>
      <c r="L1406" s="9">
        <f t="shared" si="43"/>
        <v>32175.000000000007</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f t="shared" si="42"/>
        <v>80750</v>
      </c>
      <c r="L1407" s="9">
        <f t="shared" si="43"/>
        <v>24225</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f t="shared" si="42"/>
        <v>70125.000000000015</v>
      </c>
      <c r="L1408" s="9">
        <f t="shared" si="43"/>
        <v>17531.250000000004</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f t="shared" si="42"/>
        <v>56000</v>
      </c>
      <c r="L1409" s="9">
        <f t="shared" si="43"/>
        <v>16800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f t="shared" si="42"/>
        <v>38000</v>
      </c>
      <c r="L1410" s="9">
        <f t="shared" si="43"/>
        <v>11400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f t="shared" si="42"/>
        <v>38000</v>
      </c>
      <c r="L1411" s="9">
        <f t="shared" si="43"/>
        <v>7600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f t="shared" si="42"/>
        <v>25500</v>
      </c>
      <c r="L1412" s="9">
        <f t="shared" si="43"/>
        <v>11475</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f t="shared" si="42"/>
        <v>30000.000000000004</v>
      </c>
      <c r="L1413" s="9">
        <f t="shared" si="43"/>
        <v>9000</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f t="shared" si="42"/>
        <v>32500.000000000007</v>
      </c>
      <c r="L1414" s="9">
        <f t="shared" si="43"/>
        <v>8125.0000000000018</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f t="shared" ref="K1415:K1478" si="44">I1415*J1415</f>
        <v>18000.000000000004</v>
      </c>
      <c r="L1415" s="9">
        <f t="shared" ref="L1415:L1478" si="45">K1415*M1415</f>
        <v>5400.0000000000009</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f t="shared" si="44"/>
        <v>15000.000000000002</v>
      </c>
      <c r="L1416" s="9">
        <f t="shared" si="45"/>
        <v>4500</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f t="shared" si="44"/>
        <v>19250</v>
      </c>
      <c r="L1417" s="9">
        <f t="shared" si="45"/>
        <v>3850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f t="shared" si="44"/>
        <v>16499.999999999996</v>
      </c>
      <c r="L1418" s="9">
        <f t="shared" si="45"/>
        <v>7424.9999999999982</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f t="shared" si="44"/>
        <v>20000</v>
      </c>
      <c r="L1419" s="9">
        <f t="shared" si="45"/>
        <v>6000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f t="shared" si="44"/>
        <v>37375.000000000007</v>
      </c>
      <c r="L1420" s="9">
        <f t="shared" si="45"/>
        <v>9343.7500000000018</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f t="shared" si="44"/>
        <v>24000.000000000004</v>
      </c>
      <c r="L1421" s="9">
        <f t="shared" si="45"/>
        <v>7200.0000000000009</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f t="shared" si="44"/>
        <v>20625.000000000004</v>
      </c>
      <c r="L1422" s="9">
        <f t="shared" si="45"/>
        <v>6187.5000000000009</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f t="shared" si="44"/>
        <v>22750</v>
      </c>
      <c r="L1423" s="9">
        <f t="shared" si="45"/>
        <v>4550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f t="shared" si="44"/>
        <v>28000</v>
      </c>
      <c r="L1424" s="9">
        <f t="shared" si="45"/>
        <v>12600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f t="shared" si="44"/>
        <v>34375.000000000007</v>
      </c>
      <c r="L1425" s="9">
        <f t="shared" si="45"/>
        <v>10312.500000000002</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f t="shared" si="44"/>
        <v>42000.000000000007</v>
      </c>
      <c r="L1426" s="9">
        <f t="shared" si="45"/>
        <v>10500.000000000002</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f t="shared" si="44"/>
        <v>28875.000000000004</v>
      </c>
      <c r="L1427" s="9">
        <f t="shared" si="45"/>
        <v>8662.5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f t="shared" si="44"/>
        <v>32500.000000000007</v>
      </c>
      <c r="L1428" s="9">
        <f t="shared" si="45"/>
        <v>9750.0000000000018</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f t="shared" si="44"/>
        <v>40375.000000000007</v>
      </c>
      <c r="L1429" s="9">
        <f t="shared" si="45"/>
        <v>8075.0000000000018</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f t="shared" si="44"/>
        <v>54000.000000000007</v>
      </c>
      <c r="L1430" s="9">
        <f t="shared" si="45"/>
        <v>24300.000000000004</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f t="shared" si="44"/>
        <v>60000.000000000015</v>
      </c>
      <c r="L1431" s="9">
        <f t="shared" si="45"/>
        <v>18000.000000000004</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f t="shared" si="44"/>
        <v>68000.000000000015</v>
      </c>
      <c r="L1432" s="9">
        <f t="shared" si="45"/>
        <v>17000.000000000004</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f t="shared" si="44"/>
        <v>48000.000000000007</v>
      </c>
      <c r="L1433" s="9">
        <f t="shared" si="45"/>
        <v>14400.000000000002</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f t="shared" si="44"/>
        <v>48000.000000000007</v>
      </c>
      <c r="L1434" s="9">
        <f t="shared" si="45"/>
        <v>14400.000000000002</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f t="shared" si="44"/>
        <v>47250.000000000007</v>
      </c>
      <c r="L1435" s="9">
        <f t="shared" si="45"/>
        <v>9450.0000000000018</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f t="shared" si="44"/>
        <v>59375.000000000007</v>
      </c>
      <c r="L1436" s="9">
        <f t="shared" si="45"/>
        <v>26718.750000000004</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f t="shared" si="44"/>
        <v>38250</v>
      </c>
      <c r="L1437" s="9">
        <f t="shared" si="45"/>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f t="shared" si="44"/>
        <v>29250</v>
      </c>
      <c r="L1438" s="9">
        <f t="shared" si="45"/>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f t="shared" si="44"/>
        <v>22750</v>
      </c>
      <c r="L1439" s="9">
        <f t="shared" si="45"/>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f t="shared" si="44"/>
        <v>20000</v>
      </c>
      <c r="L1440" s="9">
        <f t="shared" si="45"/>
        <v>6000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f t="shared" si="44"/>
        <v>30250.000000000004</v>
      </c>
      <c r="L1441" s="9">
        <f t="shared" si="45"/>
        <v>10587.5</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f t="shared" si="44"/>
        <v>29250</v>
      </c>
      <c r="L1442" s="9">
        <f t="shared" si="45"/>
        <v>14625</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f t="shared" si="44"/>
        <v>40500</v>
      </c>
      <c r="L1443" s="9">
        <f t="shared" si="45"/>
        <v>18225</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f t="shared" si="44"/>
        <v>24750</v>
      </c>
      <c r="L1444" s="9">
        <f t="shared" si="45"/>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f t="shared" si="44"/>
        <v>21000</v>
      </c>
      <c r="L1445" s="9">
        <f t="shared" si="45"/>
        <v>5250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f t="shared" si="44"/>
        <v>19000</v>
      </c>
      <c r="L1446" s="9">
        <f t="shared" si="45"/>
        <v>5700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f t="shared" si="44"/>
        <v>30250.000000000004</v>
      </c>
      <c r="L1447" s="9">
        <f t="shared" si="45"/>
        <v>10587.5</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f t="shared" si="44"/>
        <v>29250</v>
      </c>
      <c r="L1448" s="9">
        <f t="shared" si="45"/>
        <v>14625</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f t="shared" si="44"/>
        <v>39150</v>
      </c>
      <c r="L1449" s="9">
        <f t="shared" si="45"/>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f t="shared" si="44"/>
        <v>24750</v>
      </c>
      <c r="L1450" s="9">
        <f t="shared" si="45"/>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f t="shared" si="44"/>
        <v>20125</v>
      </c>
      <c r="L1451" s="9">
        <f t="shared" si="45"/>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f t="shared" si="44"/>
        <v>17000</v>
      </c>
      <c r="L1452" s="9">
        <f t="shared" si="45"/>
        <v>5100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f t="shared" si="44"/>
        <v>26125.000000000004</v>
      </c>
      <c r="L1453" s="9">
        <f t="shared" si="45"/>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f t="shared" si="44"/>
        <v>25875</v>
      </c>
      <c r="L1454" s="9">
        <f t="shared" si="45"/>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f t="shared" si="44"/>
        <v>37125</v>
      </c>
      <c r="L1455" s="9">
        <f t="shared" si="45"/>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f t="shared" si="44"/>
        <v>23625</v>
      </c>
      <c r="L1456" s="9">
        <f t="shared" si="45"/>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f t="shared" si="44"/>
        <v>18375</v>
      </c>
      <c r="L1457" s="9">
        <f t="shared" si="45"/>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f t="shared" si="44"/>
        <v>18000</v>
      </c>
      <c r="L1458" s="9">
        <f t="shared" si="45"/>
        <v>5400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f t="shared" si="44"/>
        <v>26125.000000000004</v>
      </c>
      <c r="L1459" s="9">
        <f t="shared" si="45"/>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f t="shared" si="44"/>
        <v>27000</v>
      </c>
      <c r="L1460" s="9">
        <f t="shared" si="45"/>
        <v>13500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f t="shared" si="44"/>
        <v>47850.000000000007</v>
      </c>
      <c r="L1461" s="9">
        <f t="shared" si="45"/>
        <v>21532.500000000004</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f t="shared" si="44"/>
        <v>31625.000000000004</v>
      </c>
      <c r="L1462" s="9">
        <f t="shared" si="45"/>
        <v>11068.75</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f t="shared" si="44"/>
        <v>27500</v>
      </c>
      <c r="L1463" s="9">
        <f t="shared" si="45"/>
        <v>6875</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f t="shared" si="44"/>
        <v>25000</v>
      </c>
      <c r="L1464" s="9">
        <f t="shared" si="45"/>
        <v>7500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f t="shared" si="44"/>
        <v>31500</v>
      </c>
      <c r="L1465" s="9">
        <f t="shared" si="45"/>
        <v>11025</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f t="shared" si="44"/>
        <v>40625</v>
      </c>
      <c r="L1466" s="9">
        <f t="shared" si="45"/>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f t="shared" si="44"/>
        <v>52500</v>
      </c>
      <c r="L1467" s="9">
        <f t="shared" si="45"/>
        <v>23625</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f t="shared" si="44"/>
        <v>34375.000000000007</v>
      </c>
      <c r="L1468" s="9">
        <f t="shared" si="45"/>
        <v>12031.250000000002</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f t="shared" si="44"/>
        <v>30000</v>
      </c>
      <c r="L1469" s="9">
        <f t="shared" si="45"/>
        <v>7500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f t="shared" si="44"/>
        <v>28750</v>
      </c>
      <c r="L1470" s="9">
        <f t="shared" si="45"/>
        <v>8625</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f t="shared" si="44"/>
        <v>37375</v>
      </c>
      <c r="L1471" s="9">
        <f t="shared" si="45"/>
        <v>13081.25</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f t="shared" si="44"/>
        <v>50750</v>
      </c>
      <c r="L1472" s="9">
        <f t="shared" si="45"/>
        <v>25375</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f t="shared" si="44"/>
        <v>61750</v>
      </c>
      <c r="L1473" s="9">
        <f t="shared" si="45"/>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f t="shared" si="44"/>
        <v>42000.000000000007</v>
      </c>
      <c r="L1474" s="9">
        <f t="shared" si="45"/>
        <v>14700.000000000002</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f t="shared" si="44"/>
        <v>34375.000000000007</v>
      </c>
      <c r="L1475" s="9">
        <f t="shared" si="45"/>
        <v>8593.7500000000018</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f t="shared" si="44"/>
        <v>31625.000000000004</v>
      </c>
      <c r="L1476" s="9">
        <f t="shared" si="45"/>
        <v>9487.5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f t="shared" si="44"/>
        <v>39000</v>
      </c>
      <c r="L1477" s="9">
        <f t="shared" si="45"/>
        <v>13650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f t="shared" si="44"/>
        <v>54250</v>
      </c>
      <c r="L1478" s="9">
        <f t="shared" si="45"/>
        <v>27125</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f t="shared" ref="K1479:K1542" si="46">I1479*J1479</f>
        <v>60125</v>
      </c>
      <c r="L1479" s="9">
        <f t="shared" ref="L1479:L1542" si="47">K1479*M1479</f>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f t="shared" si="46"/>
        <v>42000.000000000007</v>
      </c>
      <c r="L1480" s="9">
        <f t="shared" si="47"/>
        <v>14700.000000000002</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f t="shared" si="46"/>
        <v>34375.000000000007</v>
      </c>
      <c r="L1481" s="9">
        <f t="shared" si="47"/>
        <v>8593.7500000000018</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f t="shared" si="46"/>
        <v>25875</v>
      </c>
      <c r="L1482" s="9">
        <f t="shared" si="47"/>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f t="shared" si="46"/>
        <v>30250.000000000004</v>
      </c>
      <c r="L1483" s="9">
        <f t="shared" si="47"/>
        <v>10587.5</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f t="shared" si="46"/>
        <v>43500.000000000007</v>
      </c>
      <c r="L1484" s="9">
        <f t="shared" si="47"/>
        <v>21750.000000000004</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f t="shared" si="46"/>
        <v>46750.000000000007</v>
      </c>
      <c r="L1485" s="9">
        <f t="shared" si="47"/>
        <v>21037.500000000004</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f t="shared" si="46"/>
        <v>32500.000000000011</v>
      </c>
      <c r="L1486" s="9">
        <f t="shared" si="47"/>
        <v>11375.000000000004</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f t="shared" si="46"/>
        <v>24750</v>
      </c>
      <c r="L1487" s="9">
        <f t="shared" si="47"/>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f t="shared" si="46"/>
        <v>23625</v>
      </c>
      <c r="L1488" s="9">
        <f t="shared" si="47"/>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f t="shared" si="46"/>
        <v>28875.000000000004</v>
      </c>
      <c r="L1489" s="9">
        <f t="shared" si="47"/>
        <v>10106.25</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f t="shared" si="46"/>
        <v>37500.000000000007</v>
      </c>
      <c r="L1490" s="9">
        <f t="shared" si="47"/>
        <v>18750.000000000004</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f t="shared" si="46"/>
        <v>48000.000000000007</v>
      </c>
      <c r="L1491" s="9">
        <f t="shared" si="47"/>
        <v>21600.000000000004</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f t="shared" si="46"/>
        <v>31250.000000000007</v>
      </c>
      <c r="L1492" s="9">
        <f t="shared" si="47"/>
        <v>10937.500000000002</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f t="shared" si="46"/>
        <v>26250.000000000007</v>
      </c>
      <c r="L1493" s="9">
        <f t="shared" si="47"/>
        <v>6562.5000000000018</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f t="shared" si="46"/>
        <v>25000.000000000007</v>
      </c>
      <c r="L1494" s="9">
        <f t="shared" si="47"/>
        <v>7500.0000000000018</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f t="shared" si="46"/>
        <v>30000.000000000004</v>
      </c>
      <c r="L1495" s="9">
        <f t="shared" si="47"/>
        <v>10500</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f t="shared" si="46"/>
        <v>40625</v>
      </c>
      <c r="L1496" s="9">
        <f t="shared" si="47"/>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f t="shared" si="46"/>
        <v>46500.000000000007</v>
      </c>
      <c r="L1497" s="9">
        <f t="shared" si="47"/>
        <v>20925.000000000004</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f t="shared" si="46"/>
        <v>30000.000000000007</v>
      </c>
      <c r="L1498" s="9">
        <f t="shared" si="47"/>
        <v>10500.000000000002</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f t="shared" si="46"/>
        <v>27250.000000000007</v>
      </c>
      <c r="L1499" s="9">
        <f t="shared" si="47"/>
        <v>6812.5000000000018</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f t="shared" si="46"/>
        <v>28750.000000000007</v>
      </c>
      <c r="L1500" s="9">
        <f t="shared" si="47"/>
        <v>8625.0000000000018</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f t="shared" si="46"/>
        <v>35750</v>
      </c>
      <c r="L1501" s="9">
        <f t="shared" si="47"/>
        <v>12512.5</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f t="shared" si="46"/>
        <v>45500</v>
      </c>
      <c r="L1502" s="9">
        <f t="shared" si="47"/>
        <v>22750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f t="shared" si="46"/>
        <v>56875</v>
      </c>
      <c r="L1503" s="9">
        <f t="shared" si="47"/>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f t="shared" si="46"/>
        <v>37125.000000000007</v>
      </c>
      <c r="L1504" s="9">
        <f t="shared" si="47"/>
        <v>12993.750000000002</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f t="shared" si="46"/>
        <v>34375.000000000007</v>
      </c>
      <c r="L1505" s="9">
        <f t="shared" si="47"/>
        <v>8593.7500000000018</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f t="shared" si="46"/>
        <v>31625.000000000004</v>
      </c>
      <c r="L1506" s="9">
        <f t="shared" si="47"/>
        <v>9487.5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f t="shared" si="46"/>
        <v>37375</v>
      </c>
      <c r="L1507" s="9">
        <f t="shared" si="47"/>
        <v>13081.25</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f t="shared" si="46"/>
        <v>47250</v>
      </c>
      <c r="L1508" s="9">
        <f t="shared" si="47"/>
        <v>23625</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f t="shared" si="46"/>
        <v>32000</v>
      </c>
      <c r="L1509" s="9">
        <f t="shared" si="47"/>
        <v>16000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f t="shared" si="46"/>
        <v>24000</v>
      </c>
      <c r="L1510" s="9">
        <f t="shared" si="47"/>
        <v>7200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f t="shared" si="46"/>
        <v>18000.000000000004</v>
      </c>
      <c r="L1511" s="9">
        <f t="shared" si="47"/>
        <v>6300.0000000000009</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f t="shared" si="46"/>
        <v>15750</v>
      </c>
      <c r="L1512" s="9">
        <f t="shared" si="47"/>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f t="shared" si="46"/>
        <v>25000</v>
      </c>
      <c r="L1513" s="9">
        <f t="shared" si="47"/>
        <v>7500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f t="shared" si="46"/>
        <v>24000</v>
      </c>
      <c r="L1514" s="9">
        <f t="shared" si="47"/>
        <v>6000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f t="shared" si="46"/>
        <v>34000</v>
      </c>
      <c r="L1515" s="9">
        <f t="shared" si="47"/>
        <v>17000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f t="shared" si="46"/>
        <v>20000</v>
      </c>
      <c r="L1516" s="9">
        <f t="shared" si="47"/>
        <v>6000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f t="shared" si="46"/>
        <v>16500.000000000004</v>
      </c>
      <c r="L1517" s="9">
        <f t="shared" si="47"/>
        <v>5775.0000000000009</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f t="shared" si="46"/>
        <v>14875</v>
      </c>
      <c r="L1518" s="9">
        <f t="shared" si="47"/>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f t="shared" si="46"/>
        <v>25000</v>
      </c>
      <c r="L1519" s="9">
        <f t="shared" si="47"/>
        <v>7500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f t="shared" si="46"/>
        <v>24000</v>
      </c>
      <c r="L1520" s="9">
        <f t="shared" si="47"/>
        <v>6000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f t="shared" si="46"/>
        <v>32800</v>
      </c>
      <c r="L1521" s="9">
        <f t="shared" si="47"/>
        <v>16400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f t="shared" si="46"/>
        <v>21000</v>
      </c>
      <c r="L1522" s="9">
        <f t="shared" si="47"/>
        <v>6300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f t="shared" si="46"/>
        <v>16500.000000000004</v>
      </c>
      <c r="L1523" s="9">
        <f t="shared" si="47"/>
        <v>5775.0000000000009</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f t="shared" si="46"/>
        <v>14000</v>
      </c>
      <c r="L1524" s="9">
        <f t="shared" si="47"/>
        <v>4900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f t="shared" si="46"/>
        <v>22500</v>
      </c>
      <c r="L1525" s="9">
        <f t="shared" si="47"/>
        <v>6750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f t="shared" si="46"/>
        <v>22000</v>
      </c>
      <c r="L1526" s="9">
        <f t="shared" si="47"/>
        <v>5500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f t="shared" si="46"/>
        <v>32000</v>
      </c>
      <c r="L1527" s="9">
        <f t="shared" si="47"/>
        <v>16000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f t="shared" si="46"/>
        <v>20000</v>
      </c>
      <c r="L1528" s="9">
        <f t="shared" si="47"/>
        <v>6000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f t="shared" si="46"/>
        <v>15000.000000000002</v>
      </c>
      <c r="L1529" s="9">
        <f t="shared" si="47"/>
        <v>5250</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f t="shared" si="46"/>
        <v>14875</v>
      </c>
      <c r="L1530" s="9">
        <f t="shared" si="47"/>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f t="shared" si="46"/>
        <v>21250</v>
      </c>
      <c r="L1531" s="9">
        <f t="shared" si="47"/>
        <v>6375</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f t="shared" si="46"/>
        <v>22000</v>
      </c>
      <c r="L1532" s="9">
        <f t="shared" si="47"/>
        <v>5500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f t="shared" si="46"/>
        <v>41000</v>
      </c>
      <c r="L1533" s="9">
        <f t="shared" si="47"/>
        <v>20500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f t="shared" si="46"/>
        <v>23625.000000000004</v>
      </c>
      <c r="L1534" s="9">
        <f t="shared" si="47"/>
        <v>7087.5000000000009</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f t="shared" si="46"/>
        <v>20000</v>
      </c>
      <c r="L1535" s="9">
        <f t="shared" si="47"/>
        <v>7000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f t="shared" si="46"/>
        <v>18000</v>
      </c>
      <c r="L1536" s="9">
        <f t="shared" si="47"/>
        <v>6300</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f t="shared" si="46"/>
        <v>23750</v>
      </c>
      <c r="L1537" s="9">
        <f t="shared" si="47"/>
        <v>7125</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f t="shared" si="46"/>
        <v>33000.000000000007</v>
      </c>
      <c r="L1538" s="9">
        <f t="shared" si="47"/>
        <v>8250.0000000000018</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f t="shared" si="46"/>
        <v>42500</v>
      </c>
      <c r="L1539" s="9">
        <f t="shared" si="47"/>
        <v>21250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f t="shared" si="46"/>
        <v>27000.000000000004</v>
      </c>
      <c r="L1540" s="9">
        <f t="shared" si="47"/>
        <v>8100.0000000000009</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f t="shared" si="46"/>
        <v>21000</v>
      </c>
      <c r="L1541" s="9">
        <f t="shared" si="47"/>
        <v>7349.9999999999991</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f t="shared" si="46"/>
        <v>20000</v>
      </c>
      <c r="L1542" s="9">
        <f t="shared" si="47"/>
        <v>7000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f t="shared" ref="K1543:K1606" si="48">I1543*J1543</f>
        <v>25000</v>
      </c>
      <c r="L1543" s="9">
        <f t="shared" ref="L1543:L1606" si="49">K1543*M1543</f>
        <v>7500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f t="shared" si="48"/>
        <v>35750.000000000007</v>
      </c>
      <c r="L1544" s="9">
        <f t="shared" si="49"/>
        <v>8937.5000000000018</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f t="shared" si="48"/>
        <v>43750</v>
      </c>
      <c r="L1545" s="9">
        <f t="shared" si="49"/>
        <v>21875</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f t="shared" si="48"/>
        <v>28125.000000000004</v>
      </c>
      <c r="L1546" s="9">
        <f t="shared" si="49"/>
        <v>8437.5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f t="shared" si="48"/>
        <v>22000</v>
      </c>
      <c r="L1547" s="9">
        <f t="shared" si="49"/>
        <v>7699.9999999999991</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f t="shared" si="48"/>
        <v>20000</v>
      </c>
      <c r="L1548" s="9">
        <f t="shared" si="49"/>
        <v>7000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f t="shared" si="48"/>
        <v>26250</v>
      </c>
      <c r="L1549" s="9">
        <f t="shared" si="49"/>
        <v>7875</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f t="shared" si="48"/>
        <v>38500.000000000007</v>
      </c>
      <c r="L1550" s="9">
        <f t="shared" si="49"/>
        <v>9625.0000000000018</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f t="shared" si="48"/>
        <v>42500</v>
      </c>
      <c r="L1551" s="9">
        <f t="shared" si="49"/>
        <v>21250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f t="shared" si="48"/>
        <v>28125.000000000004</v>
      </c>
      <c r="L1552" s="9">
        <f t="shared" si="49"/>
        <v>8437.5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f t="shared" si="48"/>
        <v>22000</v>
      </c>
      <c r="L1553" s="9">
        <f t="shared" si="49"/>
        <v>7699.9999999999991</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f t="shared" si="48"/>
        <v>21000</v>
      </c>
      <c r="L1554" s="9">
        <f t="shared" si="49"/>
        <v>7349.9999999999991</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f t="shared" si="48"/>
        <v>25000</v>
      </c>
      <c r="L1555" s="9">
        <f t="shared" si="49"/>
        <v>7500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f t="shared" si="48"/>
        <v>37125.000000000007</v>
      </c>
      <c r="L1556" s="9">
        <f t="shared" si="49"/>
        <v>9281.2500000000018</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f t="shared" si="48"/>
        <v>40000</v>
      </c>
      <c r="L1557" s="9">
        <f t="shared" si="49"/>
        <v>20000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f t="shared" si="48"/>
        <v>27000.000000000004</v>
      </c>
      <c r="L1558" s="9">
        <f t="shared" si="49"/>
        <v>8100.0000000000009</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f t="shared" si="48"/>
        <v>21000</v>
      </c>
      <c r="L1559" s="9">
        <f t="shared" si="49"/>
        <v>7349.9999999999991</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f t="shared" si="48"/>
        <v>20000</v>
      </c>
      <c r="L1560" s="9">
        <f t="shared" si="49"/>
        <v>7000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f t="shared" si="48"/>
        <v>25000</v>
      </c>
      <c r="L1561" s="9">
        <f t="shared" si="49"/>
        <v>7500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f t="shared" si="48"/>
        <v>33000.000000000007</v>
      </c>
      <c r="L1562" s="9">
        <f t="shared" si="49"/>
        <v>8250.0000000000018</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f t="shared" si="48"/>
        <v>42625.000000000007</v>
      </c>
      <c r="L1563" s="9">
        <f t="shared" si="49"/>
        <v>21312.500000000004</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f t="shared" si="48"/>
        <v>27000.000000000004</v>
      </c>
      <c r="L1564" s="9">
        <f t="shared" si="49"/>
        <v>8100.0000000000009</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f t="shared" si="48"/>
        <v>22500.000000000004</v>
      </c>
      <c r="L1565" s="9">
        <f t="shared" si="49"/>
        <v>7875.0000000000009</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f t="shared" si="48"/>
        <v>21375.000000000004</v>
      </c>
      <c r="L1566" s="9">
        <f t="shared" si="49"/>
        <v>7481.2500000000009</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f t="shared" si="48"/>
        <v>26125.000000000004</v>
      </c>
      <c r="L1567" s="9">
        <f t="shared" si="49"/>
        <v>7837.5000000000009</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f t="shared" si="48"/>
        <v>36000</v>
      </c>
      <c r="L1568" s="9">
        <f t="shared" si="49"/>
        <v>9000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f t="shared" si="48"/>
        <v>41250.000000000007</v>
      </c>
      <c r="L1569" s="9">
        <f t="shared" si="49"/>
        <v>20625.000000000004</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f t="shared" si="48"/>
        <v>25875.000000000004</v>
      </c>
      <c r="L1570" s="9">
        <f t="shared" si="49"/>
        <v>7762.5000000000009</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f t="shared" si="48"/>
        <v>23400.000000000004</v>
      </c>
      <c r="L1571" s="9">
        <f t="shared" si="49"/>
        <v>8190.0000000000009</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f t="shared" si="48"/>
        <v>22500.000000000004</v>
      </c>
      <c r="L1572" s="9">
        <f t="shared" si="49"/>
        <v>7875.0000000000009</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f t="shared" si="48"/>
        <v>26125.000000000004</v>
      </c>
      <c r="L1573" s="9">
        <f t="shared" si="49"/>
        <v>7837.5000000000009</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f t="shared" si="48"/>
        <v>34500</v>
      </c>
      <c r="L1574" s="9">
        <f t="shared" si="49"/>
        <v>8625</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f t="shared" si="48"/>
        <v>44000.000000000007</v>
      </c>
      <c r="L1575" s="9">
        <f t="shared" si="49"/>
        <v>22000.000000000004</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f t="shared" si="48"/>
        <v>27000.000000000004</v>
      </c>
      <c r="L1576" s="9">
        <f t="shared" si="49"/>
        <v>8100.0000000000009</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f t="shared" si="48"/>
        <v>24750.000000000004</v>
      </c>
      <c r="L1577" s="9">
        <f t="shared" si="4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f t="shared" si="48"/>
        <v>22500.000000000004</v>
      </c>
      <c r="L1578" s="9">
        <f t="shared" si="49"/>
        <v>7875.0000000000009</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f t="shared" si="48"/>
        <v>27500.000000000004</v>
      </c>
      <c r="L1579" s="9">
        <f t="shared" si="49"/>
        <v>8250</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f t="shared" si="48"/>
        <v>36000</v>
      </c>
      <c r="L1580" s="9">
        <f t="shared" si="49"/>
        <v>9000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f t="shared" si="48"/>
        <v>10500.000000000002</v>
      </c>
      <c r="L1581" s="9">
        <f t="shared" si="49"/>
        <v>3675.0000000000005</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f t="shared" si="48"/>
        <v>14000</v>
      </c>
      <c r="L1582" s="9">
        <f t="shared" si="49"/>
        <v>4900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f t="shared" si="48"/>
        <v>14000</v>
      </c>
      <c r="L1583" s="9">
        <f t="shared" si="49"/>
        <v>4900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f t="shared" si="48"/>
        <v>8000</v>
      </c>
      <c r="L1584" s="9">
        <f t="shared" si="49"/>
        <v>2800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f t="shared" si="48"/>
        <v>6750.0000000000009</v>
      </c>
      <c r="L1585" s="9">
        <f t="shared" si="49"/>
        <v>2700.0000000000005</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f t="shared" si="48"/>
        <v>16000</v>
      </c>
      <c r="L1586" s="9">
        <f t="shared" si="49"/>
        <v>4800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f t="shared" si="48"/>
        <v>13500.000000000002</v>
      </c>
      <c r="L1587" s="9">
        <f t="shared" si="49"/>
        <v>4725</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f t="shared" si="48"/>
        <v>14000</v>
      </c>
      <c r="L1588" s="9">
        <f t="shared" si="49"/>
        <v>4900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f t="shared" si="48"/>
        <v>14000</v>
      </c>
      <c r="L1589" s="9">
        <f t="shared" si="49"/>
        <v>4900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f t="shared" si="48"/>
        <v>8000</v>
      </c>
      <c r="L1590" s="9">
        <f t="shared" si="49"/>
        <v>2800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f t="shared" si="48"/>
        <v>5625.0000000000009</v>
      </c>
      <c r="L1591" s="9">
        <f t="shared" si="49"/>
        <v>2250.0000000000005</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f t="shared" si="48"/>
        <v>13000</v>
      </c>
      <c r="L1592" s="9">
        <f t="shared" si="49"/>
        <v>3900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f t="shared" si="48"/>
        <v>19000</v>
      </c>
      <c r="L1593" s="9">
        <f t="shared" si="49"/>
        <v>6650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f t="shared" si="48"/>
        <v>16250</v>
      </c>
      <c r="L1594" s="9">
        <f t="shared" si="4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f t="shared" si="48"/>
        <v>19249.999999999996</v>
      </c>
      <c r="L1595" s="9">
        <f t="shared" si="49"/>
        <v>6737.4999999999982</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f t="shared" si="48"/>
        <v>12500</v>
      </c>
      <c r="L1596" s="9">
        <f t="shared" si="49"/>
        <v>4375</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f t="shared" si="48"/>
        <v>5500.0000000000009</v>
      </c>
      <c r="L1597" s="9">
        <f t="shared" si="49"/>
        <v>2200.0000000000005</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f t="shared" si="48"/>
        <v>15000</v>
      </c>
      <c r="L1598" s="9">
        <f t="shared" si="49"/>
        <v>4500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f t="shared" si="48"/>
        <v>26125.000000000004</v>
      </c>
      <c r="L1599" s="9">
        <f t="shared" si="4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f t="shared" si="48"/>
        <v>16500.000000000004</v>
      </c>
      <c r="L1600" s="9">
        <f t="shared" si="49"/>
        <v>5775.0000000000009</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f t="shared" si="48"/>
        <v>19500.000000000004</v>
      </c>
      <c r="L1601" s="9">
        <f t="shared" si="49"/>
        <v>6825.0000000000009</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f t="shared" si="48"/>
        <v>10125.000000000002</v>
      </c>
      <c r="L1602" s="9">
        <f t="shared" si="49"/>
        <v>3543.7500000000005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f t="shared" si="48"/>
        <v>6250.0000000000018</v>
      </c>
      <c r="L1603" s="9">
        <f t="shared" si="49"/>
        <v>2500.0000000000009</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f t="shared" si="48"/>
        <v>19500.000000000004</v>
      </c>
      <c r="L1604" s="9">
        <f t="shared" si="49"/>
        <v>5850.0000000000009</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f t="shared" si="48"/>
        <v>25000</v>
      </c>
      <c r="L1605" s="9">
        <f t="shared" si="49"/>
        <v>8750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f t="shared" si="48"/>
        <v>19250.000000000004</v>
      </c>
      <c r="L1606" s="9">
        <f t="shared" si="49"/>
        <v>6737.5000000000009</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f t="shared" ref="K1607:K1670" si="50">I1607*J1607</f>
        <v>19250.000000000004</v>
      </c>
      <c r="L1607" s="9">
        <f t="shared" ref="L1607:L1670" si="51">K1607*M1607</f>
        <v>6737.5000000000009</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f t="shared" si="50"/>
        <v>13750</v>
      </c>
      <c r="L1608" s="9">
        <f t="shared" si="51"/>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f t="shared" si="50"/>
        <v>7874.9999999999991</v>
      </c>
      <c r="L1609" s="9">
        <f t="shared" si="51"/>
        <v>3150</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f t="shared" si="50"/>
        <v>31500</v>
      </c>
      <c r="L1610" s="9">
        <f t="shared" si="51"/>
        <v>9450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f t="shared" si="50"/>
        <v>42624.999999999993</v>
      </c>
      <c r="L1611" s="9">
        <f t="shared" si="51"/>
        <v>14918.749999999996</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f t="shared" si="50"/>
        <v>42249.999999999993</v>
      </c>
      <c r="L1612" s="9">
        <f t="shared" si="51"/>
        <v>14787.499999999996</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f t="shared" si="50"/>
        <v>52000</v>
      </c>
      <c r="L1613" s="9">
        <f t="shared" si="51"/>
        <v>18200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f t="shared" si="50"/>
        <v>42000</v>
      </c>
      <c r="L1614" s="9">
        <f t="shared" si="51"/>
        <v>14699.999999999998</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f t="shared" si="50"/>
        <v>36000</v>
      </c>
      <c r="L1615" s="9">
        <f t="shared" si="51"/>
        <v>14400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f t="shared" si="50"/>
        <v>73500</v>
      </c>
      <c r="L1616" s="9">
        <f t="shared" si="51"/>
        <v>22050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f t="shared" si="50"/>
        <v>72250</v>
      </c>
      <c r="L1617" s="9">
        <f t="shared" si="51"/>
        <v>25287.5</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f t="shared" si="50"/>
        <v>63000</v>
      </c>
      <c r="L1618" s="9">
        <f t="shared" si="51"/>
        <v>22050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f t="shared" si="50"/>
        <v>58500</v>
      </c>
      <c r="L1619" s="9">
        <f t="shared" si="51"/>
        <v>20475</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f t="shared" si="50"/>
        <v>46750</v>
      </c>
      <c r="L1620" s="9">
        <f t="shared" si="51"/>
        <v>16362.499999999998</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f t="shared" si="50"/>
        <v>54000</v>
      </c>
      <c r="L1621" s="9">
        <f t="shared" si="51"/>
        <v>21600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f t="shared" si="50"/>
        <v>63000</v>
      </c>
      <c r="L1622" s="9">
        <f t="shared" si="51"/>
        <v>18900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f t="shared" si="50"/>
        <v>72000</v>
      </c>
      <c r="L1623" s="9">
        <f t="shared" si="51"/>
        <v>25200</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f t="shared" si="50"/>
        <v>62000</v>
      </c>
      <c r="L1624" s="9">
        <f t="shared" si="51"/>
        <v>21700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f t="shared" si="50"/>
        <v>45500</v>
      </c>
      <c r="L1625" s="9">
        <f t="shared" si="51"/>
        <v>15924.999999999998</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f t="shared" si="50"/>
        <v>29750</v>
      </c>
      <c r="L1626" s="9">
        <f t="shared" si="51"/>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f t="shared" si="50"/>
        <v>29750</v>
      </c>
      <c r="L1627" s="9">
        <f t="shared" si="51"/>
        <v>11900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f t="shared" si="50"/>
        <v>18750</v>
      </c>
      <c r="L1628" s="9">
        <f t="shared" si="51"/>
        <v>5625</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f t="shared" si="50"/>
        <v>22500.000000000007</v>
      </c>
      <c r="L1629" s="9">
        <f t="shared" si="51"/>
        <v>7875.0000000000018</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f t="shared" si="50"/>
        <v>24750.000000000007</v>
      </c>
      <c r="L1630" s="9">
        <f t="shared" si="51"/>
        <v>8662.5000000000018</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f t="shared" si="50"/>
        <v>12500.000000000004</v>
      </c>
      <c r="L1631" s="9">
        <f t="shared" si="51"/>
        <v>4375.0000000000009</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f t="shared" si="50"/>
        <v>10000.000000000004</v>
      </c>
      <c r="L1632" s="9">
        <f t="shared" si="51"/>
        <v>3500.0000000000009</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f t="shared" si="50"/>
        <v>13500.000000000002</v>
      </c>
      <c r="L1633" s="9">
        <f t="shared" si="51"/>
        <v>5400.0000000000009</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f t="shared" si="50"/>
        <v>11249.999999999998</v>
      </c>
      <c r="L1634" s="9">
        <f t="shared" si="51"/>
        <v>3374.9999999999995</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f t="shared" si="50"/>
        <v>14000</v>
      </c>
      <c r="L1635" s="9">
        <f t="shared" si="51"/>
        <v>4900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f t="shared" si="50"/>
        <v>28875.000000000007</v>
      </c>
      <c r="L1636" s="9">
        <f t="shared" si="51"/>
        <v>10106.250000000002</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f t="shared" si="50"/>
        <v>17500.000000000004</v>
      </c>
      <c r="L1637" s="9">
        <f t="shared" si="51"/>
        <v>6125.0000000000009</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f t="shared" si="50"/>
        <v>14625.000000000002</v>
      </c>
      <c r="L1638" s="9">
        <f t="shared" si="51"/>
        <v>5118.75</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f t="shared" si="50"/>
        <v>16500.000000000004</v>
      </c>
      <c r="L1639" s="9">
        <f t="shared" si="51"/>
        <v>6600.0000000000018</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f t="shared" si="50"/>
        <v>21000.000000000004</v>
      </c>
      <c r="L1640" s="9">
        <f t="shared" si="51"/>
        <v>6300.0000000000009</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f t="shared" si="50"/>
        <v>25875.000000000004</v>
      </c>
      <c r="L1641" s="9">
        <f t="shared" si="51"/>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f t="shared" si="50"/>
        <v>32500.000000000011</v>
      </c>
      <c r="L1642" s="9">
        <f t="shared" si="51"/>
        <v>11375.000000000004</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f t="shared" si="50"/>
        <v>21375.000000000004</v>
      </c>
      <c r="L1643" s="9">
        <f t="shared" si="51"/>
        <v>7481.2500000000009</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f t="shared" si="50"/>
        <v>24750.000000000007</v>
      </c>
      <c r="L1644" s="9">
        <f t="shared" si="51"/>
        <v>8662.5000000000018</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f t="shared" si="50"/>
        <v>31875.000000000007</v>
      </c>
      <c r="L1645" s="9">
        <f t="shared" si="51"/>
        <v>12750.000000000004</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f t="shared" si="50"/>
        <v>44000.000000000007</v>
      </c>
      <c r="L1646" s="9">
        <f t="shared" si="51"/>
        <v>13200.000000000002</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f t="shared" si="50"/>
        <v>48750.000000000007</v>
      </c>
      <c r="L1647" s="9">
        <f t="shared" si="51"/>
        <v>17062.5</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f t="shared" si="50"/>
        <v>56250.000000000022</v>
      </c>
      <c r="L1648" s="9">
        <f t="shared" si="51"/>
        <v>19687.500000000007</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f t="shared" si="50"/>
        <v>38500.000000000007</v>
      </c>
      <c r="L1649" s="9">
        <f t="shared" si="51"/>
        <v>13475.000000000002</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f t="shared" si="50"/>
        <v>38500.000000000007</v>
      </c>
      <c r="L1650" s="9">
        <f t="shared" si="51"/>
        <v>13475.000000000002</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f t="shared" si="50"/>
        <v>38000.000000000007</v>
      </c>
      <c r="L1651" s="9">
        <f t="shared" si="51"/>
        <v>15200.000000000004</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f t="shared" si="50"/>
        <v>48875.000000000007</v>
      </c>
      <c r="L1652" s="9">
        <f t="shared" si="51"/>
        <v>14662.500000000002</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f t="shared" si="50"/>
        <v>26250</v>
      </c>
      <c r="L1653" s="9">
        <f t="shared" si="51"/>
        <v>13125</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f t="shared" si="50"/>
        <v>19250</v>
      </c>
      <c r="L1654" s="9">
        <f t="shared" si="51"/>
        <v>7699.9999999999991</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f t="shared" si="50"/>
        <v>13750</v>
      </c>
      <c r="L1655" s="9">
        <f t="shared" si="51"/>
        <v>4125</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f t="shared" si="50"/>
        <v>11999.999999999996</v>
      </c>
      <c r="L1656" s="9">
        <f t="shared" si="51"/>
        <v>4199.9999999999982</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f t="shared" si="50"/>
        <v>20250.000000000004</v>
      </c>
      <c r="L1657" s="9">
        <f t="shared" si="51"/>
        <v>8100.0000000000009</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f t="shared" si="50"/>
        <v>19250</v>
      </c>
      <c r="L1658" s="9">
        <f t="shared" si="51"/>
        <v>10587.5</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f t="shared" si="50"/>
        <v>28000</v>
      </c>
      <c r="L1659" s="9">
        <f t="shared" si="51"/>
        <v>14000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f t="shared" si="50"/>
        <v>15750</v>
      </c>
      <c r="L1660" s="9">
        <f t="shared" si="51"/>
        <v>6299.9999999999991</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f t="shared" si="50"/>
        <v>12500</v>
      </c>
      <c r="L1661" s="9">
        <f t="shared" si="51"/>
        <v>3750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f t="shared" si="50"/>
        <v>11249.999999999998</v>
      </c>
      <c r="L1662" s="9">
        <f t="shared" si="51"/>
        <v>3937.4999999999991</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f t="shared" si="50"/>
        <v>20250.000000000004</v>
      </c>
      <c r="L1663" s="9">
        <f t="shared" si="51"/>
        <v>8100.0000000000009</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f t="shared" si="50"/>
        <v>19250</v>
      </c>
      <c r="L1664" s="9">
        <f t="shared" si="51"/>
        <v>10587.5</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f t="shared" si="50"/>
        <v>26950</v>
      </c>
      <c r="L1665" s="9">
        <f t="shared" si="51"/>
        <v>13475</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f t="shared" si="50"/>
        <v>15750</v>
      </c>
      <c r="L1666" s="9">
        <f t="shared" si="51"/>
        <v>6299.9999999999991</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f t="shared" si="50"/>
        <v>11875</v>
      </c>
      <c r="L1667" s="9">
        <f t="shared" si="51"/>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f t="shared" si="50"/>
        <v>9749.9999999999982</v>
      </c>
      <c r="L1668" s="9">
        <f t="shared" si="51"/>
        <v>3412.4999999999991</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f t="shared" si="50"/>
        <v>16875.000000000004</v>
      </c>
      <c r="L1669" s="9">
        <f t="shared" si="51"/>
        <v>6750.0000000000009</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f t="shared" si="50"/>
        <v>16625</v>
      </c>
      <c r="L1670" s="9">
        <f t="shared" si="51"/>
        <v>9143.75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f t="shared" ref="K1671:K1734" si="52">I1671*J1671</f>
        <v>25375</v>
      </c>
      <c r="L1671" s="9">
        <f t="shared" ref="L1671:L1734" si="53">K1671*M1671</f>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f t="shared" si="52"/>
        <v>17000</v>
      </c>
      <c r="L1672" s="9">
        <f t="shared" si="53"/>
        <v>6799.9999999999991</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f t="shared" si="52"/>
        <v>13500.000000000002</v>
      </c>
      <c r="L1673" s="9">
        <f t="shared" si="53"/>
        <v>4050.0000000000005</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f t="shared" si="52"/>
        <v>13125</v>
      </c>
      <c r="L1674" s="9">
        <f t="shared" si="53"/>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f t="shared" si="52"/>
        <v>20000</v>
      </c>
      <c r="L1675" s="9">
        <f t="shared" si="53"/>
        <v>7999.9999999999991</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f t="shared" si="52"/>
        <v>21000</v>
      </c>
      <c r="L1676" s="9">
        <f t="shared" si="53"/>
        <v>11550.000000000002</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f t="shared" si="52"/>
        <v>39750</v>
      </c>
      <c r="L1677" s="9">
        <f t="shared" si="53"/>
        <v>19875</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f t="shared" si="52"/>
        <v>25000</v>
      </c>
      <c r="L1678" s="9">
        <f t="shared" si="53"/>
        <v>10000</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f t="shared" si="52"/>
        <v>21375</v>
      </c>
      <c r="L1679" s="9">
        <f t="shared" si="53"/>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f t="shared" si="52"/>
        <v>20250</v>
      </c>
      <c r="L1680" s="9">
        <f t="shared" si="53"/>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f t="shared" si="52"/>
        <v>26124.999999999996</v>
      </c>
      <c r="L1681" s="9">
        <f t="shared" si="53"/>
        <v>10449.999999999998</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f t="shared" si="52"/>
        <v>34500</v>
      </c>
      <c r="L1682" s="9">
        <f t="shared" si="53"/>
        <v>18975</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f t="shared" si="52"/>
        <v>45374.999999999993</v>
      </c>
      <c r="L1683" s="9">
        <f t="shared" si="53"/>
        <v>22687.499999999996</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f t="shared" si="52"/>
        <v>28750</v>
      </c>
      <c r="L1684" s="9">
        <f t="shared" si="53"/>
        <v>11499.999999999998</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f t="shared" si="52"/>
        <v>24750</v>
      </c>
      <c r="L1685" s="9">
        <f t="shared" si="53"/>
        <v>7425</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f t="shared" si="52"/>
        <v>23625</v>
      </c>
      <c r="L1686" s="9">
        <f t="shared" si="53"/>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f t="shared" si="52"/>
        <v>31500</v>
      </c>
      <c r="L1687" s="9">
        <f t="shared" si="53"/>
        <v>12599.999999999998</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f t="shared" si="52"/>
        <v>43875</v>
      </c>
      <c r="L1688" s="9">
        <f t="shared" si="53"/>
        <v>24131.250000000004</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f t="shared" si="52"/>
        <v>54000</v>
      </c>
      <c r="L1689" s="9">
        <f t="shared" si="53"/>
        <v>27000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f t="shared" si="52"/>
        <v>35750.000000000007</v>
      </c>
      <c r="L1690" s="9">
        <f t="shared" si="53"/>
        <v>14300.000000000002</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f t="shared" si="52"/>
        <v>28750</v>
      </c>
      <c r="L1691" s="9">
        <f t="shared" si="53"/>
        <v>8625</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f t="shared" si="52"/>
        <v>26250</v>
      </c>
      <c r="L1692" s="9">
        <f t="shared" si="53"/>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f t="shared" si="52"/>
        <v>33000</v>
      </c>
      <c r="L1693" s="9">
        <f t="shared" si="53"/>
        <v>13199.999999999998</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f t="shared" si="52"/>
        <v>47125</v>
      </c>
      <c r="L1694" s="9">
        <f t="shared" si="53"/>
        <v>25918.750000000004</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f t="shared" si="52"/>
        <v>52500</v>
      </c>
      <c r="L1695" s="9">
        <f t="shared" si="53"/>
        <v>26250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f t="shared" si="52"/>
        <v>35750.000000000007</v>
      </c>
      <c r="L1696" s="9">
        <f t="shared" si="53"/>
        <v>14300.000000000002</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f t="shared" si="52"/>
        <v>25875.000000000004</v>
      </c>
      <c r="L1697" s="9">
        <f t="shared" si="53"/>
        <v>7762.5000000000009</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f t="shared" si="52"/>
        <v>18375</v>
      </c>
      <c r="L1698" s="9">
        <f t="shared" si="53"/>
        <v>6431.25</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f t="shared" si="52"/>
        <v>22500.000000000004</v>
      </c>
      <c r="L1699" s="9">
        <f t="shared" si="53"/>
        <v>9000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f t="shared" si="52"/>
        <v>33750.000000000007</v>
      </c>
      <c r="L1700" s="9">
        <f t="shared" si="53"/>
        <v>18562.500000000007</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f t="shared" si="52"/>
        <v>36000.000000000007</v>
      </c>
      <c r="L1701" s="9">
        <f t="shared" si="53"/>
        <v>18000.000000000004</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f t="shared" si="52"/>
        <v>24000.000000000007</v>
      </c>
      <c r="L1702" s="9">
        <f t="shared" si="53"/>
        <v>9600.0000000000018</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f t="shared" si="52"/>
        <v>17500</v>
      </c>
      <c r="L1703" s="9">
        <f t="shared" si="53"/>
        <v>5250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f t="shared" si="52"/>
        <v>16625</v>
      </c>
      <c r="L1704" s="9">
        <f t="shared" si="53"/>
        <v>5818.75</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f t="shared" si="52"/>
        <v>21375.000000000004</v>
      </c>
      <c r="L1705" s="9">
        <f t="shared" si="53"/>
        <v>8550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f t="shared" si="52"/>
        <v>28750.000000000007</v>
      </c>
      <c r="L1706" s="9">
        <f t="shared" si="53"/>
        <v>15812.500000000005</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f t="shared" si="52"/>
        <v>37500.000000000007</v>
      </c>
      <c r="L1707" s="9">
        <f t="shared" si="53"/>
        <v>18750.000000000004</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f t="shared" si="52"/>
        <v>23000.000000000007</v>
      </c>
      <c r="L1708" s="9">
        <f t="shared" si="53"/>
        <v>9200.0000000000018</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f t="shared" si="52"/>
        <v>17000.000000000007</v>
      </c>
      <c r="L1709" s="9">
        <f t="shared" si="53"/>
        <v>5100.0000000000018</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f t="shared" si="52"/>
        <v>16000.000000000005</v>
      </c>
      <c r="L1710" s="9">
        <f t="shared" si="53"/>
        <v>5600.0000000000018</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f t="shared" si="52"/>
        <v>20000.000000000007</v>
      </c>
      <c r="L1711" s="9">
        <f t="shared" si="53"/>
        <v>8000.0000000000018</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f t="shared" si="52"/>
        <v>28875.000000000004</v>
      </c>
      <c r="L1712" s="9">
        <f t="shared" si="53"/>
        <v>15881.250000000004</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f t="shared" si="52"/>
        <v>33750.000000000007</v>
      </c>
      <c r="L1713" s="9">
        <f t="shared" si="53"/>
        <v>16875.000000000004</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f t="shared" si="52"/>
        <v>22500.000000000007</v>
      </c>
      <c r="L1714" s="9">
        <f t="shared" si="53"/>
        <v>9000.0000000000018</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f t="shared" si="52"/>
        <v>20025.000000000007</v>
      </c>
      <c r="L1715" s="9">
        <f t="shared" si="53"/>
        <v>6007.5000000000018</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f t="shared" si="52"/>
        <v>21375.000000000007</v>
      </c>
      <c r="L1716" s="9">
        <f t="shared" si="53"/>
        <v>7481.2500000000018</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f t="shared" si="52"/>
        <v>27000</v>
      </c>
      <c r="L1717" s="9">
        <f t="shared" si="53"/>
        <v>10800</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f t="shared" si="52"/>
        <v>40624.999999999993</v>
      </c>
      <c r="L1718" s="9">
        <f t="shared" si="53"/>
        <v>22343.749999999996</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f t="shared" si="52"/>
        <v>51000</v>
      </c>
      <c r="L1719" s="9">
        <f t="shared" si="53"/>
        <v>25500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f t="shared" si="52"/>
        <v>32500</v>
      </c>
      <c r="L1720" s="9">
        <f t="shared" si="53"/>
        <v>12999.999999999998</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f t="shared" si="52"/>
        <v>30000</v>
      </c>
      <c r="L1721" s="9">
        <f t="shared" si="53"/>
        <v>9000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f t="shared" si="52"/>
        <v>27500</v>
      </c>
      <c r="L1722" s="9">
        <f t="shared" si="53"/>
        <v>9625</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f t="shared" si="52"/>
        <v>33000</v>
      </c>
      <c r="L1723" s="9">
        <f t="shared" si="53"/>
        <v>13199.999999999998</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f t="shared" si="52"/>
        <v>42249.999999999993</v>
      </c>
      <c r="L1724" s="9">
        <f t="shared" si="53"/>
        <v>23237.499999999996</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f t="shared" si="52"/>
        <v>18750</v>
      </c>
      <c r="L1725" s="9">
        <f t="shared" si="53"/>
        <v>7500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f t="shared" si="52"/>
        <v>12750</v>
      </c>
      <c r="L1726" s="9">
        <f t="shared" si="53"/>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f t="shared" si="52"/>
        <v>8500</v>
      </c>
      <c r="L1727" s="9">
        <f t="shared" si="53"/>
        <v>2975</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f t="shared" si="52"/>
        <v>6875.0000000000018</v>
      </c>
      <c r="L1728" s="9">
        <f t="shared" si="53"/>
        <v>2750.0000000000009</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f t="shared" si="52"/>
        <v>13000</v>
      </c>
      <c r="L1729" s="9">
        <f t="shared" si="53"/>
        <v>4550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f t="shared" si="52"/>
        <v>12750</v>
      </c>
      <c r="L1730" s="9">
        <f t="shared" si="53"/>
        <v>6375</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f t="shared" si="52"/>
        <v>20250</v>
      </c>
      <c r="L1731" s="9">
        <f t="shared" si="53"/>
        <v>8100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f t="shared" si="52"/>
        <v>9750</v>
      </c>
      <c r="L1732" s="9">
        <f t="shared" si="53"/>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f t="shared" si="52"/>
        <v>7500</v>
      </c>
      <c r="L1733" s="9">
        <f t="shared" si="53"/>
        <v>2625</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f t="shared" si="52"/>
        <v>6250.0000000000018</v>
      </c>
      <c r="L1734" s="9">
        <f t="shared" si="53"/>
        <v>2500.0000000000009</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f t="shared" ref="K1735:K1798" si="54">I1735*J1735</f>
        <v>13000</v>
      </c>
      <c r="L1735" s="9">
        <f t="shared" ref="L1735:L1798" si="55">K1735*M1735</f>
        <v>4550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f t="shared" si="54"/>
        <v>12000</v>
      </c>
      <c r="L1736" s="9">
        <f t="shared" si="55"/>
        <v>6000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f t="shared" si="54"/>
        <v>21700</v>
      </c>
      <c r="L1737" s="9">
        <f t="shared" si="55"/>
        <v>8680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f t="shared" si="54"/>
        <v>10500</v>
      </c>
      <c r="L1738" s="9">
        <f t="shared" si="55"/>
        <v>3674.9999999999995</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f t="shared" si="54"/>
        <v>8750.0000000000018</v>
      </c>
      <c r="L1739" s="9">
        <f t="shared" si="55"/>
        <v>3062.5000000000005</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f t="shared" si="54"/>
        <v>6000</v>
      </c>
      <c r="L1740" s="9">
        <f t="shared" si="55"/>
        <v>2400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f t="shared" si="54"/>
        <v>11250</v>
      </c>
      <c r="L1741" s="9">
        <f t="shared" si="55"/>
        <v>3937.4999999999995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f t="shared" si="54"/>
        <v>12250</v>
      </c>
      <c r="L1742" s="9">
        <f t="shared" si="55"/>
        <v>6125</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f t="shared" si="54"/>
        <v>20125</v>
      </c>
      <c r="L1743" s="9">
        <f t="shared" si="55"/>
        <v>8050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f t="shared" si="54"/>
        <v>8250.0000000000018</v>
      </c>
      <c r="L1744" s="9">
        <f t="shared" si="55"/>
        <v>2887.5000000000005</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f t="shared" si="54"/>
        <v>5500.0000000000018</v>
      </c>
      <c r="L1745" s="9">
        <f t="shared" si="55"/>
        <v>1925.0000000000005</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f t="shared" si="54"/>
        <v>5000</v>
      </c>
      <c r="L1746" s="9">
        <f t="shared" si="55"/>
        <v>2000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f t="shared" si="54"/>
        <v>9000</v>
      </c>
      <c r="L1747" s="9">
        <f t="shared" si="55"/>
        <v>3150</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f t="shared" si="54"/>
        <v>10500.000000000002</v>
      </c>
      <c r="L1748" s="9">
        <f t="shared" si="55"/>
        <v>5250.0000000000009</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f t="shared" si="54"/>
        <v>24800</v>
      </c>
      <c r="L1749" s="9">
        <f t="shared" si="55"/>
        <v>9920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f t="shared" si="54"/>
        <v>11375.000000000002</v>
      </c>
      <c r="L1750" s="9">
        <f t="shared" si="55"/>
        <v>3981.2500000000005</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f t="shared" si="54"/>
        <v>9000.0000000000018</v>
      </c>
      <c r="L1751" s="9">
        <f t="shared" si="55"/>
        <v>3150.0000000000005</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f t="shared" si="54"/>
        <v>6750.0000000000009</v>
      </c>
      <c r="L1752" s="9">
        <f t="shared" si="55"/>
        <v>2700.0000000000005</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f t="shared" si="54"/>
        <v>11249.999999999998</v>
      </c>
      <c r="L1753" s="9">
        <f t="shared" si="55"/>
        <v>3937.4999999999991</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f t="shared" si="54"/>
        <v>17499.999999999996</v>
      </c>
      <c r="L1754" s="9">
        <f t="shared" si="55"/>
        <v>8749.9999999999982</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f t="shared" si="54"/>
        <v>21000</v>
      </c>
      <c r="L1755" s="9">
        <f t="shared" si="55"/>
        <v>8400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f t="shared" si="54"/>
        <v>10500.000000000004</v>
      </c>
      <c r="L1756" s="9">
        <f t="shared" si="55"/>
        <v>3675.0000000000009</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f t="shared" si="54"/>
        <v>9375.0000000000018</v>
      </c>
      <c r="L1757" s="9">
        <f t="shared" si="55"/>
        <v>3281.2500000000005</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f t="shared" si="54"/>
        <v>8750.0000000000018</v>
      </c>
      <c r="L1758" s="9">
        <f t="shared" si="55"/>
        <v>3500.0000000000009</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f t="shared" si="54"/>
        <v>14000</v>
      </c>
      <c r="L1759" s="9">
        <f t="shared" si="55"/>
        <v>4900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f t="shared" si="54"/>
        <v>23625</v>
      </c>
      <c r="L1760" s="9">
        <f t="shared" si="55"/>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f t="shared" si="54"/>
        <v>30000</v>
      </c>
      <c r="L1761" s="9">
        <f t="shared" si="55"/>
        <v>12000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f t="shared" si="54"/>
        <v>17500.000000000004</v>
      </c>
      <c r="L1762" s="9">
        <f t="shared" si="55"/>
        <v>6125.0000000000009</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f t="shared" si="54"/>
        <v>12750.000000000002</v>
      </c>
      <c r="L1763" s="9">
        <f t="shared" si="55"/>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f t="shared" si="54"/>
        <v>11250.000000000002</v>
      </c>
      <c r="L1764" s="9">
        <f t="shared" si="55"/>
        <v>4500.0000000000009</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f t="shared" si="54"/>
        <v>15000</v>
      </c>
      <c r="L1765" s="9">
        <f t="shared" si="55"/>
        <v>5250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f t="shared" si="54"/>
        <v>24750</v>
      </c>
      <c r="L1766" s="9">
        <f t="shared" si="55"/>
        <v>12375</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f t="shared" si="54"/>
        <v>28000</v>
      </c>
      <c r="L1767" s="9">
        <f t="shared" si="55"/>
        <v>11200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f t="shared" si="54"/>
        <v>19000.000000000004</v>
      </c>
      <c r="L1768" s="9">
        <f t="shared" si="55"/>
        <v>6650.0000000000009</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f t="shared" si="54"/>
        <v>14000</v>
      </c>
      <c r="L1769" s="9">
        <f t="shared" si="55"/>
        <v>4900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f t="shared" si="54"/>
        <v>8125.0000000000027</v>
      </c>
      <c r="L1770" s="9">
        <f t="shared" si="55"/>
        <v>3250.0000000000014</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f t="shared" si="54"/>
        <v>10500</v>
      </c>
      <c r="L1771" s="9">
        <f t="shared" si="55"/>
        <v>3674.9999999999995</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f t="shared" si="54"/>
        <v>19000</v>
      </c>
      <c r="L1772" s="9">
        <f t="shared" si="55"/>
        <v>9500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f t="shared" si="54"/>
        <v>21000</v>
      </c>
      <c r="L1773" s="9">
        <f t="shared" si="55"/>
        <v>8400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f t="shared" si="54"/>
        <v>12000.000000000004</v>
      </c>
      <c r="L1774" s="9">
        <f t="shared" si="55"/>
        <v>4200.0000000000009</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f t="shared" si="54"/>
        <v>4500.0000000000009</v>
      </c>
      <c r="L1775" s="9">
        <f t="shared" si="55"/>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f t="shared" si="54"/>
        <v>4125.0000000000009</v>
      </c>
      <c r="L1776" s="9">
        <f t="shared" si="55"/>
        <v>1650.0000000000005</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f t="shared" si="54"/>
        <v>6875</v>
      </c>
      <c r="L1777" s="9">
        <f t="shared" si="55"/>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f t="shared" si="54"/>
        <v>10500.000000000002</v>
      </c>
      <c r="L1778" s="9">
        <f t="shared" si="55"/>
        <v>5250.0000000000009</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f t="shared" si="54"/>
        <v>18375</v>
      </c>
      <c r="L1779" s="9">
        <f t="shared" si="55"/>
        <v>7350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f t="shared" si="54"/>
        <v>8750</v>
      </c>
      <c r="L1780" s="9">
        <f t="shared" si="55"/>
        <v>3062.5</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f t="shared" si="54"/>
        <v>6250</v>
      </c>
      <c r="L1781" s="9">
        <f t="shared" si="55"/>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f t="shared" si="54"/>
        <v>5625</v>
      </c>
      <c r="L1782" s="9">
        <f t="shared" si="55"/>
        <v>2250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f t="shared" si="54"/>
        <v>7875</v>
      </c>
      <c r="L1783" s="9">
        <f t="shared" si="55"/>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f t="shared" si="54"/>
        <v>13999.999999999998</v>
      </c>
      <c r="L1784" s="9">
        <f t="shared" si="55"/>
        <v>6999.9999999999991</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f t="shared" si="54"/>
        <v>17500</v>
      </c>
      <c r="L1785" s="9">
        <f t="shared" si="55"/>
        <v>7000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f t="shared" si="54"/>
        <v>8750.0000000000018</v>
      </c>
      <c r="L1786" s="9">
        <f t="shared" si="55"/>
        <v>3062.5000000000005</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f t="shared" si="54"/>
        <v>7375.0000000000018</v>
      </c>
      <c r="L1787" s="9">
        <f t="shared" si="55"/>
        <v>2581.2500000000005</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f t="shared" si="54"/>
        <v>8125.0000000000027</v>
      </c>
      <c r="L1788" s="9">
        <f t="shared" si="55"/>
        <v>3250.0000000000014</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f t="shared" si="54"/>
        <v>13499.999999999998</v>
      </c>
      <c r="L1789" s="9">
        <f t="shared" si="55"/>
        <v>4724.9999999999991</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f t="shared" si="54"/>
        <v>19999.999999999993</v>
      </c>
      <c r="L1790" s="9">
        <f t="shared" si="55"/>
        <v>9999.9999999999964</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f t="shared" si="54"/>
        <v>29249.999999999996</v>
      </c>
      <c r="L1791" s="9">
        <f t="shared" si="55"/>
        <v>11700</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f t="shared" si="54"/>
        <v>15750</v>
      </c>
      <c r="L1792" s="9">
        <f t="shared" si="55"/>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f t="shared" si="54"/>
        <v>14000</v>
      </c>
      <c r="L1793" s="9">
        <f t="shared" si="55"/>
        <v>4900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f t="shared" si="54"/>
        <v>12250</v>
      </c>
      <c r="L1794" s="9">
        <f t="shared" si="55"/>
        <v>4900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f t="shared" si="54"/>
        <v>15749.999999999998</v>
      </c>
      <c r="L1795" s="9">
        <f t="shared" si="55"/>
        <v>5512.4999999999991</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f t="shared" si="54"/>
        <v>22499.999999999993</v>
      </c>
      <c r="L1796" s="9">
        <f t="shared" si="55"/>
        <v>11249.999999999996</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f t="shared" si="54"/>
        <v>16875</v>
      </c>
      <c r="L1797" s="9">
        <f t="shared" si="55"/>
        <v>6750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f t="shared" si="54"/>
        <v>11875</v>
      </c>
      <c r="L1798" s="9">
        <f t="shared" si="55"/>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f t="shared" ref="K1799:K1862" si="56">I1799*J1799</f>
        <v>7125.0000000000009</v>
      </c>
      <c r="L1799" s="9">
        <f t="shared" ref="L1799:L1862" si="57">K1799*M1799</f>
        <v>2493.75</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f t="shared" si="56"/>
        <v>6500.0000000000027</v>
      </c>
      <c r="L1800" s="9">
        <f t="shared" si="57"/>
        <v>2600.0000000000014</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f t="shared" si="56"/>
        <v>13125</v>
      </c>
      <c r="L1801" s="9">
        <f t="shared" si="57"/>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f t="shared" si="56"/>
        <v>11875</v>
      </c>
      <c r="L1802" s="9">
        <f t="shared" si="57"/>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f t="shared" si="56"/>
        <v>18125</v>
      </c>
      <c r="L1803" s="9">
        <f t="shared" si="57"/>
        <v>7250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f t="shared" si="56"/>
        <v>9375</v>
      </c>
      <c r="L1804" s="9">
        <f t="shared" si="57"/>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f t="shared" si="56"/>
        <v>6375.0000000000009</v>
      </c>
      <c r="L1805" s="9">
        <f t="shared" si="57"/>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f t="shared" si="56"/>
        <v>6000.0000000000018</v>
      </c>
      <c r="L1806" s="9">
        <f t="shared" si="57"/>
        <v>2400.0000000000009</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f t="shared" si="56"/>
        <v>13125</v>
      </c>
      <c r="L1807" s="9">
        <f t="shared" si="57"/>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f t="shared" si="56"/>
        <v>11250</v>
      </c>
      <c r="L1808" s="9">
        <f t="shared" si="57"/>
        <v>5625</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f t="shared" si="56"/>
        <v>20100.000000000004</v>
      </c>
      <c r="L1809" s="9">
        <f t="shared" si="57"/>
        <v>8040.0000000000018</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f t="shared" si="56"/>
        <v>10500.000000000002</v>
      </c>
      <c r="L1810" s="9">
        <f t="shared" si="57"/>
        <v>3675.0000000000005</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f t="shared" si="56"/>
        <v>8000.0000000000027</v>
      </c>
      <c r="L1811" s="9">
        <f t="shared" si="57"/>
        <v>2800.0000000000009</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f t="shared" si="56"/>
        <v>6250</v>
      </c>
      <c r="L1812" s="9">
        <f t="shared" si="57"/>
        <v>2500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f t="shared" si="56"/>
        <v>12000</v>
      </c>
      <c r="L1813" s="9">
        <f t="shared" si="57"/>
        <v>4200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f t="shared" si="56"/>
        <v>12000.000000000002</v>
      </c>
      <c r="L1814" s="9">
        <f t="shared" si="57"/>
        <v>6000.0000000000009</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f t="shared" si="56"/>
        <v>18750.000000000004</v>
      </c>
      <c r="L1815" s="9">
        <f t="shared" si="57"/>
        <v>7500.0000000000018</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f t="shared" si="56"/>
        <v>8125.0000000000027</v>
      </c>
      <c r="L1816" s="9">
        <f t="shared" si="57"/>
        <v>2843.7500000000009</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f t="shared" si="56"/>
        <v>4875.0000000000027</v>
      </c>
      <c r="L1817" s="9">
        <f t="shared" si="57"/>
        <v>1706.2500000000009</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f t="shared" si="56"/>
        <v>5000</v>
      </c>
      <c r="L1818" s="9">
        <f t="shared" si="57"/>
        <v>2000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f t="shared" si="56"/>
        <v>9625</v>
      </c>
      <c r="L1819" s="9">
        <f t="shared" si="57"/>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f t="shared" si="56"/>
        <v>10000.000000000004</v>
      </c>
      <c r="L1820" s="9">
        <f t="shared" si="57"/>
        <v>5000.0000000000018</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f t="shared" si="56"/>
        <v>23450</v>
      </c>
      <c r="L1821" s="9">
        <f t="shared" si="57"/>
        <v>9380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f t="shared" si="56"/>
        <v>11250.000000000004</v>
      </c>
      <c r="L1822" s="9">
        <f t="shared" si="57"/>
        <v>3937.5000000000009</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f t="shared" si="56"/>
        <v>8750.0000000000018</v>
      </c>
      <c r="L1823" s="9">
        <f t="shared" si="57"/>
        <v>3062.5000000000005</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f t="shared" si="56"/>
        <v>6875.0000000000018</v>
      </c>
      <c r="L1824" s="9">
        <f t="shared" si="57"/>
        <v>2750.0000000000009</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f t="shared" si="56"/>
        <v>12000</v>
      </c>
      <c r="L1825" s="9">
        <f t="shared" si="57"/>
        <v>4200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f t="shared" si="56"/>
        <v>17999.999999999996</v>
      </c>
      <c r="L1826" s="9">
        <f t="shared" si="57"/>
        <v>8999.9999999999982</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f t="shared" si="56"/>
        <v>19500.000000000004</v>
      </c>
      <c r="L1827" s="9">
        <f t="shared" si="57"/>
        <v>7800.0000000000018</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f t="shared" si="56"/>
        <v>10000.000000000004</v>
      </c>
      <c r="L1828" s="9">
        <f t="shared" si="57"/>
        <v>3500.0000000000009</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f t="shared" si="56"/>
        <v>8500.0000000000036</v>
      </c>
      <c r="L1829" s="9">
        <f t="shared" si="57"/>
        <v>2975.0000000000009</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f t="shared" si="56"/>
        <v>8000.0000000000027</v>
      </c>
      <c r="L1830" s="9">
        <f t="shared" si="57"/>
        <v>3200.0000000000014</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f t="shared" si="56"/>
        <v>14000</v>
      </c>
      <c r="L1831" s="9">
        <f t="shared" si="57"/>
        <v>4900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f t="shared" si="56"/>
        <v>23000</v>
      </c>
      <c r="L1832" s="9">
        <f t="shared" si="57"/>
        <v>11500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f t="shared" si="56"/>
        <v>28000</v>
      </c>
      <c r="L1833" s="9">
        <f t="shared" si="57"/>
        <v>11200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f t="shared" si="56"/>
        <v>16500.000000000007</v>
      </c>
      <c r="L1834" s="9">
        <f t="shared" si="57"/>
        <v>5775.0000000000018</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f t="shared" si="56"/>
        <v>11875.000000000004</v>
      </c>
      <c r="L1835" s="9">
        <f t="shared" si="57"/>
        <v>4156.2500000000009</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f t="shared" si="56"/>
        <v>10625.000000000004</v>
      </c>
      <c r="L1836" s="9">
        <f t="shared" si="57"/>
        <v>4250.0000000000018</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f t="shared" si="56"/>
        <v>14875</v>
      </c>
      <c r="L1837" s="9">
        <f t="shared" si="57"/>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f t="shared" si="56"/>
        <v>24000</v>
      </c>
      <c r="L1838" s="9">
        <f t="shared" si="57"/>
        <v>12000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f t="shared" si="56"/>
        <v>26250</v>
      </c>
      <c r="L1839" s="9">
        <f t="shared" si="57"/>
        <v>10500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f t="shared" si="56"/>
        <v>18375.000000000004</v>
      </c>
      <c r="L1840" s="9">
        <f t="shared" si="57"/>
        <v>6431.2500000000009</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f t="shared" si="56"/>
        <v>13500.000000000002</v>
      </c>
      <c r="L1841" s="9">
        <f t="shared" si="57"/>
        <v>4725</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f t="shared" si="56"/>
        <v>7500.0000000000027</v>
      </c>
      <c r="L1842" s="9">
        <f t="shared" si="57"/>
        <v>3000.0000000000014</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f t="shared" si="56"/>
        <v>10500.000000000002</v>
      </c>
      <c r="L1843" s="9">
        <f t="shared" si="57"/>
        <v>3675.0000000000005</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f t="shared" si="56"/>
        <v>18375</v>
      </c>
      <c r="L1844" s="9">
        <f t="shared" si="57"/>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f t="shared" si="56"/>
        <v>19500.000000000004</v>
      </c>
      <c r="L1845" s="9">
        <f t="shared" si="57"/>
        <v>7800.0000000000018</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f t="shared" si="56"/>
        <v>11250.000000000005</v>
      </c>
      <c r="L1846" s="9">
        <f t="shared" si="57"/>
        <v>3937.5000000000018</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f t="shared" si="56"/>
        <v>3500.0000000000005</v>
      </c>
      <c r="L1847" s="9">
        <f t="shared" si="57"/>
        <v>1225</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f t="shared" si="56"/>
        <v>3250.0000000000005</v>
      </c>
      <c r="L1848" s="9">
        <f t="shared" si="57"/>
        <v>1300.0000000000002</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f t="shared" si="56"/>
        <v>6500</v>
      </c>
      <c r="L1849" s="9">
        <f t="shared" si="57"/>
        <v>2275</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f t="shared" si="56"/>
        <v>10000.000000000004</v>
      </c>
      <c r="L1850" s="9">
        <f t="shared" si="57"/>
        <v>5000.0000000000018</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f t="shared" si="56"/>
        <v>17250</v>
      </c>
      <c r="L1851" s="9">
        <f t="shared" si="57"/>
        <v>6900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f t="shared" si="56"/>
        <v>8000</v>
      </c>
      <c r="L1852" s="9">
        <f t="shared" si="57"/>
        <v>2800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f t="shared" si="56"/>
        <v>6000</v>
      </c>
      <c r="L1853" s="9">
        <f t="shared" si="57"/>
        <v>2100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f t="shared" si="56"/>
        <v>5500</v>
      </c>
      <c r="L1854" s="9">
        <f t="shared" si="57"/>
        <v>2200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f t="shared" si="56"/>
        <v>8250</v>
      </c>
      <c r="L1855" s="9">
        <f t="shared" si="57"/>
        <v>2887.5</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f t="shared" si="56"/>
        <v>13999.999999999996</v>
      </c>
      <c r="L1856" s="9">
        <f t="shared" si="57"/>
        <v>6999.9999999999982</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f t="shared" si="56"/>
        <v>16500.000000000004</v>
      </c>
      <c r="L1857" s="9">
        <f t="shared" si="57"/>
        <v>6600.0000000000018</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f t="shared" si="56"/>
        <v>8000.0000000000027</v>
      </c>
      <c r="L1858" s="9">
        <f t="shared" si="57"/>
        <v>2800.0000000000009</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f t="shared" si="56"/>
        <v>6900.0000000000027</v>
      </c>
      <c r="L1859" s="9">
        <f t="shared" si="57"/>
        <v>2415.0000000000009</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f t="shared" si="56"/>
        <v>7500.0000000000027</v>
      </c>
      <c r="L1860" s="9">
        <f t="shared" si="57"/>
        <v>3000.0000000000014</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f t="shared" si="56"/>
        <v>14000</v>
      </c>
      <c r="L1861" s="9">
        <f t="shared" si="57"/>
        <v>4900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f t="shared" si="56"/>
        <v>20249.999999999993</v>
      </c>
      <c r="L1862" s="9">
        <f t="shared" si="57"/>
        <v>10124.999999999996</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f t="shared" ref="K1863:K1926" si="58">I1863*J1863</f>
        <v>28000</v>
      </c>
      <c r="L1863" s="9">
        <f t="shared" ref="L1863:L1926" si="59">K1863*M1863</f>
        <v>11200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f t="shared" si="58"/>
        <v>15000.000000000002</v>
      </c>
      <c r="L1864" s="9">
        <f t="shared" si="59"/>
        <v>5250</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f t="shared" si="58"/>
        <v>13500.000000000002</v>
      </c>
      <c r="L1865" s="9">
        <f t="shared" si="59"/>
        <v>4725</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f t="shared" si="58"/>
        <v>12000.000000000002</v>
      </c>
      <c r="L1866" s="9">
        <f t="shared" si="59"/>
        <v>4800.0000000000009</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f t="shared" si="58"/>
        <v>16000</v>
      </c>
      <c r="L1867" s="9">
        <f t="shared" si="59"/>
        <v>5600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f t="shared" si="58"/>
        <v>22499.999999999993</v>
      </c>
      <c r="L1868" s="9">
        <f t="shared" si="59"/>
        <v>11249.999999999996</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f t="shared" si="58"/>
        <v>10500.000000000002</v>
      </c>
      <c r="L1869" s="9">
        <f t="shared" si="59"/>
        <v>3675.0000000000005</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f t="shared" si="58"/>
        <v>14000</v>
      </c>
      <c r="L1870" s="9">
        <f t="shared" si="59"/>
        <v>4900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f t="shared" si="58"/>
        <v>14000</v>
      </c>
      <c r="L1871" s="9">
        <f t="shared" si="59"/>
        <v>4900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f t="shared" si="58"/>
        <v>8000</v>
      </c>
      <c r="L1872" s="9">
        <f t="shared" si="59"/>
        <v>2800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f t="shared" si="58"/>
        <v>6750.0000000000009</v>
      </c>
      <c r="L1873" s="9">
        <f t="shared" si="59"/>
        <v>2700.0000000000005</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f t="shared" si="58"/>
        <v>16000</v>
      </c>
      <c r="L1874" s="9">
        <f t="shared" si="59"/>
        <v>4800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f t="shared" si="58"/>
        <v>13500.000000000002</v>
      </c>
      <c r="L1875" s="9">
        <f t="shared" si="59"/>
        <v>4725</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f t="shared" si="58"/>
        <v>14000</v>
      </c>
      <c r="L1876" s="9">
        <f t="shared" si="59"/>
        <v>4900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f t="shared" si="58"/>
        <v>14000</v>
      </c>
      <c r="L1877" s="9">
        <f t="shared" si="59"/>
        <v>4900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f t="shared" si="58"/>
        <v>8000</v>
      </c>
      <c r="L1878" s="9">
        <f t="shared" si="59"/>
        <v>2800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f t="shared" si="58"/>
        <v>5625.0000000000009</v>
      </c>
      <c r="L1879" s="9">
        <f t="shared" si="59"/>
        <v>2250.0000000000005</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f t="shared" si="58"/>
        <v>13000</v>
      </c>
      <c r="L1880" s="9">
        <f t="shared" si="59"/>
        <v>3900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f t="shared" si="58"/>
        <v>19000</v>
      </c>
      <c r="L1881" s="9">
        <f t="shared" si="59"/>
        <v>6650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f t="shared" si="58"/>
        <v>16250</v>
      </c>
      <c r="L1882" s="9">
        <f t="shared" si="5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f t="shared" si="58"/>
        <v>19249.999999999996</v>
      </c>
      <c r="L1883" s="9">
        <f t="shared" si="59"/>
        <v>6737.4999999999982</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f t="shared" si="58"/>
        <v>12500</v>
      </c>
      <c r="L1884" s="9">
        <f t="shared" si="59"/>
        <v>4375</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f t="shared" si="58"/>
        <v>5500.0000000000009</v>
      </c>
      <c r="L1885" s="9">
        <f t="shared" si="59"/>
        <v>2200.0000000000005</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f t="shared" si="58"/>
        <v>15000</v>
      </c>
      <c r="L1886" s="9">
        <f t="shared" si="59"/>
        <v>4500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f t="shared" si="58"/>
        <v>26125.000000000004</v>
      </c>
      <c r="L1887" s="9">
        <f t="shared" si="5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f t="shared" si="58"/>
        <v>16500.000000000004</v>
      </c>
      <c r="L1888" s="9">
        <f t="shared" si="59"/>
        <v>5775.0000000000009</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f t="shared" si="58"/>
        <v>19500.000000000004</v>
      </c>
      <c r="L1889" s="9">
        <f t="shared" si="59"/>
        <v>6825.0000000000009</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f t="shared" si="58"/>
        <v>10125.000000000002</v>
      </c>
      <c r="L1890" s="9">
        <f t="shared" si="59"/>
        <v>3543.7500000000005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f t="shared" si="58"/>
        <v>6250.0000000000018</v>
      </c>
      <c r="L1891" s="9">
        <f t="shared" si="59"/>
        <v>2500.0000000000009</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f t="shared" si="58"/>
        <v>19500.000000000004</v>
      </c>
      <c r="L1892" s="9">
        <f t="shared" si="59"/>
        <v>5850.0000000000009</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f t="shared" si="58"/>
        <v>25000</v>
      </c>
      <c r="L1893" s="9">
        <f t="shared" si="59"/>
        <v>8750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f t="shared" si="58"/>
        <v>19250.000000000004</v>
      </c>
      <c r="L1894" s="9">
        <f t="shared" si="59"/>
        <v>6737.5000000000009</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f t="shared" si="58"/>
        <v>19250.000000000004</v>
      </c>
      <c r="L1895" s="9">
        <f t="shared" si="59"/>
        <v>6737.5000000000009</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f t="shared" si="58"/>
        <v>13750</v>
      </c>
      <c r="L1896" s="9">
        <f t="shared" si="5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f t="shared" si="58"/>
        <v>7874.9999999999991</v>
      </c>
      <c r="L1897" s="9">
        <f t="shared" si="59"/>
        <v>3150</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f t="shared" si="58"/>
        <v>31500</v>
      </c>
      <c r="L1898" s="9">
        <f t="shared" si="59"/>
        <v>9450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f t="shared" si="58"/>
        <v>42624.999999999993</v>
      </c>
      <c r="L1899" s="9">
        <f t="shared" si="59"/>
        <v>14918.749999999996</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f t="shared" si="58"/>
        <v>42249.999999999993</v>
      </c>
      <c r="L1900" s="9">
        <f t="shared" si="59"/>
        <v>14787.499999999996</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f t="shared" si="58"/>
        <v>52000</v>
      </c>
      <c r="L1901" s="9">
        <f t="shared" si="59"/>
        <v>18200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f t="shared" si="58"/>
        <v>42000</v>
      </c>
      <c r="L1902" s="9">
        <f t="shared" si="59"/>
        <v>14699.999999999998</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f t="shared" si="58"/>
        <v>36000</v>
      </c>
      <c r="L1903" s="9">
        <f t="shared" si="59"/>
        <v>14400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f t="shared" si="58"/>
        <v>73500</v>
      </c>
      <c r="L1904" s="9">
        <f t="shared" si="59"/>
        <v>22050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f t="shared" si="58"/>
        <v>72250</v>
      </c>
      <c r="L1905" s="9">
        <f t="shared" si="59"/>
        <v>25287.5</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f t="shared" si="58"/>
        <v>63000</v>
      </c>
      <c r="L1906" s="9">
        <f t="shared" si="59"/>
        <v>22050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f t="shared" si="58"/>
        <v>58500</v>
      </c>
      <c r="L1907" s="9">
        <f t="shared" si="59"/>
        <v>20475</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f t="shared" si="58"/>
        <v>46750</v>
      </c>
      <c r="L1908" s="9">
        <f t="shared" si="59"/>
        <v>16362.499999999998</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f t="shared" si="58"/>
        <v>54000</v>
      </c>
      <c r="L1909" s="9">
        <f t="shared" si="59"/>
        <v>21600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f t="shared" si="58"/>
        <v>63000</v>
      </c>
      <c r="L1910" s="9">
        <f t="shared" si="59"/>
        <v>18900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f t="shared" si="58"/>
        <v>72000</v>
      </c>
      <c r="L1911" s="9">
        <f t="shared" si="59"/>
        <v>25200</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f t="shared" si="58"/>
        <v>62000</v>
      </c>
      <c r="L1912" s="9">
        <f t="shared" si="59"/>
        <v>21700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f t="shared" si="58"/>
        <v>45500</v>
      </c>
      <c r="L1913" s="9">
        <f t="shared" si="59"/>
        <v>15924.999999999998</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f t="shared" si="58"/>
        <v>29750</v>
      </c>
      <c r="L1914" s="9">
        <f t="shared" si="5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f t="shared" si="58"/>
        <v>29750</v>
      </c>
      <c r="L1915" s="9">
        <f t="shared" si="59"/>
        <v>11900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f t="shared" si="58"/>
        <v>18750</v>
      </c>
      <c r="L1916" s="9">
        <f t="shared" si="59"/>
        <v>5625</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f t="shared" si="58"/>
        <v>22500.000000000007</v>
      </c>
      <c r="L1917" s="9">
        <f t="shared" si="59"/>
        <v>7875.0000000000018</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f t="shared" si="58"/>
        <v>24750.000000000007</v>
      </c>
      <c r="L1918" s="9">
        <f t="shared" si="59"/>
        <v>8662.5000000000018</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f t="shared" si="58"/>
        <v>12500.000000000004</v>
      </c>
      <c r="L1919" s="9">
        <f t="shared" si="59"/>
        <v>4375.0000000000009</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f t="shared" si="58"/>
        <v>10000.000000000004</v>
      </c>
      <c r="L1920" s="9">
        <f t="shared" si="59"/>
        <v>3500.0000000000009</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f t="shared" si="58"/>
        <v>13500.000000000002</v>
      </c>
      <c r="L1921" s="9">
        <f t="shared" si="59"/>
        <v>5400.0000000000009</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f t="shared" si="58"/>
        <v>11249.999999999998</v>
      </c>
      <c r="L1922" s="9">
        <f t="shared" si="59"/>
        <v>3374.9999999999995</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f t="shared" si="58"/>
        <v>14000</v>
      </c>
      <c r="L1923" s="9">
        <f t="shared" si="59"/>
        <v>4900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f t="shared" si="58"/>
        <v>28875.000000000007</v>
      </c>
      <c r="L1924" s="9">
        <f t="shared" si="59"/>
        <v>10106.250000000002</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f t="shared" si="58"/>
        <v>17500.000000000004</v>
      </c>
      <c r="L1925" s="9">
        <f t="shared" si="59"/>
        <v>6125.0000000000009</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f t="shared" si="58"/>
        <v>14625.000000000002</v>
      </c>
      <c r="L1926" s="9">
        <f t="shared" si="59"/>
        <v>5118.75</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f t="shared" ref="K1927:K1990" si="60">I1927*J1927</f>
        <v>16500.000000000004</v>
      </c>
      <c r="L1927" s="9">
        <f t="shared" ref="L1927:L1990" si="61">K1927*M1927</f>
        <v>6600.0000000000018</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f t="shared" si="60"/>
        <v>21000.000000000004</v>
      </c>
      <c r="L1928" s="9">
        <f t="shared" si="61"/>
        <v>6300.0000000000009</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f t="shared" si="60"/>
        <v>25875.000000000004</v>
      </c>
      <c r="L1929" s="9">
        <f t="shared" si="61"/>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f t="shared" si="60"/>
        <v>32500.000000000011</v>
      </c>
      <c r="L1930" s="9">
        <f t="shared" si="61"/>
        <v>11375.000000000004</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f t="shared" si="60"/>
        <v>21375.000000000004</v>
      </c>
      <c r="L1931" s="9">
        <f t="shared" si="61"/>
        <v>7481.2500000000009</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f t="shared" si="60"/>
        <v>24750.000000000007</v>
      </c>
      <c r="L1932" s="9">
        <f t="shared" si="61"/>
        <v>8662.5000000000018</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f t="shared" si="60"/>
        <v>31875.000000000007</v>
      </c>
      <c r="L1933" s="9">
        <f t="shared" si="61"/>
        <v>12750.000000000004</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f t="shared" si="60"/>
        <v>44000.000000000007</v>
      </c>
      <c r="L1934" s="9">
        <f t="shared" si="61"/>
        <v>13200.000000000002</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f t="shared" si="60"/>
        <v>48750.000000000007</v>
      </c>
      <c r="L1935" s="9">
        <f t="shared" si="61"/>
        <v>17062.5</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f t="shared" si="60"/>
        <v>56250.000000000022</v>
      </c>
      <c r="L1936" s="9">
        <f t="shared" si="61"/>
        <v>19687.500000000007</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f t="shared" si="60"/>
        <v>38500.000000000007</v>
      </c>
      <c r="L1937" s="9">
        <f t="shared" si="61"/>
        <v>13475.000000000002</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f t="shared" si="60"/>
        <v>38500.000000000007</v>
      </c>
      <c r="L1938" s="9">
        <f t="shared" si="61"/>
        <v>13475.000000000002</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f t="shared" si="60"/>
        <v>38000.000000000007</v>
      </c>
      <c r="L1939" s="9">
        <f t="shared" si="61"/>
        <v>15200.000000000004</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f t="shared" si="60"/>
        <v>48875.000000000007</v>
      </c>
      <c r="L1940" s="9">
        <f t="shared" si="61"/>
        <v>14662.500000000002</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f t="shared" si="60"/>
        <v>14000</v>
      </c>
      <c r="L1941" s="9">
        <f t="shared" si="61"/>
        <v>5599.9999999999991</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f t="shared" si="60"/>
        <v>18000</v>
      </c>
      <c r="L1942" s="9">
        <f t="shared" si="61"/>
        <v>7199.9999999999991</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f t="shared" si="60"/>
        <v>18000</v>
      </c>
      <c r="L1943" s="9">
        <f t="shared" si="61"/>
        <v>7199.9999999999991</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f t="shared" si="60"/>
        <v>11250</v>
      </c>
      <c r="L1944" s="9">
        <f t="shared" si="61"/>
        <v>4500</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f t="shared" si="60"/>
        <v>10000.000000000004</v>
      </c>
      <c r="L1945" s="9">
        <f t="shared" si="61"/>
        <v>4500.0000000000018</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f t="shared" si="60"/>
        <v>20250</v>
      </c>
      <c r="L1946" s="9">
        <f t="shared" si="61"/>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f t="shared" si="60"/>
        <v>17500</v>
      </c>
      <c r="L1947" s="9">
        <f t="shared" si="61"/>
        <v>6999.9999999999991</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f t="shared" si="60"/>
        <v>18000</v>
      </c>
      <c r="L1948" s="9">
        <f t="shared" si="61"/>
        <v>7199.9999999999991</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f t="shared" si="60"/>
        <v>18000</v>
      </c>
      <c r="L1949" s="9">
        <f t="shared" si="61"/>
        <v>7199.9999999999991</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f t="shared" si="60"/>
        <v>11250</v>
      </c>
      <c r="L1950" s="9">
        <f t="shared" si="61"/>
        <v>4500</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f t="shared" si="60"/>
        <v>8750.0000000000018</v>
      </c>
      <c r="L1951" s="9">
        <f t="shared" si="61"/>
        <v>3937.5000000000009</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f t="shared" si="60"/>
        <v>16875</v>
      </c>
      <c r="L1952" s="9">
        <f t="shared" si="61"/>
        <v>5906.25</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f t="shared" si="60"/>
        <v>23625</v>
      </c>
      <c r="L1953" s="9">
        <f t="shared" si="61"/>
        <v>9450</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f t="shared" si="60"/>
        <v>20625.000000000004</v>
      </c>
      <c r="L1954" s="9">
        <f t="shared" si="61"/>
        <v>8250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f t="shared" si="60"/>
        <v>24000</v>
      </c>
      <c r="L1955" s="9">
        <f t="shared" si="61"/>
        <v>9600</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f t="shared" si="60"/>
        <v>16500.000000000004</v>
      </c>
      <c r="L1956" s="9">
        <f t="shared" si="61"/>
        <v>6600.0000000000009</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f t="shared" si="60"/>
        <v>9000.0000000000018</v>
      </c>
      <c r="L1957" s="9">
        <f t="shared" si="61"/>
        <v>4050.0000000000009</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f t="shared" si="60"/>
        <v>15750</v>
      </c>
      <c r="L1958" s="9">
        <f t="shared" si="61"/>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f t="shared" si="60"/>
        <v>26250</v>
      </c>
      <c r="L1959" s="9">
        <f t="shared" si="61"/>
        <v>10500</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f t="shared" si="60"/>
        <v>17875.000000000004</v>
      </c>
      <c r="L1960" s="9">
        <f t="shared" si="61"/>
        <v>7150.0000000000009</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f t="shared" si="60"/>
        <v>20625.000000000004</v>
      </c>
      <c r="L1961" s="9">
        <f t="shared" si="61"/>
        <v>8250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f t="shared" si="60"/>
        <v>11000.000000000002</v>
      </c>
      <c r="L1962" s="9">
        <f t="shared" si="61"/>
        <v>4400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f t="shared" si="60"/>
        <v>7875.0000000000027</v>
      </c>
      <c r="L1963" s="9">
        <f t="shared" si="61"/>
        <v>3543.7500000000014</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f t="shared" si="60"/>
        <v>21000.000000000004</v>
      </c>
      <c r="L1964" s="9">
        <f t="shared" si="61"/>
        <v>7350.0000000000009</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f t="shared" si="60"/>
        <v>24750</v>
      </c>
      <c r="L1965" s="9">
        <f t="shared" si="61"/>
        <v>9900</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f t="shared" si="60"/>
        <v>20000</v>
      </c>
      <c r="L1966" s="9">
        <f t="shared" si="61"/>
        <v>7999.9999999999991</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f t="shared" si="60"/>
        <v>20000</v>
      </c>
      <c r="L1967" s="9">
        <f t="shared" si="61"/>
        <v>7999.9999999999991</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f t="shared" si="60"/>
        <v>14625</v>
      </c>
      <c r="L1968" s="9">
        <f t="shared" si="61"/>
        <v>5849.9999999999991</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f t="shared" si="60"/>
        <v>9000</v>
      </c>
      <c r="L1969" s="9">
        <f t="shared" si="61"/>
        <v>4050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f t="shared" si="60"/>
        <v>37375</v>
      </c>
      <c r="L1970" s="9">
        <f t="shared" si="61"/>
        <v>13081.25</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f t="shared" si="60"/>
        <v>49500</v>
      </c>
      <c r="L1971" s="9">
        <f t="shared" si="61"/>
        <v>19800</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f t="shared" si="60"/>
        <v>49000</v>
      </c>
      <c r="L1972" s="9">
        <f t="shared" si="61"/>
        <v>19600</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f t="shared" si="60"/>
        <v>59500</v>
      </c>
      <c r="L1973" s="9">
        <f t="shared" si="61"/>
        <v>23799.999999999996</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f t="shared" si="60"/>
        <v>48875</v>
      </c>
      <c r="L1974" s="9">
        <f t="shared" si="61"/>
        <v>19550</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f t="shared" si="60"/>
        <v>42750</v>
      </c>
      <c r="L1975" s="9">
        <f t="shared" si="61"/>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f t="shared" si="60"/>
        <v>82500.000000000015</v>
      </c>
      <c r="L1976" s="9">
        <f t="shared" si="61"/>
        <v>28875.000000000004</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f t="shared" si="60"/>
        <v>81000</v>
      </c>
      <c r="L1977" s="9">
        <f t="shared" si="61"/>
        <v>32399.999999999996</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f t="shared" si="60"/>
        <v>71250</v>
      </c>
      <c r="L1978" s="9">
        <f t="shared" si="61"/>
        <v>28499.999999999996</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f t="shared" si="60"/>
        <v>66500</v>
      </c>
      <c r="L1979" s="9">
        <f t="shared" si="61"/>
        <v>26599.999999999996</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f t="shared" si="60"/>
        <v>54000</v>
      </c>
      <c r="L1980" s="9">
        <f t="shared" si="61"/>
        <v>21600</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f t="shared" si="60"/>
        <v>61750</v>
      </c>
      <c r="L1981" s="9">
        <f t="shared" si="61"/>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f t="shared" si="60"/>
        <v>71500.000000000015</v>
      </c>
      <c r="L1982" s="9">
        <f t="shared" si="61"/>
        <v>25025.000000000004</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f t="shared" si="60"/>
        <v>80750</v>
      </c>
      <c r="L1983" s="9">
        <f t="shared" si="61"/>
        <v>32299.999999999996</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f t="shared" si="60"/>
        <v>70125.000000000015</v>
      </c>
      <c r="L1984" s="9">
        <f t="shared" si="61"/>
        <v>28050.000000000004</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f t="shared" si="60"/>
        <v>52500.000000000007</v>
      </c>
      <c r="L1985" s="9">
        <f t="shared" si="61"/>
        <v>21000</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f t="shared" si="60"/>
        <v>35625.000000000007</v>
      </c>
      <c r="L1986" s="9">
        <f t="shared" si="61"/>
        <v>14250.000000000002</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f t="shared" si="60"/>
        <v>30874.999999999993</v>
      </c>
      <c r="L1987" s="9">
        <f t="shared" si="61"/>
        <v>13893.749999999996</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f t="shared" si="60"/>
        <v>21000</v>
      </c>
      <c r="L1988" s="9">
        <f t="shared" si="61"/>
        <v>7349.9999999999991</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f t="shared" si="60"/>
        <v>22500.000000000007</v>
      </c>
      <c r="L1989" s="9">
        <f t="shared" si="61"/>
        <v>9000.0000000000018</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f t="shared" si="60"/>
        <v>25000.000000000007</v>
      </c>
      <c r="L1990" s="9">
        <f t="shared" si="61"/>
        <v>10000.000000000002</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f t="shared" ref="K1991:K2054" si="62">I1991*J1991</f>
        <v>13500.000000000004</v>
      </c>
      <c r="L1991" s="9">
        <f t="shared" ref="L1991:L2054" si="63">K1991*M1991</f>
        <v>5400.0000000000009</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f t="shared" si="62"/>
        <v>11250.000000000004</v>
      </c>
      <c r="L1992" s="9">
        <f t="shared" si="63"/>
        <v>4500.0000000000009</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f t="shared" si="62"/>
        <v>15125.000000000002</v>
      </c>
      <c r="L1993" s="9">
        <f t="shared" si="63"/>
        <v>6806.2500000000009</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f t="shared" si="62"/>
        <v>12000</v>
      </c>
      <c r="L1994" s="9">
        <f t="shared" si="63"/>
        <v>4200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f t="shared" si="62"/>
        <v>14000</v>
      </c>
      <c r="L1995" s="9">
        <f t="shared" si="63"/>
        <v>5599.9999999999991</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f t="shared" si="62"/>
        <v>28750.000000000007</v>
      </c>
      <c r="L1996" s="9">
        <f t="shared" si="63"/>
        <v>11500.000000000002</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f t="shared" si="62"/>
        <v>18000.000000000007</v>
      </c>
      <c r="L1997" s="9">
        <f t="shared" si="63"/>
        <v>7200.0000000000027</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f t="shared" si="62"/>
        <v>15000.000000000002</v>
      </c>
      <c r="L1998" s="9">
        <f t="shared" si="63"/>
        <v>6000</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f t="shared" si="62"/>
        <v>17500</v>
      </c>
      <c r="L1999" s="9">
        <f t="shared" si="63"/>
        <v>7875</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f t="shared" si="62"/>
        <v>22000.000000000004</v>
      </c>
      <c r="L2000" s="9">
        <f t="shared" si="63"/>
        <v>7700.0000000000009</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f t="shared" si="62"/>
        <v>25000.000000000004</v>
      </c>
      <c r="L2001" s="9">
        <f t="shared" si="63"/>
        <v>10000</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f t="shared" si="62"/>
        <v>31500.000000000011</v>
      </c>
      <c r="L2002" s="9">
        <f t="shared" si="63"/>
        <v>12600.000000000004</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f t="shared" si="62"/>
        <v>21000.000000000004</v>
      </c>
      <c r="L2003" s="9">
        <f t="shared" si="63"/>
        <v>8400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f t="shared" si="62"/>
        <v>25000.000000000007</v>
      </c>
      <c r="L2004" s="9">
        <f t="shared" si="63"/>
        <v>10000.000000000002</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f t="shared" si="62"/>
        <v>33250</v>
      </c>
      <c r="L2005" s="9">
        <f t="shared" si="63"/>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f t="shared" si="62"/>
        <v>51000.000000000007</v>
      </c>
      <c r="L2006" s="9">
        <f t="shared" si="63"/>
        <v>17850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f t="shared" si="62"/>
        <v>56000.000000000015</v>
      </c>
      <c r="L2007" s="9">
        <f t="shared" si="63"/>
        <v>22400.000000000004</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f t="shared" si="62"/>
        <v>64000.000000000022</v>
      </c>
      <c r="L2008" s="9">
        <f t="shared" si="63"/>
        <v>25600.000000000007</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f t="shared" si="62"/>
        <v>45000.000000000015</v>
      </c>
      <c r="L2009" s="9">
        <f t="shared" si="63"/>
        <v>18000.000000000004</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f t="shared" si="62"/>
        <v>45000.000000000015</v>
      </c>
      <c r="L2010" s="9">
        <f t="shared" si="63"/>
        <v>18000.000000000004</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f t="shared" si="62"/>
        <v>44625.000000000007</v>
      </c>
      <c r="L2011" s="9">
        <f t="shared" si="63"/>
        <v>20081.250000000004</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f t="shared" si="62"/>
        <v>56250.000000000015</v>
      </c>
      <c r="L2012" s="9">
        <f t="shared" si="63"/>
        <v>19687.500000000004</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f t="shared" si="62"/>
        <v>13500</v>
      </c>
      <c r="L2013" s="9">
        <f t="shared" si="63"/>
        <v>4050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f t="shared" si="62"/>
        <v>20250</v>
      </c>
      <c r="L2014" s="9">
        <f t="shared" si="63"/>
        <v>6075</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f t="shared" si="62"/>
        <v>14250</v>
      </c>
      <c r="L2015" s="9">
        <f t="shared" si="63"/>
        <v>4275</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f t="shared" si="62"/>
        <v>16625</v>
      </c>
      <c r="L2016" s="9">
        <f t="shared" si="63"/>
        <v>6650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f t="shared" si="62"/>
        <v>13000</v>
      </c>
      <c r="L2017" s="9">
        <f t="shared" si="63"/>
        <v>3250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f t="shared" si="62"/>
        <v>16625</v>
      </c>
      <c r="L2018" s="9">
        <f t="shared" si="63"/>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f t="shared" si="62"/>
        <v>15625</v>
      </c>
      <c r="L2019" s="9">
        <f t="shared" si="63"/>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f t="shared" si="62"/>
        <v>21000</v>
      </c>
      <c r="L2020" s="9">
        <f t="shared" si="63"/>
        <v>6300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f t="shared" si="62"/>
        <v>14875</v>
      </c>
      <c r="L2021" s="9">
        <f t="shared" si="63"/>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f t="shared" si="62"/>
        <v>13125</v>
      </c>
      <c r="L2022" s="9">
        <f t="shared" si="63"/>
        <v>5250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f t="shared" si="62"/>
        <v>10000</v>
      </c>
      <c r="L2023" s="9">
        <f t="shared" si="63"/>
        <v>2500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f t="shared" si="62"/>
        <v>15750</v>
      </c>
      <c r="L2024" s="9">
        <f t="shared" si="63"/>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f t="shared" si="62"/>
        <v>18750</v>
      </c>
      <c r="L2025" s="9">
        <f t="shared" si="63"/>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f t="shared" si="62"/>
        <v>25000</v>
      </c>
      <c r="L2026" s="9">
        <f t="shared" si="63"/>
        <v>8750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f t="shared" si="62"/>
        <v>13500</v>
      </c>
      <c r="L2027" s="9">
        <f t="shared" si="63"/>
        <v>4725</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f t="shared" si="62"/>
        <v>12250</v>
      </c>
      <c r="L2028" s="9">
        <f t="shared" si="63"/>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f t="shared" si="62"/>
        <v>10000</v>
      </c>
      <c r="L2029" s="9">
        <f t="shared" si="63"/>
        <v>3000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f t="shared" si="62"/>
        <v>14000</v>
      </c>
      <c r="L2030" s="9">
        <f t="shared" si="63"/>
        <v>7000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f t="shared" si="62"/>
        <v>13000</v>
      </c>
      <c r="L2031" s="9">
        <f t="shared" si="63"/>
        <v>4550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f t="shared" si="62"/>
        <v>19500.000000000004</v>
      </c>
      <c r="L2032" s="9">
        <f t="shared" si="63"/>
        <v>6825.0000000000009</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f t="shared" si="62"/>
        <v>11874.999999999998</v>
      </c>
      <c r="L2033" s="9">
        <f t="shared" si="63"/>
        <v>4156.2499999999991</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f t="shared" si="62"/>
        <v>11250.000000000002</v>
      </c>
      <c r="L2034" s="9">
        <f t="shared" si="63"/>
        <v>5062.5000000000009</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f t="shared" si="62"/>
        <v>9625</v>
      </c>
      <c r="L2035" s="9">
        <f t="shared" si="63"/>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f t="shared" si="62"/>
        <v>16500.000000000004</v>
      </c>
      <c r="L2036" s="9">
        <f t="shared" si="63"/>
        <v>8250.0000000000018</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f t="shared" si="62"/>
        <v>14000</v>
      </c>
      <c r="L2037" s="9">
        <f t="shared" si="63"/>
        <v>4900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f t="shared" si="62"/>
        <v>21750.000000000004</v>
      </c>
      <c r="L2038" s="9">
        <f t="shared" si="63"/>
        <v>7612.5000000000009</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f t="shared" si="62"/>
        <v>14374.999999999998</v>
      </c>
      <c r="L2039" s="9">
        <f t="shared" si="63"/>
        <v>5031.2499999999991</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f t="shared" si="62"/>
        <v>17500</v>
      </c>
      <c r="L2040" s="9">
        <f t="shared" si="63"/>
        <v>7875</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f t="shared" si="62"/>
        <v>20000</v>
      </c>
      <c r="L2041" s="9">
        <f t="shared" si="63"/>
        <v>6000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f t="shared" si="62"/>
        <v>33750</v>
      </c>
      <c r="L2042" s="9">
        <f t="shared" si="63"/>
        <v>16875</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f t="shared" si="62"/>
        <v>33750</v>
      </c>
      <c r="L2043" s="9">
        <f t="shared" si="63"/>
        <v>11812.5</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f t="shared" si="62"/>
        <v>37500</v>
      </c>
      <c r="L2044" s="9">
        <f t="shared" si="63"/>
        <v>13125</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f t="shared" si="62"/>
        <v>30000</v>
      </c>
      <c r="L2045" s="9">
        <f t="shared" si="63"/>
        <v>10500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f t="shared" si="62"/>
        <v>27500</v>
      </c>
      <c r="L2046" s="9">
        <f t="shared" si="63"/>
        <v>12375</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f t="shared" si="62"/>
        <v>24750.000000000004</v>
      </c>
      <c r="L2047" s="9">
        <f t="shared" si="63"/>
        <v>7425.0000000000009</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f t="shared" si="62"/>
        <v>49500.000000000007</v>
      </c>
      <c r="L2048" s="9">
        <f t="shared" si="63"/>
        <v>24750.000000000004</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f t="shared" si="62"/>
        <v>38750</v>
      </c>
      <c r="L2049" s="9">
        <f t="shared" si="63"/>
        <v>15499.999999999998</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f t="shared" si="62"/>
        <v>42625.000000000007</v>
      </c>
      <c r="L2050" s="9">
        <f t="shared" si="63"/>
        <v>17050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f t="shared" si="62"/>
        <v>46250</v>
      </c>
      <c r="L2051" s="9">
        <f t="shared" si="63"/>
        <v>18500</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f t="shared" si="62"/>
        <v>26250</v>
      </c>
      <c r="L2052" s="9">
        <f t="shared" si="63"/>
        <v>13125</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f t="shared" si="62"/>
        <v>28875.000000000004</v>
      </c>
      <c r="L2053" s="9">
        <f t="shared" si="63"/>
        <v>10106.25</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f t="shared" si="62"/>
        <v>52000</v>
      </c>
      <c r="L2054" s="9">
        <f t="shared" si="63"/>
        <v>28600.000000000004</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f t="shared" ref="K2055:K2118" si="64">I2055*J2055</f>
        <v>37500</v>
      </c>
      <c r="L2055" s="9">
        <f t="shared" ref="L2055:L2118" si="65">K2055*M2055</f>
        <v>14999.999999999998</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f t="shared" si="64"/>
        <v>41250.000000000007</v>
      </c>
      <c r="L2056" s="9">
        <f t="shared" si="65"/>
        <v>16500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f t="shared" si="64"/>
        <v>46250</v>
      </c>
      <c r="L2057" s="9">
        <f t="shared" si="65"/>
        <v>18500</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f t="shared" si="64"/>
        <v>23750</v>
      </c>
      <c r="L2058" s="9">
        <f t="shared" si="65"/>
        <v>11875</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f t="shared" si="64"/>
        <v>26125.000000000004</v>
      </c>
      <c r="L2059" s="9">
        <f t="shared" si="65"/>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f t="shared" si="64"/>
        <v>43500</v>
      </c>
      <c r="L2060" s="9">
        <f t="shared" si="65"/>
        <v>23925.000000000004</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f t="shared" si="64"/>
        <v>37125.000000000007</v>
      </c>
      <c r="L2061" s="9">
        <f t="shared" si="65"/>
        <v>14850.000000000002</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f t="shared" si="64"/>
        <v>34375.000000000007</v>
      </c>
      <c r="L2062" s="9">
        <f t="shared" si="65"/>
        <v>13750.000000000002</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f t="shared" si="64"/>
        <v>40500</v>
      </c>
      <c r="L2063" s="9">
        <f t="shared" si="65"/>
        <v>16199.999999999998</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f t="shared" si="64"/>
        <v>24000</v>
      </c>
      <c r="L2064" s="9">
        <f t="shared" si="65"/>
        <v>12000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f t="shared" si="64"/>
        <v>22000.000000000004</v>
      </c>
      <c r="L2065" s="9">
        <f t="shared" si="65"/>
        <v>7700.0000000000009</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f t="shared" si="64"/>
        <v>31250</v>
      </c>
      <c r="L2066" s="9">
        <f t="shared" si="65"/>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f t="shared" si="64"/>
        <v>23000</v>
      </c>
      <c r="L2067" s="9">
        <f t="shared" si="65"/>
        <v>9200</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f t="shared" si="64"/>
        <v>23000</v>
      </c>
      <c r="L2068" s="9">
        <f t="shared" si="65"/>
        <v>9200</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f t="shared" si="64"/>
        <v>23625</v>
      </c>
      <c r="L2069" s="9">
        <f t="shared" si="65"/>
        <v>9450</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f t="shared" si="64"/>
        <v>16875</v>
      </c>
      <c r="L2070" s="9">
        <f t="shared" si="65"/>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f t="shared" si="64"/>
        <v>12250</v>
      </c>
      <c r="L2071" s="9">
        <f t="shared" si="65"/>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f t="shared" si="64"/>
        <v>23625</v>
      </c>
      <c r="L2072" s="9">
        <f t="shared" si="65"/>
        <v>12993.750000000002</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f t="shared" si="64"/>
        <v>23625</v>
      </c>
      <c r="L2073" s="9">
        <f t="shared" si="65"/>
        <v>9450</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f t="shared" si="64"/>
        <v>23625</v>
      </c>
      <c r="L2074" s="9">
        <f t="shared" si="65"/>
        <v>9450</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f t="shared" si="64"/>
        <v>36000</v>
      </c>
      <c r="L2075" s="9">
        <f t="shared" si="65"/>
        <v>14399.999999999998</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f t="shared" si="64"/>
        <v>27000</v>
      </c>
      <c r="L2076" s="9">
        <f t="shared" si="65"/>
        <v>13500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f t="shared" si="64"/>
        <v>23374.999999999996</v>
      </c>
      <c r="L2077" s="9">
        <f t="shared" si="65"/>
        <v>8181.2499999999982</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f t="shared" si="64"/>
        <v>40625</v>
      </c>
      <c r="L2078" s="9">
        <f t="shared" si="65"/>
        <v>22343.75</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f t="shared" si="64"/>
        <v>42624.999999999993</v>
      </c>
      <c r="L2079" s="9">
        <f t="shared" si="65"/>
        <v>17049.999999999996</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f t="shared" si="64"/>
        <v>42624.999999999993</v>
      </c>
      <c r="L2080" s="9">
        <f t="shared" si="65"/>
        <v>17049.999999999996</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f t="shared" si="64"/>
        <v>40500</v>
      </c>
      <c r="L2081" s="9">
        <f t="shared" si="65"/>
        <v>16199.999999999998</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f t="shared" si="64"/>
        <v>31500</v>
      </c>
      <c r="L2082" s="9">
        <f t="shared" si="65"/>
        <v>15750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f t="shared" si="64"/>
        <v>26124.999999999996</v>
      </c>
      <c r="L2083" s="9">
        <f t="shared" si="65"/>
        <v>9143.7499999999982</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f t="shared" si="64"/>
        <v>47125</v>
      </c>
      <c r="L2084" s="9">
        <f t="shared" si="65"/>
        <v>25918.750000000004</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f t="shared" si="64"/>
        <v>12749.999999999996</v>
      </c>
      <c r="L2085" s="9">
        <f t="shared" si="65"/>
        <v>4462.4999999999982</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f t="shared" si="64"/>
        <v>17000</v>
      </c>
      <c r="L2086" s="9">
        <f t="shared" si="65"/>
        <v>6800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f t="shared" si="64"/>
        <v>17000</v>
      </c>
      <c r="L2087" s="9">
        <f t="shared" si="65"/>
        <v>5950</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f t="shared" si="64"/>
        <v>11000</v>
      </c>
      <c r="L2088" s="9">
        <f t="shared" si="65"/>
        <v>3849.9999999999995</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f t="shared" si="64"/>
        <v>10125.000000000002</v>
      </c>
      <c r="L2089" s="9">
        <f t="shared" si="65"/>
        <v>3037.5000000000005</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f t="shared" si="64"/>
        <v>17000</v>
      </c>
      <c r="L2090" s="9">
        <f t="shared" si="65"/>
        <v>4250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f t="shared" si="64"/>
        <v>14249.999999999996</v>
      </c>
      <c r="L2091" s="9">
        <f t="shared" si="65"/>
        <v>4987.4999999999982</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f t="shared" si="64"/>
        <v>15000</v>
      </c>
      <c r="L2092" s="9">
        <f t="shared" si="65"/>
        <v>6000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f t="shared" si="64"/>
        <v>15000</v>
      </c>
      <c r="L2093" s="9">
        <f t="shared" si="65"/>
        <v>5250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f t="shared" si="64"/>
        <v>9000</v>
      </c>
      <c r="L2094" s="9">
        <f t="shared" si="65"/>
        <v>3150</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f t="shared" si="64"/>
        <v>6750.0000000000009</v>
      </c>
      <c r="L2095" s="9">
        <f t="shared" si="65"/>
        <v>2025.0000000000002</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f t="shared" si="64"/>
        <v>14000</v>
      </c>
      <c r="L2096" s="9">
        <f t="shared" si="65"/>
        <v>3500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f t="shared" si="64"/>
        <v>20000</v>
      </c>
      <c r="L2097" s="9">
        <f t="shared" si="65"/>
        <v>7000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f t="shared" si="64"/>
        <v>17500</v>
      </c>
      <c r="L2098" s="9">
        <f t="shared" si="65"/>
        <v>7000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f t="shared" si="64"/>
        <v>17500</v>
      </c>
      <c r="L2099" s="9">
        <f t="shared" si="65"/>
        <v>6125</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f t="shared" si="64"/>
        <v>11250</v>
      </c>
      <c r="L2100" s="9">
        <f t="shared" si="65"/>
        <v>3937.4999999999995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f t="shared" si="64"/>
        <v>6875.0000000000009</v>
      </c>
      <c r="L2101" s="9">
        <f t="shared" si="65"/>
        <v>2062.5</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f t="shared" si="64"/>
        <v>16250</v>
      </c>
      <c r="L2102" s="9">
        <f t="shared" si="65"/>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f t="shared" si="64"/>
        <v>25000</v>
      </c>
      <c r="L2103" s="9">
        <f t="shared" si="65"/>
        <v>8750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f t="shared" si="64"/>
        <v>16500.000000000004</v>
      </c>
      <c r="L2104" s="9">
        <f t="shared" si="65"/>
        <v>6600.0000000000018</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f t="shared" si="64"/>
        <v>19250.000000000004</v>
      </c>
      <c r="L2105" s="9">
        <f t="shared" si="65"/>
        <v>6737.5000000000009</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f t="shared" si="64"/>
        <v>12500</v>
      </c>
      <c r="L2106" s="9">
        <f t="shared" si="65"/>
        <v>4375</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f t="shared" si="64"/>
        <v>8250.0000000000018</v>
      </c>
      <c r="L2107" s="9">
        <f t="shared" si="65"/>
        <v>2475.0000000000005</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f t="shared" si="64"/>
        <v>22750</v>
      </c>
      <c r="L2108" s="9">
        <f t="shared" si="65"/>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f t="shared" si="64"/>
        <v>26250</v>
      </c>
      <c r="L2109" s="9">
        <f t="shared" si="65"/>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f t="shared" si="64"/>
        <v>20625.000000000004</v>
      </c>
      <c r="L2110" s="9">
        <f t="shared" si="65"/>
        <v>8250.0000000000018</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f t="shared" si="64"/>
        <v>22000.000000000004</v>
      </c>
      <c r="L2111" s="9">
        <f t="shared" si="65"/>
        <v>7700.0000000000009</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f t="shared" si="64"/>
        <v>15000</v>
      </c>
      <c r="L2112" s="9">
        <f t="shared" si="65"/>
        <v>5250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f t="shared" si="64"/>
        <v>11000.000000000002</v>
      </c>
      <c r="L2113" s="9">
        <f t="shared" si="65"/>
        <v>3300.0000000000005</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f t="shared" si="64"/>
        <v>26250</v>
      </c>
      <c r="L2114" s="9">
        <f t="shared" si="65"/>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f t="shared" si="64"/>
        <v>31250</v>
      </c>
      <c r="L2115" s="9">
        <f t="shared" si="65"/>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f t="shared" si="64"/>
        <v>26125.000000000004</v>
      </c>
      <c r="L2116" s="9">
        <f t="shared" si="65"/>
        <v>10450.000000000002</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f t="shared" si="64"/>
        <v>26125.000000000004</v>
      </c>
      <c r="L2117" s="9">
        <f t="shared" si="65"/>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f t="shared" si="64"/>
        <v>17500</v>
      </c>
      <c r="L2118" s="9">
        <f t="shared" si="65"/>
        <v>6125</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f t="shared" ref="K2119:K2182" si="66">I2119*J2119</f>
        <v>12375.000000000002</v>
      </c>
      <c r="L2119" s="9">
        <f t="shared" ref="L2119:L2182" si="67">K2119*M2119</f>
        <v>3712.5000000000005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f t="shared" si="66"/>
        <v>36750</v>
      </c>
      <c r="L2120" s="9">
        <f t="shared" si="67"/>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f t="shared" si="66"/>
        <v>33750</v>
      </c>
      <c r="L2121" s="9">
        <f t="shared" si="67"/>
        <v>11812.5</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f t="shared" si="66"/>
        <v>28875.000000000004</v>
      </c>
      <c r="L2122" s="9">
        <f t="shared" si="67"/>
        <v>11550.000000000002</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f t="shared" si="66"/>
        <v>26125.000000000004</v>
      </c>
      <c r="L2123" s="9">
        <f t="shared" si="67"/>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f t="shared" si="66"/>
        <v>18750</v>
      </c>
      <c r="L2124" s="9">
        <f t="shared" si="67"/>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f t="shared" si="66"/>
        <v>23375.000000000004</v>
      </c>
      <c r="L2125" s="9">
        <f t="shared" si="67"/>
        <v>7012.5000000000009</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f t="shared" si="66"/>
        <v>29750</v>
      </c>
      <c r="L2126" s="9">
        <f t="shared" si="67"/>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f t="shared" si="66"/>
        <v>34375.000000000007</v>
      </c>
      <c r="L2127" s="9">
        <f t="shared" si="67"/>
        <v>12031.250000000002</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f t="shared" si="66"/>
        <v>34500.000000000007</v>
      </c>
      <c r="L2128" s="9">
        <f t="shared" si="67"/>
        <v>13800.000000000004</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f t="shared" si="66"/>
        <v>24750.000000000004</v>
      </c>
      <c r="L2129" s="9">
        <f t="shared" si="67"/>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f t="shared" si="66"/>
        <v>22000.000000000004</v>
      </c>
      <c r="L2130" s="9">
        <f t="shared" si="67"/>
        <v>7700.0000000000009</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f t="shared" si="66"/>
        <v>26000</v>
      </c>
      <c r="L2131" s="9">
        <f t="shared" si="67"/>
        <v>7800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f t="shared" si="66"/>
        <v>26250</v>
      </c>
      <c r="L2132" s="9">
        <f t="shared" si="67"/>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f t="shared" si="66"/>
        <v>25875.000000000004</v>
      </c>
      <c r="L2133" s="9">
        <f t="shared" si="67"/>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f t="shared" si="66"/>
        <v>28750.000000000007</v>
      </c>
      <c r="L2134" s="9">
        <f t="shared" si="67"/>
        <v>11500.000000000004</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f t="shared" si="66"/>
        <v>19125.000000000004</v>
      </c>
      <c r="L2135" s="9">
        <f t="shared" si="67"/>
        <v>6693.7500000000009</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f t="shared" si="66"/>
        <v>16875.000000000004</v>
      </c>
      <c r="L2136" s="9">
        <f t="shared" si="67"/>
        <v>5906.2500000000009</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f t="shared" si="66"/>
        <v>20625.000000000004</v>
      </c>
      <c r="L2137" s="9">
        <f t="shared" si="67"/>
        <v>6187.5000000000009</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f t="shared" si="66"/>
        <v>25500.000000000004</v>
      </c>
      <c r="L2138" s="9">
        <f t="shared" si="67"/>
        <v>6375.0000000000009</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f t="shared" si="66"/>
        <v>22500.000000000004</v>
      </c>
      <c r="L2139" s="9">
        <f t="shared" si="67"/>
        <v>7875.0000000000009</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f t="shared" si="66"/>
        <v>25000.000000000007</v>
      </c>
      <c r="L2140" s="9">
        <f t="shared" si="67"/>
        <v>10000.000000000004</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f t="shared" si="66"/>
        <v>14625.000000000002</v>
      </c>
      <c r="L2141" s="9">
        <f t="shared" si="67"/>
        <v>5118.75</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f t="shared" si="66"/>
        <v>13500.000000000002</v>
      </c>
      <c r="L2142" s="9">
        <f t="shared" si="67"/>
        <v>4725</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f t="shared" si="66"/>
        <v>15125.000000000002</v>
      </c>
      <c r="L2143" s="9">
        <f t="shared" si="67"/>
        <v>4537.5</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f t="shared" si="66"/>
        <v>19500.000000000004</v>
      </c>
      <c r="L2144" s="9">
        <f t="shared" si="67"/>
        <v>4875.0000000000009</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f t="shared" si="66"/>
        <v>22500.000000000004</v>
      </c>
      <c r="L2145" s="9">
        <f t="shared" si="67"/>
        <v>7875.0000000000009</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f t="shared" si="66"/>
        <v>26250.000000000007</v>
      </c>
      <c r="L2146" s="9">
        <f t="shared" si="67"/>
        <v>10500.000000000004</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f t="shared" si="66"/>
        <v>16875.000000000004</v>
      </c>
      <c r="L2147" s="9">
        <f t="shared" si="67"/>
        <v>5906.2500000000009</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f t="shared" si="66"/>
        <v>15750.000000000002</v>
      </c>
      <c r="L2148" s="9">
        <f t="shared" si="67"/>
        <v>5512.5</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f t="shared" si="66"/>
        <v>16500.000000000004</v>
      </c>
      <c r="L2149" s="9">
        <f t="shared" si="67"/>
        <v>4950.0000000000009</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f t="shared" si="66"/>
        <v>25500.000000000004</v>
      </c>
      <c r="L2150" s="9">
        <f t="shared" si="67"/>
        <v>6375.0000000000009</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f t="shared" si="66"/>
        <v>28125.000000000004</v>
      </c>
      <c r="L2151" s="9">
        <f t="shared" si="67"/>
        <v>9843.75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f t="shared" si="66"/>
        <v>31250.000000000007</v>
      </c>
      <c r="L2152" s="9">
        <f t="shared" si="67"/>
        <v>12500.000000000004</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f t="shared" si="66"/>
        <v>19125.000000000004</v>
      </c>
      <c r="L2153" s="9">
        <f t="shared" si="67"/>
        <v>6693.7500000000009</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f t="shared" si="66"/>
        <v>19125.000000000004</v>
      </c>
      <c r="L2154" s="9">
        <f t="shared" si="67"/>
        <v>6693.7500000000009</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f t="shared" si="66"/>
        <v>19250.000000000004</v>
      </c>
      <c r="L2155" s="9">
        <f t="shared" si="67"/>
        <v>5775.0000000000009</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f t="shared" si="66"/>
        <v>27000.000000000004</v>
      </c>
      <c r="L2156" s="9">
        <f t="shared" si="67"/>
        <v>6750.0000000000009</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f t="shared" si="66"/>
        <v>16624.999999999996</v>
      </c>
      <c r="L2157" s="9">
        <f t="shared" si="67"/>
        <v>5818.7499999999982</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f t="shared" si="66"/>
        <v>21375</v>
      </c>
      <c r="L2158" s="9">
        <f t="shared" si="67"/>
        <v>8550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f t="shared" si="66"/>
        <v>21375</v>
      </c>
      <c r="L2159" s="9">
        <f t="shared" si="67"/>
        <v>7481.2499999999991</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f t="shared" si="66"/>
        <v>14625</v>
      </c>
      <c r="L2160" s="9">
        <f t="shared" si="67"/>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f t="shared" si="66"/>
        <v>13750.000000000004</v>
      </c>
      <c r="L2161" s="9">
        <f t="shared" si="67"/>
        <v>4125.0000000000009</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f t="shared" si="66"/>
        <v>21375</v>
      </c>
      <c r="L2162" s="9">
        <f t="shared" si="67"/>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f t="shared" si="66"/>
        <v>18374.999999999996</v>
      </c>
      <c r="L2163" s="9">
        <f t="shared" si="67"/>
        <v>6431.2499999999982</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f t="shared" si="66"/>
        <v>19125</v>
      </c>
      <c r="L2164" s="9">
        <f t="shared" si="67"/>
        <v>7650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f t="shared" si="66"/>
        <v>19125</v>
      </c>
      <c r="L2165" s="9">
        <f t="shared" si="67"/>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f t="shared" si="66"/>
        <v>12375</v>
      </c>
      <c r="L2166" s="9">
        <f t="shared" si="67"/>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f t="shared" si="66"/>
        <v>10000.000000000004</v>
      </c>
      <c r="L2167" s="9">
        <f t="shared" si="67"/>
        <v>3000.0000000000009</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f t="shared" si="66"/>
        <v>18000</v>
      </c>
      <c r="L2168" s="9">
        <f t="shared" si="67"/>
        <v>4500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f t="shared" si="66"/>
        <v>24750</v>
      </c>
      <c r="L2169" s="9">
        <f t="shared" si="67"/>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f t="shared" si="66"/>
        <v>22000.000000000004</v>
      </c>
      <c r="L2170" s="9">
        <f t="shared" si="67"/>
        <v>8800.0000000000018</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f t="shared" si="66"/>
        <v>22000.000000000004</v>
      </c>
      <c r="L2171" s="9">
        <f t="shared" si="67"/>
        <v>7700.0000000000009</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f t="shared" si="66"/>
        <v>15125.000000000002</v>
      </c>
      <c r="L2172" s="9">
        <f t="shared" si="67"/>
        <v>5293.75</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f t="shared" si="66"/>
        <v>10500.000000000002</v>
      </c>
      <c r="L2173" s="9">
        <f t="shared" si="67"/>
        <v>3150.0000000000005</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f t="shared" si="66"/>
        <v>20625.000000000004</v>
      </c>
      <c r="L2174" s="9">
        <f t="shared" si="67"/>
        <v>5156.2500000000009</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f t="shared" si="66"/>
        <v>30250.000000000004</v>
      </c>
      <c r="L2175" s="9">
        <f t="shared" si="67"/>
        <v>10587.5</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f t="shared" si="66"/>
        <v>21000.000000000004</v>
      </c>
      <c r="L2176" s="9">
        <f t="shared" si="67"/>
        <v>8400.0000000000018</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f t="shared" si="66"/>
        <v>24000.000000000004</v>
      </c>
      <c r="L2177" s="9">
        <f t="shared" si="67"/>
        <v>8400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f t="shared" si="66"/>
        <v>16500.000000000004</v>
      </c>
      <c r="L2178" s="9">
        <f t="shared" si="67"/>
        <v>5775.0000000000009</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f t="shared" si="66"/>
        <v>12000.000000000002</v>
      </c>
      <c r="L2179" s="9">
        <f t="shared" si="67"/>
        <v>3600.0000000000005</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f t="shared" si="66"/>
        <v>28125.000000000004</v>
      </c>
      <c r="L2180" s="9">
        <f t="shared" si="67"/>
        <v>7031.2500000000009</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f t="shared" si="66"/>
        <v>31625.000000000004</v>
      </c>
      <c r="L2181" s="9">
        <f t="shared" si="67"/>
        <v>11068.75</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f t="shared" si="66"/>
        <v>25500.000000000004</v>
      </c>
      <c r="L2182" s="9">
        <f t="shared" si="67"/>
        <v>10200.000000000002</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f t="shared" ref="K2183:K2246" si="68">I2183*J2183</f>
        <v>27000.000000000004</v>
      </c>
      <c r="L2183" s="9">
        <f t="shared" ref="L2183:L2246" si="69">K2183*M2183</f>
        <v>9450</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f t="shared" si="68"/>
        <v>19250.000000000004</v>
      </c>
      <c r="L2184" s="9">
        <f t="shared" si="69"/>
        <v>6737.5000000000009</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f t="shared" si="68"/>
        <v>15000.000000000002</v>
      </c>
      <c r="L2185" s="9">
        <f t="shared" si="69"/>
        <v>4500</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f t="shared" si="68"/>
        <v>31875.000000000007</v>
      </c>
      <c r="L2186" s="9">
        <f t="shared" si="69"/>
        <v>7968.7500000000018</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f t="shared" si="68"/>
        <v>38500.000000000007</v>
      </c>
      <c r="L2187" s="9">
        <f t="shared" si="69"/>
        <v>13475.000000000002</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f t="shared" si="68"/>
        <v>33000.000000000007</v>
      </c>
      <c r="L2188" s="9">
        <f t="shared" si="69"/>
        <v>13200.000000000004</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f t="shared" si="68"/>
        <v>33000.000000000007</v>
      </c>
      <c r="L2189" s="9">
        <f t="shared" si="69"/>
        <v>11550.000000000002</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f t="shared" si="68"/>
        <v>23375.000000000004</v>
      </c>
      <c r="L2190" s="9">
        <f t="shared" si="69"/>
        <v>8181.2500000000009</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f t="shared" si="68"/>
        <v>18000.000000000004</v>
      </c>
      <c r="L2191" s="9">
        <f t="shared" si="69"/>
        <v>5400.0000000000009</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f t="shared" si="68"/>
        <v>45000.000000000007</v>
      </c>
      <c r="L2192" s="9">
        <f t="shared" si="69"/>
        <v>11250.000000000002</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f t="shared" si="68"/>
        <v>41250.000000000007</v>
      </c>
      <c r="L2193" s="9">
        <f t="shared" si="69"/>
        <v>14437.500000000002</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f t="shared" si="68"/>
        <v>36000.000000000007</v>
      </c>
      <c r="L2194" s="9">
        <f t="shared" si="69"/>
        <v>14400.000000000004</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f t="shared" si="68"/>
        <v>33000.000000000007</v>
      </c>
      <c r="L2195" s="9">
        <f t="shared" si="69"/>
        <v>11550.000000000002</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f t="shared" si="68"/>
        <v>24750.000000000004</v>
      </c>
      <c r="L2196" s="9">
        <f t="shared" si="6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f t="shared" si="68"/>
        <v>30000.000000000004</v>
      </c>
      <c r="L2197" s="9">
        <f t="shared" si="69"/>
        <v>9000</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f t="shared" si="68"/>
        <v>37500.000000000007</v>
      </c>
      <c r="L2198" s="9">
        <f t="shared" si="69"/>
        <v>9375.0000000000018</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f t="shared" si="68"/>
        <v>42000.000000000007</v>
      </c>
      <c r="L2199" s="9">
        <f t="shared" si="69"/>
        <v>14700.000000000002</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f t="shared" si="68"/>
        <v>42250.000000000007</v>
      </c>
      <c r="L2200" s="9">
        <f t="shared" si="69"/>
        <v>16900.000000000004</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f t="shared" si="68"/>
        <v>31500.000000000004</v>
      </c>
      <c r="L2201" s="9">
        <f t="shared" si="69"/>
        <v>11025</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f t="shared" si="68"/>
        <v>28500.000000000004</v>
      </c>
      <c r="L2202" s="9">
        <f t="shared" si="69"/>
        <v>9975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f t="shared" si="68"/>
        <v>33250</v>
      </c>
      <c r="L2203" s="9">
        <f t="shared" si="69"/>
        <v>9975</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f t="shared" si="68"/>
        <v>33750.000000000007</v>
      </c>
      <c r="L2204" s="9">
        <f t="shared" si="69"/>
        <v>8437.5000000000018</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f t="shared" si="68"/>
        <v>31250.000000000007</v>
      </c>
      <c r="L2205" s="9">
        <f t="shared" si="69"/>
        <v>10937.500000000002</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f t="shared" si="68"/>
        <v>34375.000000000007</v>
      </c>
      <c r="L2206" s="9">
        <f t="shared" si="69"/>
        <v>13750.000000000004</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f t="shared" si="68"/>
        <v>23750.000000000007</v>
      </c>
      <c r="L2207" s="9">
        <f t="shared" si="69"/>
        <v>8312.5000000000018</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f t="shared" si="68"/>
        <v>21250.000000000007</v>
      </c>
      <c r="L2208" s="9">
        <f t="shared" si="69"/>
        <v>7437.5000000000018</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f t="shared" si="68"/>
        <v>25500.000000000004</v>
      </c>
      <c r="L2209" s="9">
        <f t="shared" si="69"/>
        <v>7650.0000000000009</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f t="shared" si="68"/>
        <v>30875.000000000007</v>
      </c>
      <c r="L2210" s="9">
        <f t="shared" si="69"/>
        <v>7718.7500000000018</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f t="shared" si="68"/>
        <v>27500.000000000007</v>
      </c>
      <c r="L2211" s="9">
        <f t="shared" si="69"/>
        <v>9625.0000000000018</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f t="shared" si="68"/>
        <v>30250.000000000007</v>
      </c>
      <c r="L2212" s="9">
        <f t="shared" si="69"/>
        <v>12100.000000000004</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f t="shared" si="68"/>
        <v>18750.000000000004</v>
      </c>
      <c r="L2213" s="9">
        <f t="shared" si="69"/>
        <v>6562.5000000000009</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f t="shared" si="68"/>
        <v>17500.000000000004</v>
      </c>
      <c r="L2214" s="9">
        <f t="shared" si="69"/>
        <v>6125.0000000000009</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f t="shared" si="68"/>
        <v>19500.000000000004</v>
      </c>
      <c r="L2215" s="9">
        <f t="shared" si="69"/>
        <v>5850.0000000000009</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f t="shared" si="68"/>
        <v>28125.000000000004</v>
      </c>
      <c r="L2216" s="9">
        <f t="shared" si="69"/>
        <v>7031.2500000000009</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f t="shared" si="68"/>
        <v>33000.000000000007</v>
      </c>
      <c r="L2217" s="9">
        <f t="shared" si="69"/>
        <v>11550.000000000002</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f t="shared" si="68"/>
        <v>39000.000000000007</v>
      </c>
      <c r="L2218" s="9">
        <f t="shared" si="69"/>
        <v>15600.000000000004</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f t="shared" si="68"/>
        <v>27000.000000000004</v>
      </c>
      <c r="L2219" s="9">
        <f t="shared" si="69"/>
        <v>9450</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f t="shared" si="68"/>
        <v>25500.000000000004</v>
      </c>
      <c r="L2220" s="9">
        <f t="shared" si="69"/>
        <v>8925</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f t="shared" si="68"/>
        <v>26250</v>
      </c>
      <c r="L2221" s="9">
        <f t="shared" si="69"/>
        <v>7875</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f t="shared" si="68"/>
        <v>37500.000000000007</v>
      </c>
      <c r="L2222" s="9">
        <f t="shared" si="69"/>
        <v>9375.0000000000018</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f t="shared" si="68"/>
        <v>42000.000000000007</v>
      </c>
      <c r="L2223" s="9">
        <f t="shared" si="69"/>
        <v>14700.000000000002</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f t="shared" si="68"/>
        <v>45500.000000000007</v>
      </c>
      <c r="L2224" s="9">
        <f t="shared" si="69"/>
        <v>18200.000000000004</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f t="shared" si="68"/>
        <v>30000.000000000004</v>
      </c>
      <c r="L2225" s="9">
        <f t="shared" si="69"/>
        <v>10500</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f t="shared" si="68"/>
        <v>30000.000000000004</v>
      </c>
      <c r="L2226" s="9">
        <f t="shared" si="69"/>
        <v>10500</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f t="shared" si="68"/>
        <v>29750</v>
      </c>
      <c r="L2227" s="9">
        <f t="shared" si="69"/>
        <v>8925</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f t="shared" si="68"/>
        <v>39375.000000000007</v>
      </c>
      <c r="L2228" s="9">
        <f t="shared" si="69"/>
        <v>9843.7500000000018</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f t="shared" si="68"/>
        <v>13499.999999999996</v>
      </c>
      <c r="L2229" s="9">
        <f t="shared" si="69"/>
        <v>5399.9999999999991</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f t="shared" si="68"/>
        <v>18000</v>
      </c>
      <c r="L2230" s="9">
        <f t="shared" si="69"/>
        <v>7200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f t="shared" si="68"/>
        <v>18000</v>
      </c>
      <c r="L2231" s="9">
        <f t="shared" si="69"/>
        <v>6300</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f t="shared" si="68"/>
        <v>12000</v>
      </c>
      <c r="L2232" s="9">
        <f t="shared" si="69"/>
        <v>4800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f t="shared" si="68"/>
        <v>11250.000000000004</v>
      </c>
      <c r="L2233" s="9">
        <f t="shared" si="69"/>
        <v>3937.5000000000009</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f t="shared" si="68"/>
        <v>18000</v>
      </c>
      <c r="L2234" s="9">
        <f t="shared" si="69"/>
        <v>4500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f t="shared" si="68"/>
        <v>14999.999999999996</v>
      </c>
      <c r="L2235" s="9">
        <f t="shared" si="69"/>
        <v>5999.9999999999991</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f t="shared" si="68"/>
        <v>16000</v>
      </c>
      <c r="L2236" s="9">
        <f t="shared" si="69"/>
        <v>6400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f t="shared" si="68"/>
        <v>16000</v>
      </c>
      <c r="L2237" s="9">
        <f t="shared" si="69"/>
        <v>5600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f t="shared" si="68"/>
        <v>10000</v>
      </c>
      <c r="L2238" s="9">
        <f t="shared" si="69"/>
        <v>4000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f t="shared" si="68"/>
        <v>7875.0000000000027</v>
      </c>
      <c r="L2239" s="9">
        <f t="shared" si="69"/>
        <v>2756.2500000000009</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f t="shared" si="68"/>
        <v>15000</v>
      </c>
      <c r="L2240" s="9">
        <f t="shared" si="69"/>
        <v>3750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f t="shared" si="68"/>
        <v>21000</v>
      </c>
      <c r="L2241" s="9">
        <f t="shared" si="69"/>
        <v>8400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f t="shared" si="68"/>
        <v>18750</v>
      </c>
      <c r="L2242" s="9">
        <f t="shared" si="69"/>
        <v>7500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f t="shared" si="68"/>
        <v>18750</v>
      </c>
      <c r="L2243" s="9">
        <f t="shared" si="6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f t="shared" si="68"/>
        <v>12500</v>
      </c>
      <c r="L2244" s="9">
        <f t="shared" si="69"/>
        <v>5000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f t="shared" si="68"/>
        <v>8250.0000000000018</v>
      </c>
      <c r="L2245" s="9">
        <f t="shared" si="69"/>
        <v>2887.5000000000005</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f t="shared" si="68"/>
        <v>17500</v>
      </c>
      <c r="L2246" s="9">
        <f t="shared" si="69"/>
        <v>4375</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f t="shared" ref="K2247:K2310" si="70">I2247*J2247</f>
        <v>26250</v>
      </c>
      <c r="L2247" s="9">
        <f t="shared" ref="L2247:L2310" si="71">K2247*M2247</f>
        <v>10500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f t="shared" si="70"/>
        <v>17875.000000000004</v>
      </c>
      <c r="L2248" s="9">
        <f t="shared" si="71"/>
        <v>7150.0000000000018</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f t="shared" si="70"/>
        <v>20625.000000000004</v>
      </c>
      <c r="L2249" s="9">
        <f t="shared" si="71"/>
        <v>7218.7500000000009</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f t="shared" si="70"/>
        <v>13750</v>
      </c>
      <c r="L2250" s="9">
        <f t="shared" si="71"/>
        <v>5500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f t="shared" si="70"/>
        <v>9625.0000000000018</v>
      </c>
      <c r="L2251" s="9">
        <f t="shared" si="71"/>
        <v>3368.7500000000005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f t="shared" si="70"/>
        <v>24500</v>
      </c>
      <c r="L2252" s="9">
        <f t="shared" si="71"/>
        <v>6125</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f t="shared" si="70"/>
        <v>27500</v>
      </c>
      <c r="L2253" s="9">
        <f t="shared" si="71"/>
        <v>11000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f t="shared" si="70"/>
        <v>22000.000000000004</v>
      </c>
      <c r="L2254" s="9">
        <f t="shared" si="71"/>
        <v>8800.0000000000018</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f t="shared" si="70"/>
        <v>23375.000000000004</v>
      </c>
      <c r="L2255" s="9">
        <f t="shared" si="71"/>
        <v>8181.2500000000009</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f t="shared" si="70"/>
        <v>16250</v>
      </c>
      <c r="L2256" s="9">
        <f t="shared" si="71"/>
        <v>6500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f t="shared" si="70"/>
        <v>12375.000000000002</v>
      </c>
      <c r="L2257" s="9">
        <f t="shared" si="71"/>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f t="shared" si="70"/>
        <v>28000</v>
      </c>
      <c r="L2258" s="9">
        <f t="shared" si="71"/>
        <v>7000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f t="shared" si="70"/>
        <v>33750</v>
      </c>
      <c r="L2259" s="9">
        <f t="shared" si="71"/>
        <v>13500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f t="shared" si="70"/>
        <v>28875.000000000004</v>
      </c>
      <c r="L2260" s="9">
        <f t="shared" si="71"/>
        <v>11550.000000000002</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f t="shared" si="70"/>
        <v>28875.000000000004</v>
      </c>
      <c r="L2261" s="9">
        <f t="shared" si="71"/>
        <v>10106.25</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f t="shared" si="70"/>
        <v>20000</v>
      </c>
      <c r="L2262" s="9">
        <f t="shared" si="71"/>
        <v>8000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f t="shared" si="70"/>
        <v>15125.000000000002</v>
      </c>
      <c r="L2263" s="9">
        <f t="shared" si="71"/>
        <v>5293.75</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f t="shared" si="70"/>
        <v>40250</v>
      </c>
      <c r="L2264" s="9">
        <f t="shared" si="71"/>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f t="shared" si="70"/>
        <v>36250</v>
      </c>
      <c r="L2265" s="9">
        <f t="shared" si="71"/>
        <v>14500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f t="shared" si="70"/>
        <v>31625.000000000004</v>
      </c>
      <c r="L2266" s="9">
        <f t="shared" si="71"/>
        <v>12650.000000000002</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f t="shared" si="70"/>
        <v>28875.000000000004</v>
      </c>
      <c r="L2267" s="9">
        <f t="shared" si="71"/>
        <v>10106.25</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f t="shared" si="70"/>
        <v>21250</v>
      </c>
      <c r="L2268" s="9">
        <f t="shared" si="71"/>
        <v>8500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f t="shared" si="70"/>
        <v>26125.000000000004</v>
      </c>
      <c r="L2269" s="9">
        <f t="shared" si="71"/>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f t="shared" si="70"/>
        <v>33250</v>
      </c>
      <c r="L2270" s="9">
        <f t="shared" si="71"/>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f t="shared" si="70"/>
        <v>37125.000000000007</v>
      </c>
      <c r="L2271" s="9">
        <f t="shared" si="71"/>
        <v>14850.000000000004</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f t="shared" si="70"/>
        <v>37500.000000000007</v>
      </c>
      <c r="L2272" s="9">
        <f t="shared" si="71"/>
        <v>15000.000000000004</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f t="shared" si="70"/>
        <v>27500.000000000004</v>
      </c>
      <c r="L2273" s="9">
        <f t="shared" si="71"/>
        <v>9625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f t="shared" si="70"/>
        <v>24750.000000000004</v>
      </c>
      <c r="L2274" s="9">
        <f t="shared" si="71"/>
        <v>9900.0000000000018</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f t="shared" si="70"/>
        <v>29250</v>
      </c>
      <c r="L2275" s="9">
        <f t="shared" si="71"/>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f t="shared" si="70"/>
        <v>29750</v>
      </c>
      <c r="L2276" s="9">
        <f t="shared" si="71"/>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f t="shared" si="70"/>
        <v>27000.000000000007</v>
      </c>
      <c r="L2277" s="9">
        <f t="shared" si="71"/>
        <v>10800.000000000004</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f t="shared" si="70"/>
        <v>30000.000000000007</v>
      </c>
      <c r="L2278" s="9">
        <f t="shared" si="71"/>
        <v>12000.000000000004</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f t="shared" si="70"/>
        <v>20250.000000000007</v>
      </c>
      <c r="L2279" s="9">
        <f t="shared" si="71"/>
        <v>7087.5000000000018</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f t="shared" si="70"/>
        <v>18000.000000000007</v>
      </c>
      <c r="L2280" s="9">
        <f t="shared" si="71"/>
        <v>7200.0000000000036</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f t="shared" si="70"/>
        <v>22000.000000000004</v>
      </c>
      <c r="L2281" s="9">
        <f t="shared" si="71"/>
        <v>7700.0000000000009</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f t="shared" si="70"/>
        <v>27000.000000000004</v>
      </c>
      <c r="L2282" s="9">
        <f t="shared" si="71"/>
        <v>6750.0000000000009</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f t="shared" si="70"/>
        <v>23625.000000000007</v>
      </c>
      <c r="L2283" s="9">
        <f t="shared" si="71"/>
        <v>9450.0000000000036</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f t="shared" si="70"/>
        <v>26250.000000000007</v>
      </c>
      <c r="L2284" s="9">
        <f t="shared" si="71"/>
        <v>10500.000000000004</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f t="shared" si="70"/>
        <v>15750.000000000005</v>
      </c>
      <c r="L2285" s="9">
        <f t="shared" si="71"/>
        <v>5512.5000000000018</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f t="shared" si="70"/>
        <v>14625.000000000005</v>
      </c>
      <c r="L2286" s="9">
        <f t="shared" si="71"/>
        <v>5850.0000000000027</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f t="shared" si="70"/>
        <v>16500.000000000004</v>
      </c>
      <c r="L2287" s="9">
        <f t="shared" si="71"/>
        <v>5775.0000000000009</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f t="shared" si="70"/>
        <v>24500</v>
      </c>
      <c r="L2288" s="9">
        <f t="shared" si="71"/>
        <v>6125</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f t="shared" si="70"/>
        <v>28875.000000000004</v>
      </c>
      <c r="L2289" s="9">
        <f t="shared" si="71"/>
        <v>11550.000000000002</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f t="shared" si="70"/>
        <v>34500.000000000007</v>
      </c>
      <c r="L2290" s="9">
        <f t="shared" si="71"/>
        <v>13800.000000000004</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f t="shared" si="70"/>
        <v>23375.000000000004</v>
      </c>
      <c r="L2291" s="9">
        <f t="shared" si="71"/>
        <v>8181.2500000000009</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f t="shared" si="70"/>
        <v>22000.000000000004</v>
      </c>
      <c r="L2292" s="9">
        <f t="shared" si="71"/>
        <v>8800.0000000000018</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f t="shared" si="70"/>
        <v>22750</v>
      </c>
      <c r="L2293" s="9">
        <f t="shared" si="71"/>
        <v>7962.4999999999991</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f t="shared" si="70"/>
        <v>33250</v>
      </c>
      <c r="L2294" s="9">
        <f t="shared" si="71"/>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f t="shared" si="70"/>
        <v>37125.000000000007</v>
      </c>
      <c r="L2295" s="9">
        <f t="shared" si="71"/>
        <v>14850.000000000004</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f t="shared" si="70"/>
        <v>40500.000000000007</v>
      </c>
      <c r="L2296" s="9">
        <f t="shared" si="71"/>
        <v>16200.000000000004</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f t="shared" si="70"/>
        <v>26125.000000000004</v>
      </c>
      <c r="L2297" s="9">
        <f t="shared" si="71"/>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f t="shared" si="70"/>
        <v>26125.000000000004</v>
      </c>
      <c r="L2298" s="9">
        <f t="shared" si="71"/>
        <v>10450.000000000002</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f t="shared" si="70"/>
        <v>26000</v>
      </c>
      <c r="L2299" s="9">
        <f t="shared" si="71"/>
        <v>9100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f t="shared" si="70"/>
        <v>35000</v>
      </c>
      <c r="L2300" s="9">
        <f t="shared" si="71"/>
        <v>8750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f t="shared" si="70"/>
        <v>41000</v>
      </c>
      <c r="L2301" s="9">
        <f t="shared" si="71"/>
        <v>18450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f t="shared" si="70"/>
        <v>33000</v>
      </c>
      <c r="L2302" s="9">
        <f t="shared" si="71"/>
        <v>11550</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f t="shared" si="70"/>
        <v>24750.000000000004</v>
      </c>
      <c r="L2303" s="9">
        <f t="shared" si="71"/>
        <v>6187.5000000000009</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f t="shared" si="70"/>
        <v>23625</v>
      </c>
      <c r="L2304" s="9">
        <f t="shared" si="71"/>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f t="shared" si="70"/>
        <v>36250</v>
      </c>
      <c r="L2305" s="9">
        <f t="shared" si="71"/>
        <v>12687.5</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f t="shared" si="70"/>
        <v>33000</v>
      </c>
      <c r="L2306" s="9">
        <f t="shared" si="71"/>
        <v>16500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f t="shared" si="70"/>
        <v>43000</v>
      </c>
      <c r="L2307" s="9">
        <f t="shared" si="71"/>
        <v>19350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f t="shared" si="70"/>
        <v>29000</v>
      </c>
      <c r="L2308" s="9">
        <f t="shared" si="71"/>
        <v>10150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f t="shared" si="70"/>
        <v>23250.000000000004</v>
      </c>
      <c r="L2309" s="9">
        <f t="shared" si="71"/>
        <v>5812.5000000000009</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f t="shared" si="70"/>
        <v>21875</v>
      </c>
      <c r="L2310" s="9">
        <f t="shared" si="71"/>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f t="shared" ref="K2311:K2374" si="72">I2311*J2311</f>
        <v>35000</v>
      </c>
      <c r="L2311" s="9">
        <f t="shared" ref="L2311:L2374" si="73">K2311*M2311</f>
        <v>12250</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f t="shared" si="72"/>
        <v>28000</v>
      </c>
      <c r="L2312" s="9">
        <f t="shared" si="73"/>
        <v>14000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f t="shared" si="72"/>
        <v>35700</v>
      </c>
      <c r="L2313" s="9">
        <f t="shared" si="73"/>
        <v>16065</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f t="shared" si="72"/>
        <v>24500</v>
      </c>
      <c r="L2314" s="9">
        <f t="shared" si="73"/>
        <v>8575</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f t="shared" si="72"/>
        <v>18125</v>
      </c>
      <c r="L2315" s="9">
        <f t="shared" si="73"/>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f t="shared" si="72"/>
        <v>17249.999999999996</v>
      </c>
      <c r="L2316" s="9">
        <f t="shared" si="73"/>
        <v>5174.9999999999991</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f t="shared" si="72"/>
        <v>28125.000000000004</v>
      </c>
      <c r="L2317" s="9">
        <f t="shared" si="73"/>
        <v>9843.75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f t="shared" si="72"/>
        <v>25375</v>
      </c>
      <c r="L2318" s="9">
        <f t="shared" si="73"/>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f t="shared" si="72"/>
        <v>34125</v>
      </c>
      <c r="L2319" s="9">
        <f t="shared" si="73"/>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f t="shared" si="72"/>
        <v>23625</v>
      </c>
      <c r="L2320" s="9">
        <f t="shared" si="73"/>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f t="shared" si="72"/>
        <v>16875</v>
      </c>
      <c r="L2321" s="9">
        <f t="shared" si="73"/>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f t="shared" si="72"/>
        <v>17999.999999999996</v>
      </c>
      <c r="L2322" s="9">
        <f t="shared" si="73"/>
        <v>5399.9999999999991</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f t="shared" si="72"/>
        <v>31250</v>
      </c>
      <c r="L2323" s="9">
        <f t="shared" si="73"/>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f t="shared" si="72"/>
        <v>31000</v>
      </c>
      <c r="L2324" s="9">
        <f t="shared" si="73"/>
        <v>15500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f t="shared" si="72"/>
        <v>52250</v>
      </c>
      <c r="L2325" s="9">
        <f t="shared" si="73"/>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f t="shared" si="72"/>
        <v>37500</v>
      </c>
      <c r="L2326" s="9">
        <f t="shared" si="73"/>
        <v>13125</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f t="shared" si="72"/>
        <v>32625</v>
      </c>
      <c r="L2327" s="9">
        <f t="shared" si="73"/>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f t="shared" si="72"/>
        <v>30375</v>
      </c>
      <c r="L2328" s="9">
        <f t="shared" si="73"/>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f t="shared" si="72"/>
        <v>38499.999999999993</v>
      </c>
      <c r="L2329" s="9">
        <f t="shared" si="73"/>
        <v>13474.999999999996</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f t="shared" si="72"/>
        <v>48000</v>
      </c>
      <c r="L2330" s="9">
        <f t="shared" si="73"/>
        <v>24000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f t="shared" si="72"/>
        <v>57749.999999999993</v>
      </c>
      <c r="L2331" s="9">
        <f t="shared" si="73"/>
        <v>25987.499999999996</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f t="shared" si="72"/>
        <v>40000</v>
      </c>
      <c r="L2332" s="9">
        <f t="shared" si="73"/>
        <v>14000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f t="shared" si="72"/>
        <v>38750</v>
      </c>
      <c r="L2333" s="9">
        <f t="shared" si="73"/>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f t="shared" si="72"/>
        <v>37500</v>
      </c>
      <c r="L2334" s="9">
        <f t="shared" si="73"/>
        <v>11250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f t="shared" si="72"/>
        <v>48750</v>
      </c>
      <c r="L2335" s="9">
        <f t="shared" si="73"/>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f t="shared" si="72"/>
        <v>64750</v>
      </c>
      <c r="L2336" s="9">
        <f t="shared" si="73"/>
        <v>32375</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f t="shared" si="72"/>
        <v>74750</v>
      </c>
      <c r="L2337" s="9">
        <f t="shared" si="73"/>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f t="shared" si="72"/>
        <v>54000.000000000007</v>
      </c>
      <c r="L2338" s="9">
        <f t="shared" si="73"/>
        <v>18900</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f t="shared" si="72"/>
        <v>45375.000000000007</v>
      </c>
      <c r="L2339" s="9">
        <f t="shared" si="73"/>
        <v>11343.750000000002</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f t="shared" si="72"/>
        <v>42625.000000000007</v>
      </c>
      <c r="L2340" s="9">
        <f t="shared" si="73"/>
        <v>12787.500000000002</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f t="shared" si="72"/>
        <v>52000</v>
      </c>
      <c r="L2341" s="9">
        <f t="shared" si="73"/>
        <v>18200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f t="shared" si="72"/>
        <v>68250</v>
      </c>
      <c r="L2342" s="9">
        <f t="shared" si="73"/>
        <v>34125</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f t="shared" si="72"/>
        <v>73125</v>
      </c>
      <c r="L2343" s="9">
        <f t="shared" si="73"/>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f t="shared" si="72"/>
        <v>54000.000000000007</v>
      </c>
      <c r="L2344" s="9">
        <f t="shared" si="73"/>
        <v>18900</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f t="shared" si="72"/>
        <v>45375.000000000007</v>
      </c>
      <c r="L2345" s="9">
        <f t="shared" si="73"/>
        <v>11343.750000000002</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f t="shared" si="72"/>
        <v>34875</v>
      </c>
      <c r="L2346" s="9">
        <f t="shared" si="73"/>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f t="shared" si="72"/>
        <v>41250.000000000007</v>
      </c>
      <c r="L2347" s="9">
        <f t="shared" si="73"/>
        <v>14437.500000000002</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f t="shared" si="72"/>
        <v>55500.000000000007</v>
      </c>
      <c r="L2348" s="9">
        <f t="shared" si="73"/>
        <v>27750.000000000004</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f t="shared" si="72"/>
        <v>56375.000000000007</v>
      </c>
      <c r="L2349" s="9">
        <f t="shared" si="73"/>
        <v>25368.750000000004</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f t="shared" si="72"/>
        <v>41250.000000000015</v>
      </c>
      <c r="L2350" s="9">
        <f t="shared" si="73"/>
        <v>14437.500000000004</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f t="shared" si="72"/>
        <v>29000</v>
      </c>
      <c r="L2351" s="9">
        <f t="shared" si="73"/>
        <v>7250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f t="shared" si="72"/>
        <v>28000</v>
      </c>
      <c r="L2352" s="9">
        <f t="shared" si="73"/>
        <v>8400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f t="shared" si="72"/>
        <v>35000</v>
      </c>
      <c r="L2353" s="9">
        <f t="shared" si="73"/>
        <v>12250</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f t="shared" si="72"/>
        <v>44000.000000000007</v>
      </c>
      <c r="L2354" s="9">
        <f t="shared" si="73"/>
        <v>22000.000000000004</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f t="shared" si="72"/>
        <v>53625.000000000007</v>
      </c>
      <c r="L2355" s="9">
        <f t="shared" si="73"/>
        <v>24131.250000000004</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f t="shared" si="72"/>
        <v>36000.000000000015</v>
      </c>
      <c r="L2356" s="9">
        <f t="shared" si="73"/>
        <v>12600.000000000004</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f t="shared" si="72"/>
        <v>30375.000000000011</v>
      </c>
      <c r="L2357" s="9">
        <f t="shared" si="73"/>
        <v>7593.7500000000027</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f t="shared" si="72"/>
        <v>29250.000000000011</v>
      </c>
      <c r="L2358" s="9">
        <f t="shared" si="73"/>
        <v>8775.0000000000036</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f t="shared" si="72"/>
        <v>35750.000000000007</v>
      </c>
      <c r="L2359" s="9">
        <f t="shared" si="73"/>
        <v>12512.500000000002</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f t="shared" si="72"/>
        <v>46500</v>
      </c>
      <c r="L2360" s="9">
        <f t="shared" si="73"/>
        <v>23250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f t="shared" si="72"/>
        <v>50875.000000000007</v>
      </c>
      <c r="L2361" s="9">
        <f t="shared" si="73"/>
        <v>22893.750000000004</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f t="shared" si="72"/>
        <v>33750.000000000007</v>
      </c>
      <c r="L2362" s="9">
        <f t="shared" si="73"/>
        <v>11812.500000000002</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f t="shared" si="72"/>
        <v>31275.000000000011</v>
      </c>
      <c r="L2363" s="9">
        <f t="shared" si="73"/>
        <v>7818.7500000000027</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f t="shared" si="72"/>
        <v>41250.000000000007</v>
      </c>
      <c r="L2364" s="9">
        <f t="shared" si="73"/>
        <v>12375.000000000002</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f t="shared" si="72"/>
        <v>50750</v>
      </c>
      <c r="L2365" s="9">
        <f t="shared" si="73"/>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f t="shared" si="72"/>
        <v>61875</v>
      </c>
      <c r="L2366" s="9">
        <f t="shared" si="73"/>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f t="shared" si="72"/>
        <v>75250</v>
      </c>
      <c r="L2367" s="9">
        <f t="shared" si="73"/>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f t="shared" si="72"/>
        <v>52500.000000000007</v>
      </c>
      <c r="L2368" s="9">
        <f t="shared" si="73"/>
        <v>18375</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f t="shared" si="72"/>
        <v>49500.000000000007</v>
      </c>
      <c r="L2369" s="9">
        <f t="shared" si="73"/>
        <v>12375.000000000002</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f t="shared" si="72"/>
        <v>46500.000000000007</v>
      </c>
      <c r="L2370" s="9">
        <f t="shared" si="73"/>
        <v>13950.000000000002</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f t="shared" si="72"/>
        <v>54250</v>
      </c>
      <c r="L2371" s="9">
        <f t="shared" si="73"/>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f t="shared" si="72"/>
        <v>65625</v>
      </c>
      <c r="L2372" s="9">
        <f t="shared" si="73"/>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f t="shared" si="72"/>
        <v>32375</v>
      </c>
      <c r="L2373" s="9">
        <f t="shared" si="73"/>
        <v>12950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f t="shared" si="72"/>
        <v>25375</v>
      </c>
      <c r="L2374" s="9">
        <f t="shared" si="73"/>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f t="shared" ref="K2375:K2438" si="74">I2375*J2375</f>
        <v>18125.000000000004</v>
      </c>
      <c r="L2375" s="9">
        <f t="shared" ref="L2375:L2438" si="75">K2375*M2375</f>
        <v>7250.0000000000018</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f t="shared" si="74"/>
        <v>17250</v>
      </c>
      <c r="L2376" s="9">
        <f t="shared" si="75"/>
        <v>6900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f t="shared" si="74"/>
        <v>28125</v>
      </c>
      <c r="L2377" s="9">
        <f t="shared" si="75"/>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f t="shared" si="74"/>
        <v>25375</v>
      </c>
      <c r="L2378" s="9">
        <f t="shared" si="75"/>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f t="shared" si="74"/>
        <v>34125</v>
      </c>
      <c r="L2379" s="9">
        <f t="shared" si="75"/>
        <v>13650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f t="shared" si="74"/>
        <v>21875</v>
      </c>
      <c r="L2380" s="9">
        <f t="shared" si="75"/>
        <v>7656.2499999999991</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f t="shared" si="74"/>
        <v>16875.000000000004</v>
      </c>
      <c r="L2381" s="9">
        <f t="shared" si="75"/>
        <v>6750.0000000000018</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f t="shared" si="74"/>
        <v>15750</v>
      </c>
      <c r="L2382" s="9">
        <f t="shared" si="75"/>
        <v>6300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f t="shared" si="74"/>
        <v>27000</v>
      </c>
      <c r="L2383" s="9">
        <f t="shared" si="75"/>
        <v>9450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f t="shared" si="74"/>
        <v>21000</v>
      </c>
      <c r="L2384" s="9">
        <f t="shared" si="75"/>
        <v>10500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f t="shared" si="74"/>
        <v>27600</v>
      </c>
      <c r="L2385" s="9">
        <f t="shared" si="75"/>
        <v>11040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f t="shared" si="74"/>
        <v>18000</v>
      </c>
      <c r="L2386" s="9">
        <f t="shared" si="75"/>
        <v>6300</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f t="shared" si="74"/>
        <v>12500</v>
      </c>
      <c r="L2387" s="9">
        <f t="shared" si="75"/>
        <v>5000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f t="shared" si="74"/>
        <v>11874.999999999996</v>
      </c>
      <c r="L2388" s="9">
        <f t="shared" si="75"/>
        <v>4749.9999999999991</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f t="shared" si="74"/>
        <v>21000.000000000004</v>
      </c>
      <c r="L2389" s="9">
        <f t="shared" si="75"/>
        <v>7350.0000000000009</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f t="shared" si="74"/>
        <v>18750</v>
      </c>
      <c r="L2390" s="9">
        <f t="shared" si="75"/>
        <v>9375</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f t="shared" si="74"/>
        <v>26250</v>
      </c>
      <c r="L2391" s="9">
        <f t="shared" si="75"/>
        <v>10500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f t="shared" si="74"/>
        <v>17250</v>
      </c>
      <c r="L2392" s="9">
        <f t="shared" si="75"/>
        <v>6037.5</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f t="shared" si="74"/>
        <v>11500</v>
      </c>
      <c r="L2393" s="9">
        <f t="shared" si="75"/>
        <v>4600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f t="shared" si="74"/>
        <v>12499.999999999996</v>
      </c>
      <c r="L2394" s="9">
        <f t="shared" si="75"/>
        <v>4999.9999999999991</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f t="shared" si="74"/>
        <v>23625</v>
      </c>
      <c r="L2395" s="9">
        <f t="shared" si="75"/>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f t="shared" si="74"/>
        <v>23625</v>
      </c>
      <c r="L2396" s="9">
        <f t="shared" si="75"/>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f t="shared" si="74"/>
        <v>42525</v>
      </c>
      <c r="L2397" s="9">
        <f t="shared" si="75"/>
        <v>17010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f t="shared" si="74"/>
        <v>29250</v>
      </c>
      <c r="L2398" s="9">
        <f t="shared" si="75"/>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f t="shared" si="74"/>
        <v>25000</v>
      </c>
      <c r="L2399" s="9">
        <f t="shared" si="75"/>
        <v>10000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f t="shared" si="74"/>
        <v>23000</v>
      </c>
      <c r="L2400" s="9">
        <f t="shared" si="75"/>
        <v>9200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f t="shared" si="74"/>
        <v>29999.999999999996</v>
      </c>
      <c r="L2401" s="9">
        <f t="shared" si="75"/>
        <v>10499.999999999998</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f t="shared" si="74"/>
        <v>38499.999999999993</v>
      </c>
      <c r="L2402" s="9">
        <f t="shared" si="75"/>
        <v>19249.999999999996</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f t="shared" si="74"/>
        <v>47499.999999999993</v>
      </c>
      <c r="L2403" s="9">
        <f t="shared" si="75"/>
        <v>18999.999999999996</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f t="shared" si="74"/>
        <v>31500</v>
      </c>
      <c r="L2404" s="9">
        <f t="shared" si="75"/>
        <v>11025</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f t="shared" si="74"/>
        <v>33750</v>
      </c>
      <c r="L2405" s="9">
        <f t="shared" si="75"/>
        <v>13500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f t="shared" si="74"/>
        <v>32500</v>
      </c>
      <c r="L2406" s="9">
        <f t="shared" si="75"/>
        <v>13000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f t="shared" si="74"/>
        <v>42250</v>
      </c>
      <c r="L2407" s="9">
        <f t="shared" si="75"/>
        <v>14787.499999999998</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f t="shared" si="74"/>
        <v>57750</v>
      </c>
      <c r="L2408" s="9">
        <f t="shared" si="75"/>
        <v>28875</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f t="shared" si="74"/>
        <v>68250</v>
      </c>
      <c r="L2409" s="9">
        <f t="shared" si="75"/>
        <v>27300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f t="shared" si="74"/>
        <v>48000.000000000007</v>
      </c>
      <c r="L2410" s="9">
        <f t="shared" si="75"/>
        <v>16800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f t="shared" si="74"/>
        <v>39875.000000000007</v>
      </c>
      <c r="L2411" s="9">
        <f t="shared" si="75"/>
        <v>15950.000000000004</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f t="shared" si="74"/>
        <v>37125.000000000007</v>
      </c>
      <c r="L2412" s="9">
        <f t="shared" si="75"/>
        <v>14850.000000000004</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f t="shared" si="74"/>
        <v>45500</v>
      </c>
      <c r="L2413" s="9">
        <f t="shared" si="75"/>
        <v>15924.999999999998</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f t="shared" si="74"/>
        <v>61250</v>
      </c>
      <c r="L2414" s="9">
        <f t="shared" si="75"/>
        <v>30625</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f t="shared" si="74"/>
        <v>66625</v>
      </c>
      <c r="L2415" s="9">
        <f t="shared" si="75"/>
        <v>26650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f t="shared" si="74"/>
        <v>48000.000000000007</v>
      </c>
      <c r="L2416" s="9">
        <f t="shared" si="75"/>
        <v>16800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f t="shared" si="74"/>
        <v>39875.000000000007</v>
      </c>
      <c r="L2417" s="9">
        <f t="shared" si="75"/>
        <v>15950.000000000004</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f t="shared" si="74"/>
        <v>30375</v>
      </c>
      <c r="L2418" s="9">
        <f t="shared" si="75"/>
        <v>12150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f t="shared" si="74"/>
        <v>35750.000000000007</v>
      </c>
      <c r="L2419" s="9">
        <f t="shared" si="75"/>
        <v>12512.500000000002</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f t="shared" si="74"/>
        <v>49500.000000000007</v>
      </c>
      <c r="L2420" s="9">
        <f t="shared" si="75"/>
        <v>24750.000000000004</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f t="shared" si="74"/>
        <v>50875.000000000007</v>
      </c>
      <c r="L2421" s="9">
        <f t="shared" si="75"/>
        <v>20350.000000000004</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f t="shared" si="74"/>
        <v>36250.000000000007</v>
      </c>
      <c r="L2422" s="9">
        <f t="shared" si="75"/>
        <v>12687.500000000002</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f t="shared" si="74"/>
        <v>18750.000000000004</v>
      </c>
      <c r="L2423" s="9">
        <f t="shared" si="75"/>
        <v>7500.0000000000018</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f t="shared" si="74"/>
        <v>18000.000000000004</v>
      </c>
      <c r="L2424" s="9">
        <f t="shared" si="75"/>
        <v>7200.0000000000018</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f t="shared" si="74"/>
        <v>24000</v>
      </c>
      <c r="L2425" s="9">
        <f t="shared" si="75"/>
        <v>8400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f t="shared" si="74"/>
        <v>31500.000000000004</v>
      </c>
      <c r="L2426" s="9">
        <f t="shared" si="75"/>
        <v>15750.000000000002</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f t="shared" si="74"/>
        <v>39375.000000000007</v>
      </c>
      <c r="L2427" s="9">
        <f t="shared" si="75"/>
        <v>15750.000000000004</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f t="shared" si="74"/>
        <v>24500.000000000004</v>
      </c>
      <c r="L2428" s="9">
        <f t="shared" si="75"/>
        <v>8575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f t="shared" si="74"/>
        <v>20125.000000000004</v>
      </c>
      <c r="L2429" s="9">
        <f t="shared" si="75"/>
        <v>8050.0000000000018</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f t="shared" si="74"/>
        <v>19250.000000000004</v>
      </c>
      <c r="L2430" s="9">
        <f t="shared" si="75"/>
        <v>7700.0000000000018</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f t="shared" si="74"/>
        <v>24750.000000000004</v>
      </c>
      <c r="L2431" s="9">
        <f t="shared" si="75"/>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f t="shared" si="74"/>
        <v>33750</v>
      </c>
      <c r="L2432" s="9">
        <f t="shared" si="75"/>
        <v>16875</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f t="shared" si="74"/>
        <v>37125.000000000007</v>
      </c>
      <c r="L2433" s="9">
        <f t="shared" si="75"/>
        <v>14850.000000000004</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f t="shared" si="74"/>
        <v>22750.000000000004</v>
      </c>
      <c r="L2434" s="9">
        <f t="shared" si="75"/>
        <v>7962.5000000000009</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f t="shared" si="74"/>
        <v>23800.000000000007</v>
      </c>
      <c r="L2435" s="9">
        <f t="shared" si="75"/>
        <v>9520.0000000000036</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f t="shared" si="74"/>
        <v>39000.000000000015</v>
      </c>
      <c r="L2436" s="9">
        <f t="shared" si="75"/>
        <v>15600.000000000007</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f t="shared" si="74"/>
        <v>46875.000000000007</v>
      </c>
      <c r="L2437" s="9">
        <f t="shared" si="75"/>
        <v>16406.25</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f t="shared" si="74"/>
        <v>54375</v>
      </c>
      <c r="L2438" s="9">
        <f t="shared" si="75"/>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f t="shared" ref="K2439:K2502" si="76">I2439*J2439</f>
        <v>68250</v>
      </c>
      <c r="L2439" s="9">
        <f t="shared" ref="L2439:L2502" si="77">K2439*M2439</f>
        <v>27300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f t="shared" si="76"/>
        <v>46500.000000000007</v>
      </c>
      <c r="L2440" s="9">
        <f t="shared" si="77"/>
        <v>16275.000000000002</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f t="shared" si="76"/>
        <v>43500.000000000007</v>
      </c>
      <c r="L2441" s="9">
        <f t="shared" si="77"/>
        <v>17400.000000000004</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f t="shared" si="76"/>
        <v>40500.000000000007</v>
      </c>
      <c r="L2442" s="9">
        <f t="shared" si="77"/>
        <v>16200.000000000004</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f t="shared" si="76"/>
        <v>47250</v>
      </c>
      <c r="L2443" s="9">
        <f t="shared" si="77"/>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f t="shared" si="76"/>
        <v>58125</v>
      </c>
      <c r="L2444" s="9">
        <f t="shared" si="77"/>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f t="shared" si="76"/>
        <v>27125</v>
      </c>
      <c r="L2445" s="9">
        <f t="shared" si="77"/>
        <v>10850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f t="shared" si="76"/>
        <v>20125</v>
      </c>
      <c r="L2446" s="9">
        <f t="shared" si="77"/>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f t="shared" si="76"/>
        <v>14375.000000000004</v>
      </c>
      <c r="L2447" s="9">
        <f t="shared" si="77"/>
        <v>5750.0000000000018</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f t="shared" si="76"/>
        <v>12750</v>
      </c>
      <c r="L2448" s="9">
        <f t="shared" si="77"/>
        <v>5100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f t="shared" si="76"/>
        <v>21375</v>
      </c>
      <c r="L2449" s="9">
        <f t="shared" si="77"/>
        <v>7481.2499999999991</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f t="shared" si="76"/>
        <v>20125</v>
      </c>
      <c r="L2450" s="9">
        <f t="shared" si="77"/>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f t="shared" si="76"/>
        <v>28875</v>
      </c>
      <c r="L2451" s="9">
        <f t="shared" si="77"/>
        <v>11550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f t="shared" si="76"/>
        <v>16625</v>
      </c>
      <c r="L2452" s="9">
        <f t="shared" si="77"/>
        <v>5818.75</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f t="shared" si="76"/>
        <v>13125.000000000004</v>
      </c>
      <c r="L2453" s="9">
        <f t="shared" si="77"/>
        <v>5250.0000000000018</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f t="shared" si="76"/>
        <v>11250</v>
      </c>
      <c r="L2454" s="9">
        <f t="shared" si="77"/>
        <v>4500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f t="shared" si="76"/>
        <v>20250</v>
      </c>
      <c r="L2455" s="9">
        <f t="shared" si="77"/>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f t="shared" si="76"/>
        <v>16500</v>
      </c>
      <c r="L2456" s="9">
        <f t="shared" si="77"/>
        <v>8250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f t="shared" si="76"/>
        <v>23100</v>
      </c>
      <c r="L2457" s="9">
        <f t="shared" si="77"/>
        <v>9240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f t="shared" si="76"/>
        <v>13500</v>
      </c>
      <c r="L2458" s="9">
        <f t="shared" si="77"/>
        <v>4725</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f t="shared" si="76"/>
        <v>9500</v>
      </c>
      <c r="L2459" s="9">
        <f t="shared" si="77"/>
        <v>3800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f t="shared" si="76"/>
        <v>8124.9999999999973</v>
      </c>
      <c r="L2460" s="9">
        <f t="shared" si="77"/>
        <v>3249.9999999999991</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f t="shared" si="76"/>
        <v>15000.000000000002</v>
      </c>
      <c r="L2461" s="9">
        <f t="shared" si="77"/>
        <v>5250</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f t="shared" si="76"/>
        <v>14250</v>
      </c>
      <c r="L2462" s="9">
        <f t="shared" si="77"/>
        <v>7125</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f t="shared" si="76"/>
        <v>21750</v>
      </c>
      <c r="L2463" s="9">
        <f t="shared" si="77"/>
        <v>8700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f t="shared" si="76"/>
        <v>12750</v>
      </c>
      <c r="L2464" s="9">
        <f t="shared" si="77"/>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f t="shared" si="76"/>
        <v>8500</v>
      </c>
      <c r="L2465" s="9">
        <f t="shared" si="77"/>
        <v>3400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f t="shared" si="76"/>
        <v>8749.9999999999982</v>
      </c>
      <c r="L2466" s="9">
        <f t="shared" si="77"/>
        <v>3499.9999999999995</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f t="shared" si="76"/>
        <v>16875</v>
      </c>
      <c r="L2467" s="9">
        <f t="shared" si="77"/>
        <v>5906.25</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f t="shared" si="76"/>
        <v>18375</v>
      </c>
      <c r="L2468" s="9">
        <f t="shared" si="77"/>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f t="shared" si="76"/>
        <v>35775</v>
      </c>
      <c r="L2469" s="9">
        <f t="shared" si="77"/>
        <v>14310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f t="shared" si="76"/>
        <v>22500</v>
      </c>
      <c r="L2470" s="9">
        <f t="shared" si="77"/>
        <v>7874.9999999999991</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f t="shared" si="76"/>
        <v>19000</v>
      </c>
      <c r="L2471" s="9">
        <f t="shared" si="77"/>
        <v>7600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f t="shared" si="76"/>
        <v>17000</v>
      </c>
      <c r="L2472" s="9">
        <f t="shared" si="77"/>
        <v>6800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f t="shared" si="76"/>
        <v>22499.999999999996</v>
      </c>
      <c r="L2473" s="9">
        <f t="shared" si="77"/>
        <v>7874.9999999999982</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f t="shared" si="76"/>
        <v>30249.999999999996</v>
      </c>
      <c r="L2474" s="9">
        <f t="shared" si="77"/>
        <v>15124.999999999998</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f t="shared" si="76"/>
        <v>39999.999999999993</v>
      </c>
      <c r="L2475" s="9">
        <f t="shared" si="77"/>
        <v>15999.999999999998</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f t="shared" si="76"/>
        <v>24750</v>
      </c>
      <c r="L2476" s="9">
        <f t="shared" si="77"/>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f t="shared" si="76"/>
        <v>26250</v>
      </c>
      <c r="L2477" s="9">
        <f t="shared" si="77"/>
        <v>10500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f t="shared" si="76"/>
        <v>25000</v>
      </c>
      <c r="L2478" s="9">
        <f t="shared" si="77"/>
        <v>10000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f t="shared" si="76"/>
        <v>32500</v>
      </c>
      <c r="L2479" s="9">
        <f t="shared" si="77"/>
        <v>11375</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f t="shared" si="76"/>
        <v>47250</v>
      </c>
      <c r="L2480" s="9">
        <f t="shared" si="77"/>
        <v>23625</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f t="shared" si="76"/>
        <v>58500</v>
      </c>
      <c r="L2481" s="9">
        <f t="shared" si="77"/>
        <v>23400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f t="shared" si="76"/>
        <v>39000.000000000007</v>
      </c>
      <c r="L2482" s="9">
        <f t="shared" si="77"/>
        <v>13650.000000000002</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f t="shared" si="76"/>
        <v>31625.000000000004</v>
      </c>
      <c r="L2483" s="9">
        <f t="shared" si="77"/>
        <v>12650.000000000002</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f t="shared" si="76"/>
        <v>28875.000000000004</v>
      </c>
      <c r="L2484" s="9">
        <f t="shared" si="77"/>
        <v>11550.000000000002</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f t="shared" si="76"/>
        <v>35750</v>
      </c>
      <c r="L2485" s="9">
        <f t="shared" si="77"/>
        <v>12512.5</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f t="shared" si="76"/>
        <v>50750</v>
      </c>
      <c r="L2486" s="9">
        <f t="shared" si="77"/>
        <v>25375</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f t="shared" si="76"/>
        <v>56875</v>
      </c>
      <c r="L2487" s="9">
        <f t="shared" si="77"/>
        <v>22750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f t="shared" si="76"/>
        <v>39000.000000000007</v>
      </c>
      <c r="L2488" s="9">
        <f t="shared" si="77"/>
        <v>13650.000000000002</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f t="shared" si="76"/>
        <v>31625.000000000004</v>
      </c>
      <c r="L2489" s="9">
        <f t="shared" si="77"/>
        <v>12650.000000000002</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f t="shared" si="76"/>
        <v>23625</v>
      </c>
      <c r="L2490" s="9">
        <f t="shared" si="77"/>
        <v>9450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f t="shared" si="76"/>
        <v>27500.000000000004</v>
      </c>
      <c r="L2491" s="9">
        <f t="shared" si="77"/>
        <v>9625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f t="shared" si="76"/>
        <v>40500.000000000007</v>
      </c>
      <c r="L2492" s="9">
        <f t="shared" si="77"/>
        <v>20250.000000000004</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f t="shared" si="76"/>
        <v>42625.000000000007</v>
      </c>
      <c r="L2493" s="9">
        <f t="shared" si="77"/>
        <v>17050.000000000004</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f t="shared" si="76"/>
        <v>28750.000000000007</v>
      </c>
      <c r="L2494" s="9">
        <f t="shared" si="77"/>
        <v>10062.500000000002</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f t="shared" si="76"/>
        <v>11875.000000000004</v>
      </c>
      <c r="L2495" s="9">
        <f t="shared" si="77"/>
        <v>4750.0000000000018</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f t="shared" si="76"/>
        <v>11250.000000000004</v>
      </c>
      <c r="L2496" s="9">
        <f t="shared" si="77"/>
        <v>4500.0000000000018</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f t="shared" si="76"/>
        <v>15750</v>
      </c>
      <c r="L2497" s="9">
        <f t="shared" si="77"/>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f t="shared" si="76"/>
        <v>22000.000000000004</v>
      </c>
      <c r="L2498" s="9">
        <f t="shared" si="77"/>
        <v>11000.000000000002</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f t="shared" si="76"/>
        <v>29000.000000000004</v>
      </c>
      <c r="L2499" s="9">
        <f t="shared" si="77"/>
        <v>11600.000000000002</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f t="shared" si="76"/>
        <v>16500.000000000007</v>
      </c>
      <c r="L2500" s="9">
        <f t="shared" si="77"/>
        <v>5775.0000000000018</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f t="shared" si="76"/>
        <v>12750.000000000004</v>
      </c>
      <c r="L2501" s="9">
        <f t="shared" si="77"/>
        <v>5100.0000000000018</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f t="shared" si="76"/>
        <v>12000.000000000004</v>
      </c>
      <c r="L2502" s="9">
        <f t="shared" si="77"/>
        <v>4800.0000000000018</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f t="shared" ref="K2503:K2566" si="78">I2503*J2503</f>
        <v>16000.000000000004</v>
      </c>
      <c r="L2503" s="9">
        <f t="shared" ref="L2503:L2566" si="79">K2503*M2503</f>
        <v>5600.0000000000009</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f t="shared" si="78"/>
        <v>21000</v>
      </c>
      <c r="L2504" s="9">
        <f t="shared" si="79"/>
        <v>10500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f t="shared" si="78"/>
        <v>23625.000000000004</v>
      </c>
      <c r="L2505" s="9">
        <f t="shared" si="79"/>
        <v>9450.0000000000018</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f t="shared" si="78"/>
        <v>12500.000000000005</v>
      </c>
      <c r="L2506" s="9">
        <f t="shared" si="79"/>
        <v>4375.0000000000018</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f t="shared" si="78"/>
        <v>15575.000000000005</v>
      </c>
      <c r="L2507" s="9">
        <f t="shared" si="79"/>
        <v>6230.0000000000027</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f t="shared" si="78"/>
        <v>32500.000000000015</v>
      </c>
      <c r="L2508" s="9">
        <f t="shared" si="79"/>
        <v>13000.000000000007</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f t="shared" si="78"/>
        <v>38000.000000000007</v>
      </c>
      <c r="L2509" s="9">
        <f t="shared" si="79"/>
        <v>13300.000000000002</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f t="shared" si="78"/>
        <v>46000</v>
      </c>
      <c r="L2510" s="9">
        <f t="shared" si="79"/>
        <v>23000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f t="shared" si="78"/>
        <v>61875.000000000015</v>
      </c>
      <c r="L2511" s="9">
        <f t="shared" si="79"/>
        <v>24750.000000000007</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f t="shared" si="78"/>
        <v>40625.000000000007</v>
      </c>
      <c r="L2512" s="9">
        <f t="shared" si="79"/>
        <v>14218.750000000002</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f t="shared" si="78"/>
        <v>37375.000000000007</v>
      </c>
      <c r="L2513" s="9">
        <f t="shared" si="79"/>
        <v>14950.000000000004</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f t="shared" si="78"/>
        <v>34125.000000000007</v>
      </c>
      <c r="L2514" s="9">
        <f t="shared" si="79"/>
        <v>13650.000000000004</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f t="shared" si="78"/>
        <v>39375.000000000007</v>
      </c>
      <c r="L2515" s="9">
        <f t="shared" si="79"/>
        <v>13781.250000000002</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f t="shared" si="78"/>
        <v>50000</v>
      </c>
      <c r="L2516" s="9">
        <f t="shared" si="79"/>
        <v>25000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f t="shared" si="78"/>
        <v>20000</v>
      </c>
      <c r="L2517" s="9">
        <f t="shared" si="79"/>
        <v>8000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f t="shared" si="78"/>
        <v>12000</v>
      </c>
      <c r="L2518" s="9">
        <f t="shared" si="79"/>
        <v>4200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f t="shared" si="78"/>
        <v>9000.0000000000018</v>
      </c>
      <c r="L2519" s="9">
        <f t="shared" si="79"/>
        <v>3600.0000000000009</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f t="shared" si="78"/>
        <v>5250</v>
      </c>
      <c r="L2520" s="9">
        <f t="shared" si="79"/>
        <v>2100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f t="shared" si="78"/>
        <v>9999.9999999999982</v>
      </c>
      <c r="L2521" s="9">
        <f t="shared" si="79"/>
        <v>3499.9999999999991</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f t="shared" si="78"/>
        <v>12000</v>
      </c>
      <c r="L2522" s="9">
        <f t="shared" si="79"/>
        <v>4800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f t="shared" si="78"/>
        <v>22000</v>
      </c>
      <c r="L2523" s="9">
        <f t="shared" si="79"/>
        <v>8800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f t="shared" si="78"/>
        <v>8000</v>
      </c>
      <c r="L2524" s="9">
        <f t="shared" si="79"/>
        <v>2800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f t="shared" si="78"/>
        <v>7500.0000000000009</v>
      </c>
      <c r="L2525" s="9">
        <f t="shared" si="79"/>
        <v>3000.0000000000005</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f t="shared" si="78"/>
        <v>4375</v>
      </c>
      <c r="L2526" s="9">
        <f t="shared" si="79"/>
        <v>1750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f t="shared" si="78"/>
        <v>9999.9999999999982</v>
      </c>
      <c r="L2527" s="9">
        <f t="shared" si="79"/>
        <v>3499.9999999999991</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f t="shared" si="78"/>
        <v>12000</v>
      </c>
      <c r="L2528" s="9">
        <f t="shared" si="79"/>
        <v>4800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f t="shared" si="78"/>
        <v>23400</v>
      </c>
      <c r="L2529" s="9">
        <f t="shared" si="79"/>
        <v>9360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f t="shared" si="78"/>
        <v>10125</v>
      </c>
      <c r="L2530" s="9">
        <f t="shared" si="7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f t="shared" si="78"/>
        <v>8750</v>
      </c>
      <c r="L2531" s="9">
        <f t="shared" si="79"/>
        <v>3500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f t="shared" si="78"/>
        <v>4000</v>
      </c>
      <c r="L2532" s="9">
        <f t="shared" si="79"/>
        <v>1600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f t="shared" si="78"/>
        <v>8249.9999999999982</v>
      </c>
      <c r="L2533" s="9">
        <f t="shared" si="79"/>
        <v>2887.4999999999991</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f t="shared" si="78"/>
        <v>11250</v>
      </c>
      <c r="L2534" s="9">
        <f t="shared" si="79"/>
        <v>4500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f t="shared" si="78"/>
        <v>21375</v>
      </c>
      <c r="L2535" s="9">
        <f t="shared" si="79"/>
        <v>8550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f t="shared" si="78"/>
        <v>7875</v>
      </c>
      <c r="L2536" s="9">
        <f t="shared" si="7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f t="shared" si="78"/>
        <v>7000</v>
      </c>
      <c r="L2537" s="9">
        <f t="shared" si="79"/>
        <v>2800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f t="shared" si="78"/>
        <v>4500</v>
      </c>
      <c r="L2538" s="9">
        <f t="shared" si="79"/>
        <v>1800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f t="shared" si="78"/>
        <v>6250</v>
      </c>
      <c r="L2539" s="9">
        <f t="shared" si="7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f t="shared" si="78"/>
        <v>10000</v>
      </c>
      <c r="L2540" s="9">
        <f t="shared" si="79"/>
        <v>4000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f t="shared" si="78"/>
        <v>26000</v>
      </c>
      <c r="L2541" s="9">
        <f t="shared" si="79"/>
        <v>10400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f t="shared" si="78"/>
        <v>10125.000000000002</v>
      </c>
      <c r="L2542" s="9">
        <f t="shared" si="79"/>
        <v>3543.7500000000005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f t="shared" si="78"/>
        <v>8000</v>
      </c>
      <c r="L2543" s="9">
        <f t="shared" si="79"/>
        <v>3200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f t="shared" si="78"/>
        <v>5000</v>
      </c>
      <c r="L2544" s="9">
        <f t="shared" si="79"/>
        <v>2000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f t="shared" si="78"/>
        <v>7500</v>
      </c>
      <c r="L2545" s="9">
        <f t="shared" si="79"/>
        <v>2625</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f t="shared" si="78"/>
        <v>15125.000000000002</v>
      </c>
      <c r="L2546" s="9">
        <f t="shared" si="79"/>
        <v>6050.0000000000009</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f t="shared" si="78"/>
        <v>21000</v>
      </c>
      <c r="L2547" s="9">
        <f t="shared" si="79"/>
        <v>8400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f t="shared" si="78"/>
        <v>9625.0000000000018</v>
      </c>
      <c r="L2548" s="9">
        <f t="shared" si="79"/>
        <v>3368.7500000000005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f t="shared" si="78"/>
        <v>6750.0000000000009</v>
      </c>
      <c r="L2549" s="9">
        <f t="shared" si="79"/>
        <v>2700.0000000000005</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f t="shared" si="78"/>
        <v>6000.0000000000009</v>
      </c>
      <c r="L2550" s="9">
        <f t="shared" si="79"/>
        <v>2400.0000000000005</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f t="shared" si="78"/>
        <v>10000</v>
      </c>
      <c r="L2551" s="9">
        <f t="shared" si="79"/>
        <v>3500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f t="shared" si="78"/>
        <v>20625.000000000004</v>
      </c>
      <c r="L2552" s="9">
        <f t="shared" si="79"/>
        <v>8250.0000000000018</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f t="shared" si="78"/>
        <v>30000</v>
      </c>
      <c r="L2553" s="9">
        <f t="shared" si="79"/>
        <v>12000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f t="shared" si="78"/>
        <v>15750.000000000002</v>
      </c>
      <c r="L2554" s="9">
        <f t="shared" si="79"/>
        <v>5512.5</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f t="shared" si="78"/>
        <v>11000</v>
      </c>
      <c r="L2555" s="9">
        <f t="shared" si="79"/>
        <v>4400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f t="shared" si="78"/>
        <v>9000</v>
      </c>
      <c r="L2556" s="9">
        <f t="shared" si="79"/>
        <v>3600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f t="shared" si="78"/>
        <v>12500</v>
      </c>
      <c r="L2557" s="9">
        <f t="shared" si="79"/>
        <v>4375</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f t="shared" si="78"/>
        <v>23375.000000000004</v>
      </c>
      <c r="L2558" s="9">
        <f t="shared" si="79"/>
        <v>9350.0000000000018</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f t="shared" si="78"/>
        <v>28750</v>
      </c>
      <c r="L2559" s="9">
        <f t="shared" si="79"/>
        <v>11500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f t="shared" si="78"/>
        <v>15750.000000000002</v>
      </c>
      <c r="L2560" s="9">
        <f t="shared" si="79"/>
        <v>5512.5</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f t="shared" si="78"/>
        <v>11000</v>
      </c>
      <c r="L2561" s="9">
        <f t="shared" si="79"/>
        <v>4400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f t="shared" si="78"/>
        <v>10000</v>
      </c>
      <c r="L2562" s="9">
        <f t="shared" si="79"/>
        <v>4000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f t="shared" si="78"/>
        <v>11250</v>
      </c>
      <c r="L2563" s="9">
        <f t="shared" si="79"/>
        <v>3937.4999999999995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f t="shared" si="78"/>
        <v>22000.000000000004</v>
      </c>
      <c r="L2564" s="9">
        <f t="shared" si="79"/>
        <v>8800.0000000000018</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f t="shared" si="78"/>
        <v>26250</v>
      </c>
      <c r="L2565" s="9">
        <f t="shared" si="79"/>
        <v>10500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f t="shared" si="78"/>
        <v>14625.000000000002</v>
      </c>
      <c r="L2566" s="9">
        <f t="shared" si="79"/>
        <v>5118.75</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f t="shared" ref="K2567:K2630" si="80">I2567*J2567</f>
        <v>7875</v>
      </c>
      <c r="L2567" s="9">
        <f t="shared" ref="L2567:L2630" si="81">K2567*M2567</f>
        <v>3150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f t="shared" si="80"/>
        <v>7000</v>
      </c>
      <c r="L2568" s="9">
        <f t="shared" si="81"/>
        <v>2800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f t="shared" si="80"/>
        <v>9000</v>
      </c>
      <c r="L2569" s="9">
        <f t="shared" si="81"/>
        <v>3150</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f t="shared" si="80"/>
        <v>13750</v>
      </c>
      <c r="L2570" s="9">
        <f t="shared" si="81"/>
        <v>5500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f t="shared" si="80"/>
        <v>24749.999999999996</v>
      </c>
      <c r="L2571" s="9">
        <f t="shared" si="81"/>
        <v>9900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f t="shared" si="80"/>
        <v>12375</v>
      </c>
      <c r="L2572" s="9">
        <f t="shared" si="81"/>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f t="shared" si="80"/>
        <v>7875</v>
      </c>
      <c r="L2573" s="9">
        <f t="shared" si="81"/>
        <v>3150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f t="shared" si="80"/>
        <v>6750</v>
      </c>
      <c r="L2574" s="9">
        <f t="shared" si="81"/>
        <v>2700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f t="shared" si="80"/>
        <v>8249.9999999999982</v>
      </c>
      <c r="L2575" s="9">
        <f t="shared" si="81"/>
        <v>2887.4999999999991</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f t="shared" si="80"/>
        <v>15124.999999999998</v>
      </c>
      <c r="L2576" s="9">
        <f t="shared" si="81"/>
        <v>6050</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f t="shared" si="80"/>
        <v>21250</v>
      </c>
      <c r="L2577" s="9">
        <f t="shared" si="81"/>
        <v>8500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f t="shared" si="80"/>
        <v>11000</v>
      </c>
      <c r="L2578" s="9">
        <f t="shared" si="81"/>
        <v>3849.9999999999995</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f t="shared" si="80"/>
        <v>9900</v>
      </c>
      <c r="L2579" s="9">
        <f t="shared" si="81"/>
        <v>3960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f t="shared" si="80"/>
        <v>11000.000000000002</v>
      </c>
      <c r="L2580" s="9">
        <f t="shared" si="81"/>
        <v>4400.0000000000009</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f t="shared" si="80"/>
        <v>11375</v>
      </c>
      <c r="L2581" s="9">
        <f t="shared" si="81"/>
        <v>3981.2499999999995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f t="shared" si="80"/>
        <v>19250</v>
      </c>
      <c r="L2582" s="9">
        <f t="shared" si="81"/>
        <v>7700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f t="shared" si="80"/>
        <v>34125</v>
      </c>
      <c r="L2583" s="9">
        <f t="shared" si="81"/>
        <v>13650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f t="shared" si="80"/>
        <v>17875.000000000004</v>
      </c>
      <c r="L2584" s="9">
        <f t="shared" si="81"/>
        <v>6256.2500000000009</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f t="shared" si="80"/>
        <v>15125.000000000002</v>
      </c>
      <c r="L2585" s="9">
        <f t="shared" si="81"/>
        <v>6050.0000000000009</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f t="shared" si="80"/>
        <v>11250</v>
      </c>
      <c r="L2586" s="9">
        <f t="shared" si="81"/>
        <v>4500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f t="shared" si="80"/>
        <v>13500</v>
      </c>
      <c r="L2587" s="9">
        <f t="shared" si="81"/>
        <v>4725</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f t="shared" si="80"/>
        <v>21124.999999999996</v>
      </c>
      <c r="L2588" s="9">
        <f t="shared" si="81"/>
        <v>8449.9999999999982</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f t="shared" si="80"/>
        <v>21750.000000000004</v>
      </c>
      <c r="L2589" s="9">
        <f t="shared" si="81"/>
        <v>8700.0000000000018</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f t="shared" si="80"/>
        <v>15750.000000000002</v>
      </c>
      <c r="L2590" s="9">
        <f t="shared" si="81"/>
        <v>5512.5</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f t="shared" si="80"/>
        <v>10500.000000000004</v>
      </c>
      <c r="L2591" s="9">
        <f t="shared" si="81"/>
        <v>4200.0000000000018</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f t="shared" si="80"/>
        <v>9375</v>
      </c>
      <c r="L2592" s="9">
        <f t="shared" si="81"/>
        <v>3750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f t="shared" si="80"/>
        <v>17000</v>
      </c>
      <c r="L2593" s="9">
        <f t="shared" si="81"/>
        <v>5950</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f t="shared" si="80"/>
        <v>15750.000000000002</v>
      </c>
      <c r="L2594" s="9">
        <f t="shared" si="81"/>
        <v>7875.0000000000009</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f t="shared" si="80"/>
        <v>23250.000000000004</v>
      </c>
      <c r="L2595" s="9">
        <f t="shared" si="81"/>
        <v>9300.0000000000018</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f t="shared" si="80"/>
        <v>12750.000000000002</v>
      </c>
      <c r="L2596" s="9">
        <f t="shared" si="81"/>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f t="shared" si="80"/>
        <v>9500.0000000000036</v>
      </c>
      <c r="L2597" s="9">
        <f t="shared" si="81"/>
        <v>3800.0000000000018</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f t="shared" si="80"/>
        <v>8125</v>
      </c>
      <c r="L2598" s="9">
        <f t="shared" si="81"/>
        <v>3250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f t="shared" si="80"/>
        <v>16000</v>
      </c>
      <c r="L2599" s="9">
        <f t="shared" si="81"/>
        <v>5600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f t="shared" si="80"/>
        <v>12500</v>
      </c>
      <c r="L2600" s="9">
        <f t="shared" si="81"/>
        <v>6250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f t="shared" si="80"/>
        <v>18000</v>
      </c>
      <c r="L2601" s="9">
        <f t="shared" si="81"/>
        <v>7200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f t="shared" si="80"/>
        <v>10000</v>
      </c>
      <c r="L2602" s="9">
        <f t="shared" si="81"/>
        <v>3500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f t="shared" si="80"/>
        <v>6375.0000000000009</v>
      </c>
      <c r="L2603" s="9">
        <f t="shared" si="81"/>
        <v>2550.0000000000005</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f t="shared" si="80"/>
        <v>5499.9999999999991</v>
      </c>
      <c r="L2604" s="9">
        <f t="shared" si="81"/>
        <v>2199.9999999999995</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f t="shared" si="80"/>
        <v>11375.000000000002</v>
      </c>
      <c r="L2605" s="9">
        <f t="shared" si="81"/>
        <v>3981.2500000000005</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f t="shared" si="80"/>
        <v>10625</v>
      </c>
      <c r="L2606" s="9">
        <f t="shared" si="81"/>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f t="shared" si="80"/>
        <v>16875</v>
      </c>
      <c r="L2607" s="9">
        <f t="shared" si="81"/>
        <v>6750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f t="shared" si="80"/>
        <v>9375</v>
      </c>
      <c r="L2608" s="9">
        <f t="shared" si="81"/>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f t="shared" si="80"/>
        <v>5625.0000000000009</v>
      </c>
      <c r="L2609" s="9">
        <f t="shared" si="81"/>
        <v>2250.0000000000005</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f t="shared" si="80"/>
        <v>5999.9999999999991</v>
      </c>
      <c r="L2610" s="9">
        <f t="shared" si="81"/>
        <v>2399.9999999999995</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f t="shared" si="80"/>
        <v>13000</v>
      </c>
      <c r="L2611" s="9">
        <f t="shared" si="81"/>
        <v>4550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f t="shared" si="80"/>
        <v>14250.000000000002</v>
      </c>
      <c r="L2612" s="9">
        <f t="shared" si="81"/>
        <v>7125.0000000000009</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f t="shared" si="80"/>
        <v>29800</v>
      </c>
      <c r="L2613" s="9">
        <f t="shared" si="81"/>
        <v>11920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f t="shared" si="80"/>
        <v>18000</v>
      </c>
      <c r="L2614" s="9">
        <f t="shared" si="81"/>
        <v>6300</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f t="shared" si="80"/>
        <v>14875</v>
      </c>
      <c r="L2615" s="9">
        <f t="shared" si="81"/>
        <v>5950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f t="shared" si="80"/>
        <v>13125</v>
      </c>
      <c r="L2616" s="9">
        <f t="shared" si="81"/>
        <v>5250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f t="shared" si="80"/>
        <v>17999.999999999996</v>
      </c>
      <c r="L2617" s="9">
        <f t="shared" si="81"/>
        <v>6299.9999999999982</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f t="shared" si="80"/>
        <v>24999.999999999996</v>
      </c>
      <c r="L2618" s="9">
        <f t="shared" si="81"/>
        <v>12499.999999999998</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f t="shared" si="80"/>
        <v>33749.999999999993</v>
      </c>
      <c r="L2619" s="9">
        <f t="shared" si="81"/>
        <v>13499.999999999998</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f t="shared" si="80"/>
        <v>20000</v>
      </c>
      <c r="L2620" s="9">
        <f t="shared" si="81"/>
        <v>7000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f t="shared" si="80"/>
        <v>21375</v>
      </c>
      <c r="L2621" s="9">
        <f t="shared" si="81"/>
        <v>8550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f t="shared" si="80"/>
        <v>20250</v>
      </c>
      <c r="L2622" s="9">
        <f t="shared" si="81"/>
        <v>8100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f t="shared" si="80"/>
        <v>27000</v>
      </c>
      <c r="L2623" s="9">
        <f t="shared" si="81"/>
        <v>9450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f t="shared" si="80"/>
        <v>40625</v>
      </c>
      <c r="L2624" s="9">
        <f t="shared" si="81"/>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f t="shared" si="80"/>
        <v>51000</v>
      </c>
      <c r="L2625" s="9">
        <f t="shared" si="81"/>
        <v>20400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f t="shared" si="80"/>
        <v>33000.000000000007</v>
      </c>
      <c r="L2626" s="9">
        <f t="shared" si="81"/>
        <v>11550.000000000002</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f t="shared" si="80"/>
        <v>26250</v>
      </c>
      <c r="L2627" s="9">
        <f t="shared" si="81"/>
        <v>10500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f t="shared" si="80"/>
        <v>23750</v>
      </c>
      <c r="L2628" s="9">
        <f t="shared" si="81"/>
        <v>9500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f t="shared" si="80"/>
        <v>30000</v>
      </c>
      <c r="L2629" s="9">
        <f t="shared" si="81"/>
        <v>10500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f t="shared" si="80"/>
        <v>43875</v>
      </c>
      <c r="L2630" s="9">
        <f t="shared" si="81"/>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f t="shared" ref="K2631:K2694" si="82">I2631*J2631</f>
        <v>49500</v>
      </c>
      <c r="L2631" s="9">
        <f t="shared" ref="L2631:L2694" si="83">K2631*M2631</f>
        <v>19800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f t="shared" si="82"/>
        <v>33000.000000000007</v>
      </c>
      <c r="L2632" s="9">
        <f t="shared" si="83"/>
        <v>11550.000000000002</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f t="shared" si="82"/>
        <v>26250</v>
      </c>
      <c r="L2633" s="9">
        <f t="shared" si="83"/>
        <v>10500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f t="shared" si="82"/>
        <v>19000</v>
      </c>
      <c r="L2634" s="9">
        <f t="shared" si="83"/>
        <v>7600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f t="shared" si="82"/>
        <v>22500</v>
      </c>
      <c r="L2635" s="9">
        <f t="shared" si="83"/>
        <v>7874.9999999999991</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f t="shared" si="82"/>
        <v>34375.000000000007</v>
      </c>
      <c r="L2636" s="9">
        <f t="shared" si="83"/>
        <v>17187.500000000004</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f t="shared" si="82"/>
        <v>36250</v>
      </c>
      <c r="L2637" s="9">
        <f t="shared" si="83"/>
        <v>14500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f t="shared" si="82"/>
        <v>23625.000000000007</v>
      </c>
      <c r="L2638" s="9">
        <f t="shared" si="83"/>
        <v>8268.7500000000018</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f t="shared" si="82"/>
        <v>8500.0000000000036</v>
      </c>
      <c r="L2639" s="9">
        <f t="shared" si="83"/>
        <v>3400.0000000000018</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f t="shared" si="82"/>
        <v>8000.0000000000027</v>
      </c>
      <c r="L2640" s="9">
        <f t="shared" si="83"/>
        <v>3200.0000000000014</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f t="shared" si="82"/>
        <v>12000.000000000002</v>
      </c>
      <c r="L2641" s="9">
        <f t="shared" si="83"/>
        <v>4200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f t="shared" si="82"/>
        <v>17500.000000000004</v>
      </c>
      <c r="L2642" s="9">
        <f t="shared" si="83"/>
        <v>8750.0000000000018</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f t="shared" si="82"/>
        <v>23625.000000000004</v>
      </c>
      <c r="L2643" s="9">
        <f t="shared" si="83"/>
        <v>9450.0000000000018</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f t="shared" si="82"/>
        <v>12500.000000000005</v>
      </c>
      <c r="L2644" s="9">
        <f t="shared" si="83"/>
        <v>4375.0000000000018</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f t="shared" si="82"/>
        <v>9375.0000000000036</v>
      </c>
      <c r="L2645" s="9">
        <f t="shared" si="83"/>
        <v>3750.0000000000018</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f t="shared" si="82"/>
        <v>8750.0000000000036</v>
      </c>
      <c r="L2646" s="9">
        <f t="shared" si="83"/>
        <v>3500.0000000000018</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f t="shared" si="82"/>
        <v>12250.000000000002</v>
      </c>
      <c r="L2647" s="9">
        <f t="shared" si="83"/>
        <v>4287.5</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f t="shared" si="82"/>
        <v>16625</v>
      </c>
      <c r="L2648" s="9">
        <f t="shared" si="83"/>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f t="shared" si="82"/>
        <v>18750.000000000007</v>
      </c>
      <c r="L2649" s="9">
        <f t="shared" si="83"/>
        <v>7500.0000000000036</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f t="shared" si="82"/>
        <v>9000.0000000000055</v>
      </c>
      <c r="L2650" s="9">
        <f t="shared" si="83"/>
        <v>3150.0000000000018</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f t="shared" si="82"/>
        <v>11850.000000000005</v>
      </c>
      <c r="L2651" s="9">
        <f t="shared" si="83"/>
        <v>4740.0000000000027</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f t="shared" si="82"/>
        <v>27000.000000000011</v>
      </c>
      <c r="L2652" s="9">
        <f t="shared" si="83"/>
        <v>10800.000000000005</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f t="shared" si="82"/>
        <v>31875.000000000007</v>
      </c>
      <c r="L2653" s="9">
        <f t="shared" si="83"/>
        <v>11156.250000000002</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f t="shared" si="82"/>
        <v>39375</v>
      </c>
      <c r="L2654" s="9">
        <f t="shared" si="83"/>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f t="shared" si="82"/>
        <v>54250</v>
      </c>
      <c r="L2655" s="9">
        <f t="shared" si="83"/>
        <v>21700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f t="shared" si="82"/>
        <v>34500.000000000007</v>
      </c>
      <c r="L2656" s="9">
        <f t="shared" si="83"/>
        <v>12075.000000000002</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f t="shared" si="82"/>
        <v>31500.000000000004</v>
      </c>
      <c r="L2657" s="9">
        <f t="shared" si="83"/>
        <v>12600.000000000002</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f t="shared" si="82"/>
        <v>28500.000000000004</v>
      </c>
      <c r="L2658" s="9">
        <f t="shared" si="83"/>
        <v>11400.000000000002</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f t="shared" si="82"/>
        <v>33250</v>
      </c>
      <c r="L2659" s="9">
        <f t="shared" si="83"/>
        <v>11637.5</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f t="shared" si="82"/>
        <v>43125</v>
      </c>
      <c r="L2660" s="9">
        <f t="shared" si="83"/>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f t="shared" si="82"/>
        <v>16250.000000000005</v>
      </c>
      <c r="L2661" s="9">
        <f t="shared" si="83"/>
        <v>6500.0000000000027</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f t="shared" si="82"/>
        <v>11250.000000000004</v>
      </c>
      <c r="L2662" s="9">
        <f t="shared" si="83"/>
        <v>3937.5000000000009</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f t="shared" si="82"/>
        <v>6750.0000000000036</v>
      </c>
      <c r="L2663" s="9">
        <f t="shared" si="83"/>
        <v>2700.0000000000018</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f t="shared" si="82"/>
        <v>6000</v>
      </c>
      <c r="L2664" s="9">
        <f t="shared" si="83"/>
        <v>2400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f t="shared" si="82"/>
        <v>12250</v>
      </c>
      <c r="L2665" s="9">
        <f t="shared" si="83"/>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f t="shared" si="82"/>
        <v>11250.000000000004</v>
      </c>
      <c r="L2666" s="9">
        <f t="shared" si="83"/>
        <v>4500.0000000000018</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f t="shared" si="82"/>
        <v>17500.000000000004</v>
      </c>
      <c r="L2667" s="9">
        <f t="shared" si="83"/>
        <v>7000.0000000000018</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f t="shared" si="82"/>
        <v>8750.0000000000018</v>
      </c>
      <c r="L2668" s="9">
        <f t="shared" si="83"/>
        <v>3062.5000000000005</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f t="shared" si="82"/>
        <v>6000.0000000000027</v>
      </c>
      <c r="L2669" s="9">
        <f t="shared" si="83"/>
        <v>2400.0000000000014</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f t="shared" si="82"/>
        <v>5000</v>
      </c>
      <c r="L2670" s="9">
        <f t="shared" si="83"/>
        <v>2000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f t="shared" si="82"/>
        <v>11375</v>
      </c>
      <c r="L2671" s="9">
        <f t="shared" si="83"/>
        <v>3981.2499999999995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f t="shared" si="82"/>
        <v>8500</v>
      </c>
      <c r="L2672" s="9">
        <f t="shared" si="83"/>
        <v>3400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f t="shared" si="82"/>
        <v>12900</v>
      </c>
      <c r="L2673" s="9">
        <f t="shared" si="83"/>
        <v>5160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f t="shared" si="82"/>
        <v>6500</v>
      </c>
      <c r="L2674" s="9">
        <f t="shared" si="83"/>
        <v>2275</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f t="shared" si="82"/>
        <v>3500.0000000000005</v>
      </c>
      <c r="L2675" s="9">
        <f t="shared" si="83"/>
        <v>1400.0000000000002</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f t="shared" si="82"/>
        <v>3999.9999999999991</v>
      </c>
      <c r="L2676" s="9">
        <f t="shared" si="83"/>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f t="shared" si="82"/>
        <v>8750.0000000000018</v>
      </c>
      <c r="L2677" s="9">
        <f t="shared" si="83"/>
        <v>3062.5000000000005</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f t="shared" si="82"/>
        <v>8750</v>
      </c>
      <c r="L2678" s="9">
        <f t="shared" si="83"/>
        <v>3500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f t="shared" si="82"/>
        <v>15000</v>
      </c>
      <c r="L2679" s="9">
        <f t="shared" si="83"/>
        <v>6000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f t="shared" si="82"/>
        <v>7500</v>
      </c>
      <c r="L2680" s="9">
        <f t="shared" si="83"/>
        <v>2625</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f t="shared" si="82"/>
        <v>4500.0000000000009</v>
      </c>
      <c r="L2681" s="9">
        <f t="shared" si="83"/>
        <v>1800.0000000000005</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f t="shared" si="82"/>
        <v>4499.9999999999991</v>
      </c>
      <c r="L2682" s="9">
        <f t="shared" si="83"/>
        <v>1799.9999999999998</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f t="shared" si="82"/>
        <v>10000</v>
      </c>
      <c r="L2683" s="9">
        <f t="shared" si="83"/>
        <v>3500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f t="shared" si="82"/>
        <v>12000.000000000002</v>
      </c>
      <c r="L2684" s="9">
        <f t="shared" si="83"/>
        <v>4800.0000000000009</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f t="shared" si="82"/>
        <v>26800</v>
      </c>
      <c r="L2685" s="9">
        <f t="shared" si="83"/>
        <v>10720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f t="shared" si="82"/>
        <v>15000</v>
      </c>
      <c r="L2686" s="9">
        <f t="shared" si="83"/>
        <v>5250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f t="shared" si="82"/>
        <v>12250</v>
      </c>
      <c r="L2687" s="9">
        <f t="shared" si="83"/>
        <v>4900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f t="shared" si="82"/>
        <v>10500</v>
      </c>
      <c r="L2688" s="9">
        <f t="shared" si="83"/>
        <v>4200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f t="shared" si="82"/>
        <v>14624.999999999998</v>
      </c>
      <c r="L2689" s="9">
        <f t="shared" si="83"/>
        <v>5118.7499999999991</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f t="shared" si="82"/>
        <v>19124.999999999996</v>
      </c>
      <c r="L2690" s="9">
        <f t="shared" si="83"/>
        <v>7649.9999999999991</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f t="shared" si="82"/>
        <v>27000</v>
      </c>
      <c r="L2691" s="9">
        <f t="shared" si="83"/>
        <v>10800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f t="shared" si="82"/>
        <v>14875</v>
      </c>
      <c r="L2692" s="9">
        <f t="shared" si="83"/>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f t="shared" si="82"/>
        <v>16000</v>
      </c>
      <c r="L2693" s="9">
        <f t="shared" si="83"/>
        <v>6400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f t="shared" si="82"/>
        <v>15000</v>
      </c>
      <c r="L2694" s="9">
        <f t="shared" si="83"/>
        <v>6000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f t="shared" ref="K2695:K2758" si="84">I2695*J2695</f>
        <v>20624.999999999996</v>
      </c>
      <c r="L2695" s="9">
        <f t="shared" ref="L2695:L2758" si="85">K2695*M2695</f>
        <v>7218.7499999999982</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f t="shared" si="84"/>
        <v>33000</v>
      </c>
      <c r="L2696" s="9">
        <f t="shared" si="85"/>
        <v>13200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f t="shared" si="84"/>
        <v>42624.999999999993</v>
      </c>
      <c r="L2697" s="9">
        <f t="shared" si="85"/>
        <v>17049.999999999996</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f t="shared" si="84"/>
        <v>26250</v>
      </c>
      <c r="L2698" s="9">
        <f t="shared" si="85"/>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f t="shared" si="84"/>
        <v>20250</v>
      </c>
      <c r="L2699" s="9">
        <f t="shared" si="85"/>
        <v>8100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f t="shared" si="84"/>
        <v>18000</v>
      </c>
      <c r="L2700" s="9">
        <f t="shared" si="85"/>
        <v>7200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f t="shared" si="84"/>
        <v>25500</v>
      </c>
      <c r="L2701" s="9">
        <f t="shared" si="85"/>
        <v>8925</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f t="shared" si="84"/>
        <v>39000</v>
      </c>
      <c r="L2702" s="9">
        <f t="shared" si="85"/>
        <v>15600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f t="shared" si="84"/>
        <v>45000</v>
      </c>
      <c r="L2703" s="9">
        <f t="shared" si="85"/>
        <v>18000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f t="shared" si="84"/>
        <v>28875.000000000004</v>
      </c>
      <c r="L2704" s="9">
        <f t="shared" si="85"/>
        <v>10106.25</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f t="shared" si="84"/>
        <v>22500</v>
      </c>
      <c r="L2705" s="9">
        <f t="shared" si="85"/>
        <v>9000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f t="shared" si="84"/>
        <v>16000</v>
      </c>
      <c r="L2706" s="9">
        <f t="shared" si="85"/>
        <v>6400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f t="shared" si="84"/>
        <v>18750</v>
      </c>
      <c r="L2707" s="9">
        <f t="shared" si="85"/>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f t="shared" si="84"/>
        <v>30250.000000000004</v>
      </c>
      <c r="L2708" s="9">
        <f t="shared" si="85"/>
        <v>12100.000000000002</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f t="shared" si="84"/>
        <v>32500</v>
      </c>
      <c r="L2709" s="9">
        <f t="shared" si="85"/>
        <v>13000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f t="shared" si="84"/>
        <v>18000.000000000007</v>
      </c>
      <c r="L2710" s="9">
        <f t="shared" si="85"/>
        <v>6300.0000000000018</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f t="shared" si="84"/>
        <v>5250.0000000000027</v>
      </c>
      <c r="L2711" s="9">
        <f t="shared" si="85"/>
        <v>2100.0000000000014</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f t="shared" si="84"/>
        <v>4875.0000000000027</v>
      </c>
      <c r="L2712" s="9">
        <f t="shared" si="85"/>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f t="shared" si="84"/>
        <v>8125.0000000000027</v>
      </c>
      <c r="L2713" s="9">
        <f t="shared" si="85"/>
        <v>2843.7500000000009</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f t="shared" si="84"/>
        <v>12750.000000000004</v>
      </c>
      <c r="L2714" s="9">
        <f t="shared" si="85"/>
        <v>5100.0000000000018</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f t="shared" si="84"/>
        <v>18000.000000000007</v>
      </c>
      <c r="L2715" s="9">
        <f t="shared" si="85"/>
        <v>7200.0000000000036</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f t="shared" si="84"/>
        <v>8500.0000000000036</v>
      </c>
      <c r="L2716" s="9">
        <f t="shared" si="85"/>
        <v>2975.0000000000009</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f t="shared" si="84"/>
        <v>6000.0000000000036</v>
      </c>
      <c r="L2717" s="9">
        <f t="shared" si="85"/>
        <v>2400.0000000000014</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f t="shared" si="84"/>
        <v>5500.0000000000027</v>
      </c>
      <c r="L2718" s="9">
        <f t="shared" si="85"/>
        <v>2200.0000000000014</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f t="shared" si="84"/>
        <v>8250.0000000000036</v>
      </c>
      <c r="L2719" s="9">
        <f t="shared" si="85"/>
        <v>2887.5000000000009</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f t="shared" si="84"/>
        <v>12000.000000000002</v>
      </c>
      <c r="L2720" s="9">
        <f t="shared" si="85"/>
        <v>4800.0000000000009</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f t="shared" si="84"/>
        <v>13750.000000000005</v>
      </c>
      <c r="L2721" s="9">
        <f t="shared" si="85"/>
        <v>5500.0000000000027</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f t="shared" si="84"/>
        <v>5625.0000000000055</v>
      </c>
      <c r="L2722" s="9">
        <f t="shared" si="85"/>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f t="shared" si="84"/>
        <v>8000.0000000000055</v>
      </c>
      <c r="L2723" s="9">
        <f t="shared" si="85"/>
        <v>3200.0000000000023</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f t="shared" si="84"/>
        <v>20625.000000000004</v>
      </c>
      <c r="L2724" s="9">
        <f t="shared" si="85"/>
        <v>8250.0000000000018</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f t="shared" si="84"/>
        <v>26250.000000000004</v>
      </c>
      <c r="L2725" s="9">
        <f t="shared" si="85"/>
        <v>9187.5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f t="shared" si="84"/>
        <v>33750</v>
      </c>
      <c r="L2726" s="9">
        <f t="shared" si="85"/>
        <v>13500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f t="shared" si="84"/>
        <v>49000</v>
      </c>
      <c r="L2727" s="9">
        <f t="shared" si="85"/>
        <v>19600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f t="shared" si="84"/>
        <v>30000.000000000004</v>
      </c>
      <c r="L2728" s="9">
        <f t="shared" si="85"/>
        <v>10500</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f t="shared" si="84"/>
        <v>27000.000000000004</v>
      </c>
      <c r="L2729" s="9">
        <f t="shared" si="85"/>
        <v>10800.000000000002</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f t="shared" si="84"/>
        <v>24000.000000000004</v>
      </c>
      <c r="L2730" s="9">
        <f t="shared" si="85"/>
        <v>9600.0000000000018</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f t="shared" si="84"/>
        <v>28000</v>
      </c>
      <c r="L2731" s="9">
        <f t="shared" si="85"/>
        <v>9800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f t="shared" si="84"/>
        <v>37500</v>
      </c>
      <c r="L2732" s="9">
        <f t="shared" si="85"/>
        <v>15000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f t="shared" si="84"/>
        <v>14375.000000000004</v>
      </c>
      <c r="L2733" s="9">
        <f t="shared" si="85"/>
        <v>5750.0000000000018</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f t="shared" si="84"/>
        <v>9375.0000000000018</v>
      </c>
      <c r="L2734" s="9">
        <f t="shared" si="85"/>
        <v>3281.2500000000005</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f t="shared" si="84"/>
        <v>5625.0000000000027</v>
      </c>
      <c r="L2735" s="9">
        <f t="shared" si="85"/>
        <v>2250.0000000000014</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f t="shared" si="84"/>
        <v>4500</v>
      </c>
      <c r="L2736" s="9">
        <f t="shared" si="85"/>
        <v>1800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f t="shared" si="84"/>
        <v>9625</v>
      </c>
      <c r="L2737" s="9">
        <f t="shared" si="85"/>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f t="shared" si="84"/>
        <v>9375.0000000000018</v>
      </c>
      <c r="L2738" s="9">
        <f t="shared" si="85"/>
        <v>3750.0000000000009</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f t="shared" si="84"/>
        <v>15625.000000000004</v>
      </c>
      <c r="L2739" s="9">
        <f t="shared" si="85"/>
        <v>6250.0000000000018</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f t="shared" si="84"/>
        <v>6875.0000000000018</v>
      </c>
      <c r="L2740" s="9">
        <f t="shared" si="85"/>
        <v>2406.2500000000005</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f t="shared" si="84"/>
        <v>4875.0000000000027</v>
      </c>
      <c r="L2741" s="9">
        <f t="shared" si="85"/>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f t="shared" si="84"/>
        <v>3500</v>
      </c>
      <c r="L2742" s="9">
        <f t="shared" si="85"/>
        <v>1400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f t="shared" si="84"/>
        <v>8750</v>
      </c>
      <c r="L2743" s="9">
        <f t="shared" si="85"/>
        <v>3062.5</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f t="shared" si="84"/>
        <v>7000</v>
      </c>
      <c r="L2744" s="9">
        <f t="shared" si="85"/>
        <v>2800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f t="shared" si="84"/>
        <v>11400</v>
      </c>
      <c r="L2745" s="9">
        <f t="shared" si="85"/>
        <v>4560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f t="shared" si="84"/>
        <v>5000</v>
      </c>
      <c r="L2746" s="9">
        <f t="shared" si="85"/>
        <v>1750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f t="shared" si="84"/>
        <v>2750.0000000000005</v>
      </c>
      <c r="L2747" s="9">
        <f t="shared" si="85"/>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f t="shared" si="84"/>
        <v>2499.9999999999995</v>
      </c>
      <c r="L2748" s="9">
        <f t="shared" si="85"/>
        <v>999.99999999999989</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f t="shared" si="84"/>
        <v>6125.0000000000009</v>
      </c>
      <c r="L2749" s="9">
        <f t="shared" si="85"/>
        <v>2143.75</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f t="shared" si="84"/>
        <v>6875</v>
      </c>
      <c r="L2750" s="9">
        <f t="shared" si="85"/>
        <v>2750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f t="shared" si="84"/>
        <v>13125</v>
      </c>
      <c r="L2751" s="9">
        <f t="shared" si="85"/>
        <v>5250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f t="shared" si="84"/>
        <v>5625</v>
      </c>
      <c r="L2752" s="9">
        <f t="shared" si="85"/>
        <v>1968.7499999999998</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f t="shared" si="84"/>
        <v>3375.0000000000005</v>
      </c>
      <c r="L2753" s="9">
        <f t="shared" si="85"/>
        <v>1350.0000000000002</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f t="shared" si="84"/>
        <v>2999.9999999999995</v>
      </c>
      <c r="L2754" s="9">
        <f t="shared" si="85"/>
        <v>1199.9999999999998</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f t="shared" si="84"/>
        <v>7000</v>
      </c>
      <c r="L2755" s="9">
        <f t="shared" si="85"/>
        <v>2450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f t="shared" si="84"/>
        <v>9750.0000000000018</v>
      </c>
      <c r="L2756" s="9">
        <f t="shared" si="85"/>
        <v>3900.0000000000009</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f t="shared" si="84"/>
        <v>23800</v>
      </c>
      <c r="L2757" s="9">
        <f t="shared" si="85"/>
        <v>9520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f t="shared" si="84"/>
        <v>12000</v>
      </c>
      <c r="L2758" s="9">
        <f t="shared" si="85"/>
        <v>4200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f t="shared" ref="K2759:K2822" si="86">I2759*J2759</f>
        <v>9625</v>
      </c>
      <c r="L2759" s="9">
        <f t="shared" ref="L2759:L2822" si="87">K2759*M2759</f>
        <v>3850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f t="shared" si="86"/>
        <v>7875</v>
      </c>
      <c r="L2760" s="9">
        <f t="shared" si="87"/>
        <v>3150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f t="shared" si="86"/>
        <v>11249.999999999998</v>
      </c>
      <c r="L2761" s="9">
        <f t="shared" si="87"/>
        <v>3937.4999999999991</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f t="shared" si="86"/>
        <v>15749.999999999998</v>
      </c>
      <c r="L2762" s="9">
        <f t="shared" si="87"/>
        <v>6300</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f t="shared" si="86"/>
        <v>24000</v>
      </c>
      <c r="L2763" s="9">
        <f t="shared" si="87"/>
        <v>9600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f t="shared" si="86"/>
        <v>12250</v>
      </c>
      <c r="L2764" s="9">
        <f t="shared" si="87"/>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f t="shared" si="86"/>
        <v>13000</v>
      </c>
      <c r="L2765" s="9">
        <f t="shared" si="87"/>
        <v>5200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f t="shared" si="86"/>
        <v>12000</v>
      </c>
      <c r="L2766" s="9">
        <f t="shared" si="87"/>
        <v>4800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f t="shared" si="86"/>
        <v>16499.999999999996</v>
      </c>
      <c r="L2767" s="9">
        <f t="shared" si="87"/>
        <v>5774.9999999999982</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f t="shared" si="86"/>
        <v>28500</v>
      </c>
      <c r="L2768" s="9">
        <f t="shared" si="87"/>
        <v>11400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f t="shared" si="86"/>
        <v>38499.999999999993</v>
      </c>
      <c r="L2769" s="9">
        <f t="shared" si="87"/>
        <v>15399.999999999998</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f t="shared" si="86"/>
        <v>22500</v>
      </c>
      <c r="L2770" s="9">
        <f t="shared" si="87"/>
        <v>7874.9999999999991</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f t="shared" si="86"/>
        <v>16875</v>
      </c>
      <c r="L2771" s="9">
        <f t="shared" si="87"/>
        <v>6750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f t="shared" si="86"/>
        <v>14625</v>
      </c>
      <c r="L2772" s="9">
        <f t="shared" si="87"/>
        <v>5850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f t="shared" si="86"/>
        <v>21000</v>
      </c>
      <c r="L2773" s="9">
        <f t="shared" si="87"/>
        <v>7349.9999999999991</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f t="shared" si="86"/>
        <v>34125</v>
      </c>
      <c r="L2774" s="9">
        <f t="shared" si="87"/>
        <v>13650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f t="shared" si="86"/>
        <v>40500</v>
      </c>
      <c r="L2775" s="9">
        <f t="shared" si="87"/>
        <v>16200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f t="shared" si="86"/>
        <v>24750.000000000004</v>
      </c>
      <c r="L2776" s="9">
        <f t="shared" si="87"/>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f t="shared" si="86"/>
        <v>18750</v>
      </c>
      <c r="L2777" s="9">
        <f t="shared" si="87"/>
        <v>7500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f t="shared" si="86"/>
        <v>13000</v>
      </c>
      <c r="L2778" s="9">
        <f t="shared" si="87"/>
        <v>5200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f t="shared" si="86"/>
        <v>15000</v>
      </c>
      <c r="L2779" s="9">
        <f t="shared" si="87"/>
        <v>5250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f t="shared" si="86"/>
        <v>26125.000000000004</v>
      </c>
      <c r="L2780" s="9">
        <f t="shared" si="87"/>
        <v>10450.000000000002</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f t="shared" si="86"/>
        <v>28750</v>
      </c>
      <c r="L2781" s="9">
        <f t="shared" si="87"/>
        <v>11500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f t="shared" si="86"/>
        <v>15000.000000000005</v>
      </c>
      <c r="L2782" s="9">
        <f t="shared" si="87"/>
        <v>5250.0000000000018</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f t="shared" si="86"/>
        <v>4125.0000000000018</v>
      </c>
      <c r="L2783" s="9">
        <f t="shared" si="87"/>
        <v>1650.0000000000009</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f t="shared" si="86"/>
        <v>3750.0000000000018</v>
      </c>
      <c r="L2784" s="9">
        <f t="shared" si="87"/>
        <v>1500.0000000000009</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f t="shared" si="86"/>
        <v>6250.0000000000018</v>
      </c>
      <c r="L2785" s="9">
        <f t="shared" si="87"/>
        <v>2187.5000000000005</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f t="shared" si="86"/>
        <v>10500.000000000004</v>
      </c>
      <c r="L2786" s="9">
        <f t="shared" si="87"/>
        <v>4200.0000000000018</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f t="shared" si="86"/>
        <v>15750.000000000005</v>
      </c>
      <c r="L2787" s="9">
        <f t="shared" si="87"/>
        <v>6300.0000000000027</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f t="shared" si="86"/>
        <v>7000.0000000000036</v>
      </c>
      <c r="L2788" s="9">
        <f t="shared" si="87"/>
        <v>2450.0000000000009</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f t="shared" si="86"/>
        <v>4500.0000000000027</v>
      </c>
      <c r="L2789" s="9">
        <f t="shared" si="87"/>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f t="shared" si="86"/>
        <v>4000.0000000000023</v>
      </c>
      <c r="L2790" s="9">
        <f t="shared" si="87"/>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f t="shared" si="86"/>
        <v>6000.0000000000018</v>
      </c>
      <c r="L2791" s="9">
        <f t="shared" si="87"/>
        <v>2100.0000000000005</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f t="shared" si="86"/>
        <v>9750.0000000000018</v>
      </c>
      <c r="L2792" s="9">
        <f t="shared" si="87"/>
        <v>3900.0000000000009</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f t="shared" si="86"/>
        <v>11875.000000000005</v>
      </c>
      <c r="L2793" s="9">
        <f t="shared" si="87"/>
        <v>4750.0000000000027</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f t="shared" si="86"/>
        <v>4500.0000000000045</v>
      </c>
      <c r="L2794" s="9">
        <f t="shared" si="87"/>
        <v>1575.0000000000016</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f t="shared" si="86"/>
        <v>6125.0000000000045</v>
      </c>
      <c r="L2795" s="9">
        <f t="shared" si="87"/>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f t="shared" si="86"/>
        <v>16500.000000000004</v>
      </c>
      <c r="L2796" s="9">
        <f t="shared" si="87"/>
        <v>6600.0000000000018</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f t="shared" si="86"/>
        <v>20625.000000000004</v>
      </c>
      <c r="L2797" s="9">
        <f t="shared" si="87"/>
        <v>7218.7500000000009</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f t="shared" si="86"/>
        <v>28125</v>
      </c>
      <c r="L2798" s="9">
        <f t="shared" si="87"/>
        <v>11250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f t="shared" si="86"/>
        <v>43750</v>
      </c>
      <c r="L2799" s="9">
        <f t="shared" si="87"/>
        <v>17500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f t="shared" si="86"/>
        <v>25500.000000000004</v>
      </c>
      <c r="L2800" s="9">
        <f t="shared" si="87"/>
        <v>8925</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f t="shared" si="86"/>
        <v>22500.000000000004</v>
      </c>
      <c r="L2801" s="9">
        <f t="shared" si="87"/>
        <v>9000.0000000000018</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f t="shared" si="86"/>
        <v>19500.000000000004</v>
      </c>
      <c r="L2802" s="9">
        <f t="shared" si="87"/>
        <v>7800.0000000000018</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f t="shared" si="86"/>
        <v>22750</v>
      </c>
      <c r="L2803" s="9">
        <f t="shared" si="87"/>
        <v>7962.4999999999991</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f t="shared" si="86"/>
        <v>31875</v>
      </c>
      <c r="L2804" s="9">
        <f t="shared" si="87"/>
        <v>12750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f t="shared" si="86"/>
        <v>13750.000000000004</v>
      </c>
      <c r="L2805" s="9">
        <f t="shared" si="87"/>
        <v>4812.5000000000009</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f t="shared" si="86"/>
        <v>8750.0000000000018</v>
      </c>
      <c r="L2806" s="9">
        <f t="shared" si="87"/>
        <v>3062.5000000000005</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f t="shared" si="86"/>
        <v>5250.0000000000027</v>
      </c>
      <c r="L2807" s="9">
        <f t="shared" si="87"/>
        <v>1837.5000000000009</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f t="shared" si="86"/>
        <v>4000</v>
      </c>
      <c r="L2808" s="9">
        <f t="shared" si="87"/>
        <v>1400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f t="shared" si="86"/>
        <v>8750</v>
      </c>
      <c r="L2809" s="9">
        <f t="shared" si="87"/>
        <v>3062.5</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f t="shared" si="86"/>
        <v>8750.0000000000018</v>
      </c>
      <c r="L2810" s="9">
        <f t="shared" si="87"/>
        <v>3062.5000000000005</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f t="shared" si="86"/>
        <v>15000.000000000004</v>
      </c>
      <c r="L2811" s="9">
        <f t="shared" si="87"/>
        <v>5250.0000000000009</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f t="shared" si="86"/>
        <v>6250.0000000000018</v>
      </c>
      <c r="L2812" s="9">
        <f t="shared" si="87"/>
        <v>2187.5000000000005</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f t="shared" si="86"/>
        <v>4500.0000000000018</v>
      </c>
      <c r="L2813" s="9">
        <f t="shared" si="87"/>
        <v>1575.0000000000005</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f t="shared" si="86"/>
        <v>3000</v>
      </c>
      <c r="L2814" s="9">
        <f t="shared" si="87"/>
        <v>1050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f t="shared" si="86"/>
        <v>7875</v>
      </c>
      <c r="L2815" s="9">
        <f t="shared" si="87"/>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f t="shared" si="86"/>
        <v>6500</v>
      </c>
      <c r="L2816" s="9">
        <f t="shared" si="87"/>
        <v>2275</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f t="shared" si="86"/>
        <v>10900</v>
      </c>
      <c r="L2817" s="9">
        <f t="shared" si="87"/>
        <v>3814.9999999999995</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f t="shared" si="86"/>
        <v>4500</v>
      </c>
      <c r="L2818" s="9">
        <f t="shared" si="87"/>
        <v>1575</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f t="shared" si="86"/>
        <v>2500.0000000000005</v>
      </c>
      <c r="L2819" s="9">
        <f t="shared" si="87"/>
        <v>875.00000000000011</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f t="shared" si="86"/>
        <v>1999.9999999999995</v>
      </c>
      <c r="L2820" s="9">
        <f t="shared" si="87"/>
        <v>699.99999999999977</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f t="shared" si="86"/>
        <v>5250.0000000000009</v>
      </c>
      <c r="L2821" s="9">
        <f t="shared" si="87"/>
        <v>1837.5000000000002</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f t="shared" si="86"/>
        <v>6250</v>
      </c>
      <c r="L2822" s="9">
        <f t="shared" si="87"/>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f t="shared" ref="K2823:K2886" si="88">I2823*J2823</f>
        <v>12500</v>
      </c>
      <c r="L2823" s="9">
        <f t="shared" ref="L2823:L2886" si="89">K2823*M2823</f>
        <v>4375</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f t="shared" si="88"/>
        <v>5000</v>
      </c>
      <c r="L2824" s="9">
        <f t="shared" si="89"/>
        <v>1750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f t="shared" si="88"/>
        <v>3000.0000000000005</v>
      </c>
      <c r="L2825" s="9">
        <f t="shared" si="89"/>
        <v>1050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f t="shared" si="88"/>
        <v>2499.9999999999995</v>
      </c>
      <c r="L2826" s="9">
        <f t="shared" si="89"/>
        <v>874.99999999999977</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f t="shared" si="88"/>
        <v>6000</v>
      </c>
      <c r="L2827" s="9">
        <f t="shared" si="89"/>
        <v>2100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f t="shared" si="88"/>
        <v>9000.0000000000018</v>
      </c>
      <c r="L2828" s="9">
        <f t="shared" si="89"/>
        <v>3150.0000000000005</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f t="shared" si="88"/>
        <v>22800</v>
      </c>
      <c r="L2829" s="9">
        <f t="shared" si="89"/>
        <v>7979.9999999999991</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f t="shared" si="88"/>
        <v>11000</v>
      </c>
      <c r="L2830" s="9">
        <f t="shared" si="89"/>
        <v>3849.9999999999995</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f t="shared" si="88"/>
        <v>8750</v>
      </c>
      <c r="L2831" s="9">
        <f t="shared" si="89"/>
        <v>3062.5</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f t="shared" si="88"/>
        <v>7000</v>
      </c>
      <c r="L2832" s="9">
        <f t="shared" si="89"/>
        <v>2450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f t="shared" si="88"/>
        <v>10124.999999999998</v>
      </c>
      <c r="L2833" s="9">
        <f t="shared" si="89"/>
        <v>3543.7499999999991</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f t="shared" si="88"/>
        <v>14624.999999999998</v>
      </c>
      <c r="L2834" s="9">
        <f t="shared" si="89"/>
        <v>5118.7499999999991</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f t="shared" si="88"/>
        <v>23000</v>
      </c>
      <c r="L2835" s="9">
        <f t="shared" si="89"/>
        <v>8049.9999999999991</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f t="shared" si="88"/>
        <v>11375</v>
      </c>
      <c r="L2836" s="9">
        <f t="shared" si="89"/>
        <v>3981.2499999999995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f t="shared" si="88"/>
        <v>12000</v>
      </c>
      <c r="L2837" s="9">
        <f t="shared" si="89"/>
        <v>4200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f t="shared" si="88"/>
        <v>11000</v>
      </c>
      <c r="L2838" s="9">
        <f t="shared" si="89"/>
        <v>3849.9999999999995</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f t="shared" si="88"/>
        <v>15124.999999999998</v>
      </c>
      <c r="L2839" s="9">
        <f t="shared" si="89"/>
        <v>5293.7499999999991</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f t="shared" si="88"/>
        <v>27000</v>
      </c>
      <c r="L2840" s="9">
        <f t="shared" si="89"/>
        <v>9450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f t="shared" si="88"/>
        <v>37124.999999999993</v>
      </c>
      <c r="L2841" s="9">
        <f t="shared" si="89"/>
        <v>12993.749999999996</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f t="shared" si="88"/>
        <v>21250</v>
      </c>
      <c r="L2842" s="9">
        <f t="shared" si="89"/>
        <v>7437.4999999999991</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f t="shared" si="88"/>
        <v>15750</v>
      </c>
      <c r="L2843" s="9">
        <f t="shared" si="8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f t="shared" si="88"/>
        <v>13500</v>
      </c>
      <c r="L2844" s="9">
        <f t="shared" si="89"/>
        <v>4725</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f t="shared" si="88"/>
        <v>19500</v>
      </c>
      <c r="L2845" s="9">
        <f t="shared" si="89"/>
        <v>6825</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f t="shared" si="88"/>
        <v>32500</v>
      </c>
      <c r="L2846" s="9">
        <f t="shared" si="89"/>
        <v>11375</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f t="shared" si="88"/>
        <v>39000</v>
      </c>
      <c r="L2847" s="9">
        <f t="shared" si="89"/>
        <v>13650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f t="shared" si="88"/>
        <v>23375.000000000004</v>
      </c>
      <c r="L2848" s="9">
        <f t="shared" si="89"/>
        <v>8181.2500000000009</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f t="shared" si="88"/>
        <v>17500</v>
      </c>
      <c r="L2849" s="9">
        <f t="shared" si="89"/>
        <v>6125</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f t="shared" si="88"/>
        <v>12000</v>
      </c>
      <c r="L2850" s="9">
        <f t="shared" si="89"/>
        <v>4200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f t="shared" si="88"/>
        <v>13750</v>
      </c>
      <c r="L2851" s="9">
        <f t="shared" si="8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f t="shared" si="88"/>
        <v>24750.000000000004</v>
      </c>
      <c r="L2852" s="9">
        <f t="shared" si="8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f t="shared" si="88"/>
        <v>27500</v>
      </c>
      <c r="L2853" s="9">
        <f t="shared" si="89"/>
        <v>9625</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f t="shared" si="88"/>
        <v>14000.000000000005</v>
      </c>
      <c r="L2854" s="9">
        <f t="shared" si="89"/>
        <v>4900.0000000000018</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f t="shared" si="88"/>
        <v>3750.0000000000018</v>
      </c>
      <c r="L2855" s="9">
        <f t="shared" si="89"/>
        <v>1312.5000000000005</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f t="shared" si="88"/>
        <v>3375.0000000000018</v>
      </c>
      <c r="L2856" s="9">
        <f t="shared" si="89"/>
        <v>1181.2500000000005</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f t="shared" si="88"/>
        <v>5625.0000000000018</v>
      </c>
      <c r="L2857" s="9">
        <f t="shared" si="89"/>
        <v>1968.7500000000005</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f t="shared" si="88"/>
        <v>9750.0000000000036</v>
      </c>
      <c r="L2858" s="9">
        <f t="shared" si="89"/>
        <v>3412.5000000000009</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f t="shared" si="88"/>
        <v>15000.000000000005</v>
      </c>
      <c r="L2859" s="9">
        <f t="shared" si="89"/>
        <v>5250.0000000000018</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f t="shared" si="88"/>
        <v>6500.0000000000036</v>
      </c>
      <c r="L2860" s="9">
        <f t="shared" si="89"/>
        <v>2275.0000000000009</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f t="shared" si="88"/>
        <v>4000.0000000000023</v>
      </c>
      <c r="L2861" s="9">
        <f t="shared" si="8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f t="shared" si="88"/>
        <v>3500.0000000000018</v>
      </c>
      <c r="L2862" s="9">
        <f t="shared" si="89"/>
        <v>1225.0000000000005</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f t="shared" si="88"/>
        <v>5250.0000000000018</v>
      </c>
      <c r="L2863" s="9">
        <f t="shared" si="89"/>
        <v>1837.5000000000005</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f t="shared" si="88"/>
        <v>9000.0000000000018</v>
      </c>
      <c r="L2864" s="9">
        <f t="shared" si="89"/>
        <v>3150.0000000000005</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f t="shared" si="88"/>
        <v>11250.000000000005</v>
      </c>
      <c r="L2865" s="9">
        <f t="shared" si="89"/>
        <v>3937.5000000000018</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f t="shared" si="88"/>
        <v>4125.0000000000036</v>
      </c>
      <c r="L2866" s="9">
        <f t="shared" si="8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f t="shared" si="88"/>
        <v>5500.0000000000036</v>
      </c>
      <c r="L2867" s="9">
        <f t="shared" si="8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f t="shared" si="88"/>
        <v>15125.000000000004</v>
      </c>
      <c r="L2868" s="9">
        <f t="shared" si="89"/>
        <v>5293.7500000000009</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f t="shared" si="88"/>
        <v>18750.000000000004</v>
      </c>
      <c r="L2869" s="9">
        <f t="shared" si="89"/>
        <v>6562.5000000000009</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f t="shared" si="88"/>
        <v>26250</v>
      </c>
      <c r="L2870" s="9">
        <f t="shared" si="8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f t="shared" si="88"/>
        <v>42000</v>
      </c>
      <c r="L2871" s="9">
        <f t="shared" si="89"/>
        <v>14699.999999999998</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f t="shared" si="88"/>
        <v>24000.000000000004</v>
      </c>
      <c r="L2872" s="9">
        <f t="shared" si="89"/>
        <v>8400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f t="shared" si="88"/>
        <v>21000.000000000004</v>
      </c>
      <c r="L2873" s="9">
        <f t="shared" si="89"/>
        <v>7350.0000000000009</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f t="shared" si="88"/>
        <v>18000.000000000004</v>
      </c>
      <c r="L2874" s="9">
        <f t="shared" si="89"/>
        <v>6300.0000000000009</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f t="shared" si="88"/>
        <v>21000</v>
      </c>
      <c r="L2875" s="9">
        <f t="shared" si="89"/>
        <v>7349.9999999999991</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f t="shared" si="88"/>
        <v>30000</v>
      </c>
      <c r="L2876" s="9">
        <f t="shared" si="89"/>
        <v>10500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f t="shared" si="88"/>
        <v>19000</v>
      </c>
      <c r="L2877" s="9">
        <f t="shared" si="89"/>
        <v>6650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f t="shared" si="88"/>
        <v>11000</v>
      </c>
      <c r="L2878" s="9">
        <f t="shared" si="89"/>
        <v>3300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f t="shared" si="88"/>
        <v>8250.0000000000018</v>
      </c>
      <c r="L2879" s="9">
        <f t="shared" si="89"/>
        <v>2475.0000000000005</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f t="shared" si="88"/>
        <v>4375</v>
      </c>
      <c r="L2880" s="9">
        <f t="shared" si="8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f t="shared" si="88"/>
        <v>8749.9999999999982</v>
      </c>
      <c r="L2881" s="9">
        <f t="shared" si="89"/>
        <v>3062.4999999999991</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f t="shared" si="88"/>
        <v>11000</v>
      </c>
      <c r="L2882" s="9">
        <f t="shared" si="89"/>
        <v>4400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f t="shared" si="88"/>
        <v>21000</v>
      </c>
      <c r="L2883" s="9">
        <f t="shared" si="89"/>
        <v>7349.9999999999991</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f t="shared" si="88"/>
        <v>7000</v>
      </c>
      <c r="L2884" s="9">
        <f t="shared" si="89"/>
        <v>2100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f t="shared" si="88"/>
        <v>6750.0000000000009</v>
      </c>
      <c r="L2885" s="9">
        <f t="shared" si="89"/>
        <v>2025.0000000000002</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f t="shared" si="88"/>
        <v>3500</v>
      </c>
      <c r="L2886" s="9">
        <f t="shared" si="89"/>
        <v>1050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f t="shared" ref="K2887:K2950" si="90">I2887*J2887</f>
        <v>8749.9999999999982</v>
      </c>
      <c r="L2887" s="9">
        <f t="shared" ref="L2887:L2950" si="91">K2887*M2887</f>
        <v>3062.4999999999991</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f t="shared" si="90"/>
        <v>9625</v>
      </c>
      <c r="L2888" s="9">
        <f t="shared" si="91"/>
        <v>3850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f t="shared" si="90"/>
        <v>19800</v>
      </c>
      <c r="L2889" s="9">
        <f t="shared" si="91"/>
        <v>6930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f t="shared" si="90"/>
        <v>8000</v>
      </c>
      <c r="L2890" s="9">
        <f t="shared" si="91"/>
        <v>2400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f t="shared" si="90"/>
        <v>6750.0000000000009</v>
      </c>
      <c r="L2891" s="9">
        <f t="shared" si="91"/>
        <v>2025.0000000000002</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f t="shared" si="90"/>
        <v>2625</v>
      </c>
      <c r="L2892" s="9">
        <f t="shared" si="91"/>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f t="shared" si="90"/>
        <v>6250</v>
      </c>
      <c r="L2893" s="9">
        <f t="shared" si="91"/>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f t="shared" si="90"/>
        <v>9000</v>
      </c>
      <c r="L2894" s="9">
        <f t="shared" si="91"/>
        <v>3600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f t="shared" si="90"/>
        <v>18000</v>
      </c>
      <c r="L2895" s="9">
        <f t="shared" si="91"/>
        <v>6300</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f t="shared" si="90"/>
        <v>6000</v>
      </c>
      <c r="L2896" s="9">
        <f t="shared" si="91"/>
        <v>1800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f t="shared" si="90"/>
        <v>4500.0000000000009</v>
      </c>
      <c r="L2897" s="9">
        <f t="shared" si="91"/>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f t="shared" si="90"/>
        <v>2625</v>
      </c>
      <c r="L2898" s="9">
        <f t="shared" si="91"/>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f t="shared" si="90"/>
        <v>6000</v>
      </c>
      <c r="L2899" s="9">
        <f t="shared" si="91"/>
        <v>2100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f t="shared" si="90"/>
        <v>11250</v>
      </c>
      <c r="L2900" s="9">
        <f t="shared" si="91"/>
        <v>4500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f t="shared" si="90"/>
        <v>29700</v>
      </c>
      <c r="L2901" s="9">
        <f t="shared" si="91"/>
        <v>10395</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f t="shared" si="90"/>
        <v>10000</v>
      </c>
      <c r="L2902" s="9">
        <f t="shared" si="91"/>
        <v>3000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f t="shared" si="90"/>
        <v>7875</v>
      </c>
      <c r="L2903" s="9">
        <f t="shared" si="91"/>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f t="shared" si="90"/>
        <v>4500</v>
      </c>
      <c r="L2904" s="9">
        <f t="shared" si="91"/>
        <v>1350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f t="shared" si="90"/>
        <v>6874.9999999999991</v>
      </c>
      <c r="L2905" s="9">
        <f t="shared" si="91"/>
        <v>2406.2499999999995</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f t="shared" si="90"/>
        <v>15000</v>
      </c>
      <c r="L2906" s="9">
        <f t="shared" si="91"/>
        <v>6000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f t="shared" si="90"/>
        <v>22500</v>
      </c>
      <c r="L2907" s="9">
        <f t="shared" si="91"/>
        <v>7874.9999999999991</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f t="shared" si="90"/>
        <v>10000.000000000002</v>
      </c>
      <c r="L2908" s="9">
        <f t="shared" si="91"/>
        <v>3000.0000000000005</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f t="shared" si="90"/>
        <v>7000</v>
      </c>
      <c r="L2909" s="9">
        <f t="shared" si="91"/>
        <v>2100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f t="shared" si="90"/>
        <v>6125</v>
      </c>
      <c r="L2910" s="9">
        <f t="shared" si="91"/>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f t="shared" si="90"/>
        <v>7875</v>
      </c>
      <c r="L2911" s="9">
        <f t="shared" si="91"/>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f t="shared" si="90"/>
        <v>17875.000000000004</v>
      </c>
      <c r="L2912" s="9">
        <f t="shared" si="91"/>
        <v>7150.0000000000018</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f t="shared" si="90"/>
        <v>27500</v>
      </c>
      <c r="L2913" s="9">
        <f t="shared" si="91"/>
        <v>9625</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f t="shared" si="90"/>
        <v>13500.000000000002</v>
      </c>
      <c r="L2914" s="9">
        <f t="shared" si="91"/>
        <v>4050.0000000000005</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f t="shared" si="90"/>
        <v>9000</v>
      </c>
      <c r="L2915" s="9">
        <f t="shared" si="91"/>
        <v>2700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f t="shared" si="90"/>
        <v>7000</v>
      </c>
      <c r="L2916" s="9">
        <f t="shared" si="91"/>
        <v>2100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f t="shared" si="90"/>
        <v>10000</v>
      </c>
      <c r="L2917" s="9">
        <f t="shared" si="91"/>
        <v>3500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f t="shared" si="90"/>
        <v>20625.000000000004</v>
      </c>
      <c r="L2918" s="9">
        <f t="shared" si="91"/>
        <v>8250.0000000000018</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f t="shared" si="90"/>
        <v>26250</v>
      </c>
      <c r="L2919" s="9">
        <f t="shared" si="91"/>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f t="shared" si="90"/>
        <v>13500.000000000002</v>
      </c>
      <c r="L2920" s="9">
        <f t="shared" si="91"/>
        <v>4050.0000000000005</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f t="shared" si="90"/>
        <v>9000</v>
      </c>
      <c r="L2921" s="9">
        <f t="shared" si="91"/>
        <v>2700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f t="shared" si="90"/>
        <v>8000</v>
      </c>
      <c r="L2922" s="9">
        <f t="shared" si="91"/>
        <v>2400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f t="shared" si="90"/>
        <v>8750</v>
      </c>
      <c r="L2923" s="9">
        <f t="shared" si="91"/>
        <v>3062.5</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f t="shared" si="90"/>
        <v>19250.000000000004</v>
      </c>
      <c r="L2924" s="9">
        <f t="shared" si="91"/>
        <v>7700.0000000000018</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f t="shared" si="90"/>
        <v>21375</v>
      </c>
      <c r="L2925" s="9">
        <f t="shared" si="91"/>
        <v>7481.2499999999991</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f t="shared" si="90"/>
        <v>11000.000000000002</v>
      </c>
      <c r="L2926" s="9">
        <f t="shared" si="91"/>
        <v>3300.0000000000005</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f t="shared" si="90"/>
        <v>6125</v>
      </c>
      <c r="L2927" s="9">
        <f t="shared" si="91"/>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f t="shared" si="90"/>
        <v>5250</v>
      </c>
      <c r="L2928" s="9">
        <f t="shared" si="91"/>
        <v>1575</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f t="shared" si="90"/>
        <v>6750</v>
      </c>
      <c r="L2929" s="9">
        <f t="shared" si="91"/>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f t="shared" si="90"/>
        <v>11250</v>
      </c>
      <c r="L2930" s="9">
        <f t="shared" si="91"/>
        <v>4500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f t="shared" si="90"/>
        <v>21999.999999999996</v>
      </c>
      <c r="L2931" s="9">
        <f t="shared" si="91"/>
        <v>7699.9999999999982</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f t="shared" si="90"/>
        <v>11250</v>
      </c>
      <c r="L2932" s="9">
        <f t="shared" si="91"/>
        <v>3375</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f t="shared" si="90"/>
        <v>6750</v>
      </c>
      <c r="L2933" s="9">
        <f t="shared" si="91"/>
        <v>2025</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f t="shared" si="90"/>
        <v>5625</v>
      </c>
      <c r="L2934" s="9">
        <f t="shared" si="91"/>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f t="shared" si="90"/>
        <v>6874.9999999999991</v>
      </c>
      <c r="L2935" s="9">
        <f t="shared" si="91"/>
        <v>2406.2499999999995</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f t="shared" si="90"/>
        <v>14999.999999999996</v>
      </c>
      <c r="L2936" s="9">
        <f t="shared" si="91"/>
        <v>5999.9999999999991</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f t="shared" si="90"/>
        <v>21999.999999999996</v>
      </c>
      <c r="L2937" s="9">
        <f t="shared" si="91"/>
        <v>7699.9999999999982</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f t="shared" si="90"/>
        <v>11250</v>
      </c>
      <c r="L2938" s="9">
        <f t="shared" si="91"/>
        <v>3375</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f t="shared" si="90"/>
        <v>8775</v>
      </c>
      <c r="L2939" s="9">
        <f t="shared" si="91"/>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f t="shared" si="90"/>
        <v>7875</v>
      </c>
      <c r="L2940" s="9">
        <f t="shared" si="91"/>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f t="shared" si="90"/>
        <v>9000</v>
      </c>
      <c r="L2941" s="9">
        <f t="shared" si="91"/>
        <v>3150</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f t="shared" si="90"/>
        <v>16249.999999999996</v>
      </c>
      <c r="L2942" s="9">
        <f t="shared" si="91"/>
        <v>6499.9999999999991</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f t="shared" si="90"/>
        <v>30000</v>
      </c>
      <c r="L2943" s="9">
        <f t="shared" si="91"/>
        <v>10500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f t="shared" si="90"/>
        <v>15000</v>
      </c>
      <c r="L2944" s="9">
        <f t="shared" si="91"/>
        <v>4500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f t="shared" si="90"/>
        <v>12500</v>
      </c>
      <c r="L2945" s="9">
        <f t="shared" si="91"/>
        <v>3750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f t="shared" si="90"/>
        <v>10000</v>
      </c>
      <c r="L2946" s="9">
        <f t="shared" si="91"/>
        <v>3000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f t="shared" si="90"/>
        <v>12000</v>
      </c>
      <c r="L2947" s="9">
        <f t="shared" si="91"/>
        <v>4200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f t="shared" si="90"/>
        <v>19499.999999999996</v>
      </c>
      <c r="L2948" s="9">
        <f t="shared" si="91"/>
        <v>7799.9999999999991</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f t="shared" si="90"/>
        <v>16625</v>
      </c>
      <c r="L2949" s="9">
        <f t="shared" si="91"/>
        <v>5818.75</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f t="shared" si="90"/>
        <v>9625</v>
      </c>
      <c r="L2950" s="9">
        <f t="shared" si="91"/>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f t="shared" ref="K2951:K3014" si="92">I2951*J2951</f>
        <v>6875.0000000000018</v>
      </c>
      <c r="L2951" s="9">
        <f t="shared" ref="L2951:L3014" si="93">K2951*M2951</f>
        <v>2062.5000000000005</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f t="shared" si="92"/>
        <v>3750.0000000000005</v>
      </c>
      <c r="L2952" s="9">
        <f t="shared" si="93"/>
        <v>1125</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f t="shared" si="92"/>
        <v>7874.9999999999991</v>
      </c>
      <c r="L2953" s="9">
        <f t="shared" si="93"/>
        <v>2756.2499999999995</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f t="shared" si="92"/>
        <v>9625</v>
      </c>
      <c r="L2954" s="9">
        <f t="shared" si="93"/>
        <v>3850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f t="shared" si="92"/>
        <v>18375</v>
      </c>
      <c r="L2955" s="9">
        <f t="shared" si="93"/>
        <v>6431.25</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f t="shared" si="92"/>
        <v>6125</v>
      </c>
      <c r="L2956" s="9">
        <f t="shared" si="93"/>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f t="shared" si="92"/>
        <v>5625.0000000000018</v>
      </c>
      <c r="L2957" s="9">
        <f t="shared" si="93"/>
        <v>1687.5000000000005</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f t="shared" si="92"/>
        <v>3000.0000000000005</v>
      </c>
      <c r="L2958" s="9">
        <f t="shared" si="93"/>
        <v>900.00000000000011</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f t="shared" si="92"/>
        <v>7874.9999999999991</v>
      </c>
      <c r="L2959" s="9">
        <f t="shared" si="93"/>
        <v>2756.2499999999995</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f t="shared" si="92"/>
        <v>6874.9999999999991</v>
      </c>
      <c r="L2960" s="9">
        <f t="shared" si="93"/>
        <v>2750</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f t="shared" si="92"/>
        <v>14850.000000000002</v>
      </c>
      <c r="L2961" s="9">
        <f t="shared" si="93"/>
        <v>5197.5</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f t="shared" si="92"/>
        <v>6000.0000000000009</v>
      </c>
      <c r="L2962" s="9">
        <f t="shared" si="93"/>
        <v>1800.0000000000002</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f t="shared" si="92"/>
        <v>4500.0000000000009</v>
      </c>
      <c r="L2963" s="9">
        <f t="shared" si="93"/>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f t="shared" si="92"/>
        <v>1874.9999999999998</v>
      </c>
      <c r="L2964" s="9">
        <f t="shared" si="93"/>
        <v>562.49999999999989</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f t="shared" si="92"/>
        <v>5000</v>
      </c>
      <c r="L2965" s="9">
        <f t="shared" si="93"/>
        <v>1750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f t="shared" si="92"/>
        <v>6750.0000000000009</v>
      </c>
      <c r="L2966" s="9">
        <f t="shared" si="93"/>
        <v>2700.0000000000005</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f t="shared" si="92"/>
        <v>13500.000000000002</v>
      </c>
      <c r="L2967" s="9">
        <f t="shared" si="93"/>
        <v>4725</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f t="shared" si="92"/>
        <v>4500.0000000000009</v>
      </c>
      <c r="L2968" s="9">
        <f t="shared" si="93"/>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f t="shared" si="92"/>
        <v>3000.0000000000005</v>
      </c>
      <c r="L2969" s="9">
        <f t="shared" si="93"/>
        <v>900.00000000000011</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f t="shared" si="92"/>
        <v>1874.9999999999998</v>
      </c>
      <c r="L2970" s="9">
        <f t="shared" si="93"/>
        <v>562.49999999999989</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f t="shared" si="92"/>
        <v>6000</v>
      </c>
      <c r="L2971" s="9">
        <f t="shared" si="93"/>
        <v>2100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f t="shared" si="92"/>
        <v>11250</v>
      </c>
      <c r="L2972" s="9">
        <f t="shared" si="93"/>
        <v>4500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f t="shared" si="92"/>
        <v>29700</v>
      </c>
      <c r="L2973" s="9">
        <f t="shared" si="93"/>
        <v>10395</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f t="shared" si="92"/>
        <v>9000</v>
      </c>
      <c r="L2974" s="9">
        <f t="shared" si="93"/>
        <v>2700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f t="shared" si="92"/>
        <v>7000</v>
      </c>
      <c r="L2975" s="9">
        <f t="shared" si="93"/>
        <v>2100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f t="shared" si="92"/>
        <v>4000</v>
      </c>
      <c r="L2976" s="9">
        <f t="shared" si="93"/>
        <v>1200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f t="shared" si="92"/>
        <v>6249.9999999999991</v>
      </c>
      <c r="L2977" s="9">
        <f t="shared" si="93"/>
        <v>2187.4999999999995</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f t="shared" si="92"/>
        <v>13749.999999999998</v>
      </c>
      <c r="L2978" s="9">
        <f t="shared" si="93"/>
        <v>5500</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f t="shared" si="92"/>
        <v>20000</v>
      </c>
      <c r="L2979" s="9">
        <f t="shared" si="93"/>
        <v>7000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f t="shared" si="92"/>
        <v>8750.0000000000018</v>
      </c>
      <c r="L2980" s="9">
        <f t="shared" si="93"/>
        <v>2625.0000000000005</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f t="shared" si="92"/>
        <v>6000.0000000000009</v>
      </c>
      <c r="L2981" s="9">
        <f t="shared" si="93"/>
        <v>1800.0000000000002</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f t="shared" si="92"/>
        <v>5250.0000000000009</v>
      </c>
      <c r="L2982" s="9">
        <f t="shared" si="93"/>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f t="shared" si="92"/>
        <v>7000</v>
      </c>
      <c r="L2983" s="9">
        <f t="shared" si="93"/>
        <v>2450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f t="shared" si="92"/>
        <v>17875.000000000004</v>
      </c>
      <c r="L2984" s="9">
        <f t="shared" si="93"/>
        <v>7150.0000000000018</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f t="shared" si="92"/>
        <v>27500</v>
      </c>
      <c r="L2985" s="9">
        <f t="shared" si="93"/>
        <v>9625</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f t="shared" si="92"/>
        <v>13500.000000000002</v>
      </c>
      <c r="L2986" s="9">
        <f t="shared" si="93"/>
        <v>4050.0000000000005</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f t="shared" si="92"/>
        <v>9000</v>
      </c>
      <c r="L2987" s="9">
        <f t="shared" si="93"/>
        <v>2700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f t="shared" si="92"/>
        <v>7000</v>
      </c>
      <c r="L2988" s="9">
        <f t="shared" si="93"/>
        <v>2100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f t="shared" si="92"/>
        <v>10000</v>
      </c>
      <c r="L2989" s="9">
        <f t="shared" si="93"/>
        <v>3500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f t="shared" si="92"/>
        <v>20625.000000000004</v>
      </c>
      <c r="L2990" s="9">
        <f t="shared" si="93"/>
        <v>8250.0000000000018</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f t="shared" si="92"/>
        <v>26250</v>
      </c>
      <c r="L2991" s="9">
        <f t="shared" si="93"/>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f t="shared" si="92"/>
        <v>13500.000000000002</v>
      </c>
      <c r="L2992" s="9">
        <f t="shared" si="93"/>
        <v>4050.0000000000005</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f t="shared" si="92"/>
        <v>9000</v>
      </c>
      <c r="L2993" s="9">
        <f t="shared" si="93"/>
        <v>2700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f t="shared" si="92"/>
        <v>8000</v>
      </c>
      <c r="L2994" s="9">
        <f t="shared" si="93"/>
        <v>2400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f t="shared" si="92"/>
        <v>8750</v>
      </c>
      <c r="L2995" s="9">
        <f t="shared" si="93"/>
        <v>3062.5</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f t="shared" si="92"/>
        <v>19250.000000000004</v>
      </c>
      <c r="L2996" s="9">
        <f t="shared" si="93"/>
        <v>7700.0000000000018</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f t="shared" si="92"/>
        <v>19000</v>
      </c>
      <c r="L2997" s="9">
        <f t="shared" si="93"/>
        <v>6650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f t="shared" si="92"/>
        <v>9625.0000000000018</v>
      </c>
      <c r="L2998" s="9">
        <f t="shared" si="93"/>
        <v>2887.5000000000005</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f t="shared" si="92"/>
        <v>5250.0000000000009</v>
      </c>
      <c r="L2999" s="9">
        <f t="shared" si="93"/>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f t="shared" si="92"/>
        <v>4500.0000000000009</v>
      </c>
      <c r="L3000" s="9">
        <f t="shared" si="93"/>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f t="shared" si="92"/>
        <v>6000</v>
      </c>
      <c r="L3001" s="9">
        <f t="shared" si="93"/>
        <v>2100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f t="shared" si="92"/>
        <v>10125</v>
      </c>
      <c r="L3002" s="9">
        <f t="shared" si="93"/>
        <v>4050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f t="shared" si="92"/>
        <v>19999.999999999996</v>
      </c>
      <c r="L3003" s="9">
        <f t="shared" si="93"/>
        <v>6999.9999999999982</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f t="shared" si="92"/>
        <v>10000</v>
      </c>
      <c r="L3004" s="9">
        <f t="shared" si="93"/>
        <v>3000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f t="shared" si="92"/>
        <v>6000</v>
      </c>
      <c r="L3005" s="9">
        <f t="shared" si="93"/>
        <v>1800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f t="shared" si="92"/>
        <v>5000</v>
      </c>
      <c r="L3006" s="9">
        <f t="shared" si="93"/>
        <v>1500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f t="shared" si="92"/>
        <v>6249.9999999999991</v>
      </c>
      <c r="L3007" s="9">
        <f t="shared" si="93"/>
        <v>2187.4999999999995</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f t="shared" si="92"/>
        <v>13749.999999999996</v>
      </c>
      <c r="L3008" s="9">
        <f t="shared" si="93"/>
        <v>5499.9999999999991</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f t="shared" si="92"/>
        <v>19999.999999999996</v>
      </c>
      <c r="L3009" s="9">
        <f t="shared" si="93"/>
        <v>6999.9999999999982</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f t="shared" si="92"/>
        <v>10000</v>
      </c>
      <c r="L3010" s="9">
        <f t="shared" si="93"/>
        <v>3000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f t="shared" si="92"/>
        <v>7800</v>
      </c>
      <c r="L3011" s="9">
        <f t="shared" si="93"/>
        <v>2340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f t="shared" si="92"/>
        <v>7000</v>
      </c>
      <c r="L3012" s="9">
        <f t="shared" si="93"/>
        <v>2100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f t="shared" si="92"/>
        <v>9000</v>
      </c>
      <c r="L3013" s="9">
        <f t="shared" si="93"/>
        <v>3150</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f t="shared" si="92"/>
        <v>16249.999999999996</v>
      </c>
      <c r="L3014" s="9">
        <f t="shared" si="93"/>
        <v>6499.9999999999991</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f t="shared" ref="K3015:K3078" si="94">I3015*J3015</f>
        <v>30000</v>
      </c>
      <c r="L3015" s="9">
        <f t="shared" ref="L3015:L3078" si="95">K3015*M3015</f>
        <v>10500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f t="shared" si="94"/>
        <v>15000</v>
      </c>
      <c r="L3016" s="9">
        <f t="shared" si="95"/>
        <v>4500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f t="shared" si="94"/>
        <v>12500</v>
      </c>
      <c r="L3017" s="9">
        <f t="shared" si="95"/>
        <v>3750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f t="shared" si="94"/>
        <v>10000</v>
      </c>
      <c r="L3018" s="9">
        <f t="shared" si="95"/>
        <v>3000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f t="shared" si="94"/>
        <v>12000</v>
      </c>
      <c r="L3019" s="9">
        <f t="shared" si="95"/>
        <v>4200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f t="shared" si="94"/>
        <v>19499.999999999996</v>
      </c>
      <c r="L3020" s="9">
        <f t="shared" si="95"/>
        <v>7799.9999999999991</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f t="shared" si="94"/>
        <v>13500.000000000002</v>
      </c>
      <c r="L3021" s="9">
        <f t="shared" si="95"/>
        <v>4050.0000000000005</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f t="shared" si="94"/>
        <v>7500.0000000000009</v>
      </c>
      <c r="L3022" s="9">
        <f t="shared" si="95"/>
        <v>2625</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f t="shared" si="94"/>
        <v>5000.0000000000018</v>
      </c>
      <c r="L3023" s="9">
        <f t="shared" si="95"/>
        <v>1500.0000000000005</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f t="shared" si="94"/>
        <v>2500.0000000000009</v>
      </c>
      <c r="L3024" s="9">
        <f t="shared" si="95"/>
        <v>750.00000000000023</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f t="shared" si="94"/>
        <v>6000</v>
      </c>
      <c r="L3025" s="9">
        <f t="shared" si="95"/>
        <v>3000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f t="shared" si="94"/>
        <v>7500.0000000000009</v>
      </c>
      <c r="L3026" s="9">
        <f t="shared" si="95"/>
        <v>3000.0000000000005</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f t="shared" si="94"/>
        <v>15000.000000000002</v>
      </c>
      <c r="L3027" s="9">
        <f t="shared" si="95"/>
        <v>4500</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f t="shared" si="94"/>
        <v>4500.0000000000009</v>
      </c>
      <c r="L3028" s="9">
        <f t="shared" si="95"/>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f t="shared" si="94"/>
        <v>4000.0000000000014</v>
      </c>
      <c r="L3029" s="9">
        <f t="shared" si="95"/>
        <v>1200.0000000000005</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f t="shared" si="94"/>
        <v>1875.0000000000005</v>
      </c>
      <c r="L3030" s="9">
        <f t="shared" si="95"/>
        <v>562.50000000000011</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f t="shared" si="94"/>
        <v>6000</v>
      </c>
      <c r="L3031" s="9">
        <f t="shared" si="95"/>
        <v>3000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f t="shared" si="94"/>
        <v>3749.9999999999991</v>
      </c>
      <c r="L3032" s="9">
        <f t="shared" si="95"/>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f t="shared" si="94"/>
        <v>9400.0000000000018</v>
      </c>
      <c r="L3033" s="9">
        <f t="shared" si="95"/>
        <v>2820.0000000000005</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f t="shared" si="94"/>
        <v>3500.0000000000005</v>
      </c>
      <c r="L3034" s="9">
        <f t="shared" si="95"/>
        <v>1225</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f t="shared" si="94"/>
        <v>2250.0000000000009</v>
      </c>
      <c r="L3035" s="9">
        <f t="shared" si="95"/>
        <v>675.00000000000023</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f t="shared" si="94"/>
        <v>1499.9999999999995</v>
      </c>
      <c r="L3036" s="9">
        <f t="shared" si="95"/>
        <v>449.99999999999983</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f t="shared" si="94"/>
        <v>4500.0000000000009</v>
      </c>
      <c r="L3037" s="9">
        <f t="shared" si="95"/>
        <v>2250.0000000000005</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f t="shared" si="94"/>
        <v>5000.0000000000009</v>
      </c>
      <c r="L3038" s="9">
        <f t="shared" si="95"/>
        <v>2000.0000000000005</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f t="shared" si="94"/>
        <v>9500.0000000000018</v>
      </c>
      <c r="L3039" s="9">
        <f t="shared" si="95"/>
        <v>2850.0000000000005</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f t="shared" si="94"/>
        <v>3500.0000000000005</v>
      </c>
      <c r="L3040" s="9">
        <f t="shared" si="95"/>
        <v>1225</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f t="shared" si="94"/>
        <v>1750.0000000000007</v>
      </c>
      <c r="L3041" s="9">
        <f t="shared" si="95"/>
        <v>525.00000000000023</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f t="shared" si="94"/>
        <v>1499.9999999999995</v>
      </c>
      <c r="L3042" s="9">
        <f t="shared" si="95"/>
        <v>449.99999999999983</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f t="shared" si="94"/>
        <v>7500</v>
      </c>
      <c r="L3043" s="9">
        <f t="shared" si="95"/>
        <v>3750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f t="shared" si="94"/>
        <v>12500</v>
      </c>
      <c r="L3044" s="9">
        <f t="shared" si="95"/>
        <v>5000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f t="shared" si="94"/>
        <v>31200</v>
      </c>
      <c r="L3045" s="9">
        <f t="shared" si="95"/>
        <v>9360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f t="shared" si="94"/>
        <v>9000</v>
      </c>
      <c r="L3046" s="9">
        <f t="shared" si="95"/>
        <v>3150</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f t="shared" si="94"/>
        <v>7000</v>
      </c>
      <c r="L3047" s="9">
        <f t="shared" si="95"/>
        <v>2100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f t="shared" si="94"/>
        <v>4375</v>
      </c>
      <c r="L3048" s="9">
        <f t="shared" si="95"/>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f t="shared" si="94"/>
        <v>6749.9999999999991</v>
      </c>
      <c r="L3049" s="9">
        <f t="shared" si="95"/>
        <v>3374.9999999999995</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f t="shared" si="94"/>
        <v>13749.999999999998</v>
      </c>
      <c r="L3050" s="9">
        <f t="shared" si="95"/>
        <v>5500</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f t="shared" si="94"/>
        <v>18375</v>
      </c>
      <c r="L3051" s="9">
        <f t="shared" si="95"/>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f t="shared" si="94"/>
        <v>8250.0000000000036</v>
      </c>
      <c r="L3052" s="9">
        <f t="shared" si="95"/>
        <v>2887.5000000000009</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f t="shared" si="94"/>
        <v>5000.0000000000018</v>
      </c>
      <c r="L3053" s="9">
        <f t="shared" si="95"/>
        <v>1500.0000000000005</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f t="shared" si="94"/>
        <v>4375.0000000000009</v>
      </c>
      <c r="L3054" s="9">
        <f t="shared" si="95"/>
        <v>1312.5000000000002</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f t="shared" si="94"/>
        <v>6125</v>
      </c>
      <c r="L3055" s="9">
        <f t="shared" si="95"/>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f t="shared" si="94"/>
        <v>17875.000000000004</v>
      </c>
      <c r="L3056" s="9">
        <f t="shared" si="95"/>
        <v>7150.0000000000018</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f t="shared" si="94"/>
        <v>27500</v>
      </c>
      <c r="L3057" s="9">
        <f t="shared" si="95"/>
        <v>8250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f t="shared" si="94"/>
        <v>13500.000000000002</v>
      </c>
      <c r="L3058" s="9">
        <f t="shared" si="95"/>
        <v>4725</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f t="shared" si="94"/>
        <v>9000</v>
      </c>
      <c r="L3059" s="9">
        <f t="shared" si="95"/>
        <v>2700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f t="shared" si="94"/>
        <v>7000</v>
      </c>
      <c r="L3060" s="9">
        <f t="shared" si="95"/>
        <v>2100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f t="shared" si="94"/>
        <v>10000</v>
      </c>
      <c r="L3061" s="9">
        <f t="shared" si="95"/>
        <v>5000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f t="shared" si="94"/>
        <v>20625.000000000004</v>
      </c>
      <c r="L3062" s="9">
        <f t="shared" si="95"/>
        <v>8250.0000000000018</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f t="shared" si="94"/>
        <v>26250</v>
      </c>
      <c r="L3063" s="9">
        <f t="shared" si="95"/>
        <v>7875</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f t="shared" si="94"/>
        <v>13500.000000000002</v>
      </c>
      <c r="L3064" s="9">
        <f t="shared" si="95"/>
        <v>4725</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f t="shared" si="94"/>
        <v>9000</v>
      </c>
      <c r="L3065" s="9">
        <f t="shared" si="95"/>
        <v>2700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f t="shared" si="94"/>
        <v>8000</v>
      </c>
      <c r="L3066" s="9">
        <f t="shared" si="95"/>
        <v>2400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f t="shared" si="94"/>
        <v>8750</v>
      </c>
      <c r="L3067" s="9">
        <f t="shared" si="95"/>
        <v>4375</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f t="shared" si="94"/>
        <v>19250.000000000004</v>
      </c>
      <c r="L3068" s="9">
        <f t="shared" si="95"/>
        <v>7700.0000000000018</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f t="shared" si="94"/>
        <v>16625</v>
      </c>
      <c r="L3069" s="9">
        <f t="shared" si="95"/>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f t="shared" si="94"/>
        <v>8250.0000000000036</v>
      </c>
      <c r="L3070" s="9">
        <f t="shared" si="95"/>
        <v>2887.5000000000009</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f t="shared" si="94"/>
        <v>4375.0000000000009</v>
      </c>
      <c r="L3071" s="9">
        <f t="shared" si="95"/>
        <v>1312.5000000000002</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f t="shared" si="94"/>
        <v>3750.0000000000009</v>
      </c>
      <c r="L3072" s="9">
        <f t="shared" si="95"/>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f t="shared" si="94"/>
        <v>5250</v>
      </c>
      <c r="L3073" s="9">
        <f t="shared" si="95"/>
        <v>2625</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f t="shared" si="94"/>
        <v>9000</v>
      </c>
      <c r="L3074" s="9">
        <f t="shared" si="95"/>
        <v>3600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f t="shared" si="94"/>
        <v>17999.999999999996</v>
      </c>
      <c r="L3075" s="9">
        <f t="shared" si="95"/>
        <v>5399.9999999999991</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f t="shared" si="94"/>
        <v>8750</v>
      </c>
      <c r="L3076" s="9">
        <f t="shared" si="95"/>
        <v>3062.5</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f t="shared" si="94"/>
        <v>5250</v>
      </c>
      <c r="L3077" s="9">
        <f t="shared" si="95"/>
        <v>1575</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f t="shared" si="94"/>
        <v>4375</v>
      </c>
      <c r="L3078" s="9">
        <f t="shared" si="95"/>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f t="shared" ref="K3079:K3142" si="96">I3079*J3079</f>
        <v>5624.9999999999991</v>
      </c>
      <c r="L3079" s="9">
        <f t="shared" ref="L3079:L3142" si="97">K3079*M3079</f>
        <v>2812.4999999999995</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f t="shared" si="96"/>
        <v>12499.999999999996</v>
      </c>
      <c r="L3080" s="9">
        <f t="shared" si="97"/>
        <v>4999.9999999999991</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f t="shared" si="96"/>
        <v>17999.999999999996</v>
      </c>
      <c r="L3081" s="9">
        <f t="shared" si="97"/>
        <v>5399.9999999999991</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f t="shared" si="96"/>
        <v>9625</v>
      </c>
      <c r="L3082" s="9">
        <f t="shared" si="97"/>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f t="shared" si="96"/>
        <v>7700</v>
      </c>
      <c r="L3083" s="9">
        <f t="shared" si="97"/>
        <v>2310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f t="shared" si="96"/>
        <v>7000</v>
      </c>
      <c r="L3084" s="9">
        <f t="shared" si="97"/>
        <v>2100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f t="shared" si="96"/>
        <v>10500</v>
      </c>
      <c r="L3085" s="9">
        <f t="shared" si="97"/>
        <v>5250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f t="shared" si="96"/>
        <v>17874.999999999996</v>
      </c>
      <c r="L3086" s="9">
        <f t="shared" si="97"/>
        <v>7149.9999999999991</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f t="shared" si="96"/>
        <v>31500</v>
      </c>
      <c r="L3087" s="9">
        <f t="shared" si="97"/>
        <v>9450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f t="shared" si="96"/>
        <v>16250</v>
      </c>
      <c r="L3088" s="9">
        <f t="shared" si="97"/>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f t="shared" si="96"/>
        <v>13750</v>
      </c>
      <c r="L3089" s="9">
        <f t="shared" si="97"/>
        <v>4125</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f t="shared" si="96"/>
        <v>11250</v>
      </c>
      <c r="L3090" s="9">
        <f t="shared" si="97"/>
        <v>3375</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f t="shared" si="96"/>
        <v>13500</v>
      </c>
      <c r="L3091" s="9">
        <f t="shared" si="97"/>
        <v>6750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f t="shared" si="96"/>
        <v>21124.999999999996</v>
      </c>
      <c r="L3092" s="9">
        <f t="shared" si="97"/>
        <v>8449.9999999999982</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f t="shared" si="96"/>
        <v>13500.000000000002</v>
      </c>
      <c r="L3093" s="9">
        <f t="shared" si="97"/>
        <v>4050.0000000000005</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f t="shared" si="96"/>
        <v>7500.0000000000009</v>
      </c>
      <c r="L3094" s="9">
        <f t="shared" si="97"/>
        <v>2625</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f t="shared" si="96"/>
        <v>5000.0000000000018</v>
      </c>
      <c r="L3095" s="9">
        <f t="shared" si="97"/>
        <v>1500.0000000000005</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f t="shared" si="96"/>
        <v>2500.0000000000009</v>
      </c>
      <c r="L3096" s="9">
        <f t="shared" si="97"/>
        <v>750.00000000000023</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f t="shared" si="96"/>
        <v>6000</v>
      </c>
      <c r="L3097" s="9">
        <f t="shared" si="97"/>
        <v>3000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f t="shared" si="96"/>
        <v>7500.0000000000009</v>
      </c>
      <c r="L3098" s="9">
        <f t="shared" si="97"/>
        <v>3000.0000000000005</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f t="shared" si="96"/>
        <v>15000.000000000002</v>
      </c>
      <c r="L3099" s="9">
        <f t="shared" si="97"/>
        <v>4500</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f t="shared" si="96"/>
        <v>4500.0000000000009</v>
      </c>
      <c r="L3100" s="9">
        <f t="shared" si="97"/>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f t="shared" si="96"/>
        <v>4000.0000000000014</v>
      </c>
      <c r="L3101" s="9">
        <f t="shared" si="97"/>
        <v>1200.0000000000005</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f t="shared" si="96"/>
        <v>1875.0000000000005</v>
      </c>
      <c r="L3102" s="9">
        <f t="shared" si="97"/>
        <v>562.50000000000011</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f t="shared" si="96"/>
        <v>6000</v>
      </c>
      <c r="L3103" s="9">
        <f t="shared" si="97"/>
        <v>3000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f t="shared" si="96"/>
        <v>3749.9999999999991</v>
      </c>
      <c r="L3104" s="9">
        <f t="shared" si="97"/>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f t="shared" si="96"/>
        <v>9400.0000000000018</v>
      </c>
      <c r="L3105" s="9">
        <f t="shared" si="97"/>
        <v>2820.0000000000005</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f t="shared" si="96"/>
        <v>3500.0000000000005</v>
      </c>
      <c r="L3106" s="9">
        <f t="shared" si="97"/>
        <v>1225</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f t="shared" si="96"/>
        <v>2250.0000000000009</v>
      </c>
      <c r="L3107" s="9">
        <f t="shared" si="97"/>
        <v>675.00000000000023</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f t="shared" si="96"/>
        <v>1124.9999999999998</v>
      </c>
      <c r="L3108" s="9">
        <f t="shared" si="97"/>
        <v>337.49999999999994</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f t="shared" si="96"/>
        <v>3750.0000000000005</v>
      </c>
      <c r="L3109" s="9">
        <f t="shared" si="97"/>
        <v>1875.0000000000002</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f t="shared" si="96"/>
        <v>4500.0000000000009</v>
      </c>
      <c r="L3110" s="9">
        <f t="shared" si="97"/>
        <v>1800.0000000000005</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f t="shared" si="96"/>
        <v>9000.0000000000018</v>
      </c>
      <c r="L3111" s="9">
        <f t="shared" si="97"/>
        <v>2700.0000000000005</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f t="shared" si="96"/>
        <v>3000.0000000000005</v>
      </c>
      <c r="L3112" s="9">
        <f t="shared" si="97"/>
        <v>1050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f t="shared" si="96"/>
        <v>1500.0000000000005</v>
      </c>
      <c r="L3113" s="9">
        <f t="shared" si="97"/>
        <v>450.00000000000011</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f t="shared" si="96"/>
        <v>1124.9999999999998</v>
      </c>
      <c r="L3114" s="9">
        <f t="shared" si="97"/>
        <v>337.49999999999994</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f t="shared" si="96"/>
        <v>6000</v>
      </c>
      <c r="L3115" s="9">
        <f t="shared" si="97"/>
        <v>3000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f t="shared" si="96"/>
        <v>11250</v>
      </c>
      <c r="L3116" s="9">
        <f t="shared" si="97"/>
        <v>4500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f t="shared" si="96"/>
        <v>29700</v>
      </c>
      <c r="L3117" s="9">
        <f t="shared" si="97"/>
        <v>8910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f t="shared" si="96"/>
        <v>8000</v>
      </c>
      <c r="L3118" s="9">
        <f t="shared" si="97"/>
        <v>2800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f t="shared" si="96"/>
        <v>6125</v>
      </c>
      <c r="L3119" s="9">
        <f t="shared" si="97"/>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f t="shared" si="96"/>
        <v>5250</v>
      </c>
      <c r="L3120" s="9">
        <f t="shared" si="97"/>
        <v>1575</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f t="shared" si="96"/>
        <v>7874.9999999999991</v>
      </c>
      <c r="L3121" s="9">
        <f t="shared" si="97"/>
        <v>3937.4999999999995</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f t="shared" si="96"/>
        <v>14999.999999999998</v>
      </c>
      <c r="L3122" s="9">
        <f t="shared" si="97"/>
        <v>6000</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f t="shared" si="96"/>
        <v>19250</v>
      </c>
      <c r="L3123" s="9">
        <f t="shared" si="97"/>
        <v>5775</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f t="shared" si="96"/>
        <v>9000.0000000000036</v>
      </c>
      <c r="L3124" s="9">
        <f t="shared" si="97"/>
        <v>3150.0000000000009</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f t="shared" si="96"/>
        <v>5000.0000000000018</v>
      </c>
      <c r="L3125" s="9">
        <f t="shared" si="97"/>
        <v>1500.0000000000005</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f t="shared" si="96"/>
        <v>4375.0000000000009</v>
      </c>
      <c r="L3126" s="9">
        <f t="shared" si="97"/>
        <v>1312.5000000000002</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f t="shared" si="96"/>
        <v>6125</v>
      </c>
      <c r="L3127" s="9">
        <f t="shared" si="97"/>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f t="shared" si="96"/>
        <v>17875.000000000004</v>
      </c>
      <c r="L3128" s="9">
        <f t="shared" si="97"/>
        <v>7150.0000000000018</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f t="shared" si="96"/>
        <v>27500</v>
      </c>
      <c r="L3129" s="9">
        <f t="shared" si="97"/>
        <v>8250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f t="shared" si="96"/>
        <v>13500.000000000002</v>
      </c>
      <c r="L3130" s="9">
        <f t="shared" si="97"/>
        <v>4725</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f t="shared" si="96"/>
        <v>9000</v>
      </c>
      <c r="L3131" s="9">
        <f t="shared" si="97"/>
        <v>2700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f t="shared" si="96"/>
        <v>7000</v>
      </c>
      <c r="L3132" s="9">
        <f t="shared" si="97"/>
        <v>2100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f t="shared" si="96"/>
        <v>10000</v>
      </c>
      <c r="L3133" s="9">
        <f t="shared" si="97"/>
        <v>5000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f t="shared" si="96"/>
        <v>20625.000000000004</v>
      </c>
      <c r="L3134" s="9">
        <f t="shared" si="97"/>
        <v>8250.0000000000018</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f t="shared" si="96"/>
        <v>26250</v>
      </c>
      <c r="L3135" s="9">
        <f t="shared" si="97"/>
        <v>7875</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f t="shared" si="96"/>
        <v>13500.000000000002</v>
      </c>
      <c r="L3136" s="9">
        <f t="shared" si="97"/>
        <v>4725</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f t="shared" si="96"/>
        <v>9000</v>
      </c>
      <c r="L3137" s="9">
        <f t="shared" si="97"/>
        <v>2700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f t="shared" si="96"/>
        <v>8000</v>
      </c>
      <c r="L3138" s="9">
        <f t="shared" si="97"/>
        <v>2400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f t="shared" si="96"/>
        <v>8750</v>
      </c>
      <c r="L3139" s="9">
        <f t="shared" si="97"/>
        <v>4375</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f t="shared" si="96"/>
        <v>19250.000000000004</v>
      </c>
      <c r="L3140" s="9">
        <f t="shared" si="97"/>
        <v>7700.0000000000018</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f t="shared" si="96"/>
        <v>16625</v>
      </c>
      <c r="L3141" s="9">
        <f t="shared" si="97"/>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f t="shared" si="96"/>
        <v>7500.0000000000027</v>
      </c>
      <c r="L3142" s="9">
        <f t="shared" si="97"/>
        <v>2625.0000000000009</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f t="shared" ref="K3143:K3206" si="98">I3143*J3143</f>
        <v>3750.0000000000009</v>
      </c>
      <c r="L3143" s="9">
        <f t="shared" ref="L3143:L3206" si="99">K3143*M3143</f>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f t="shared" si="98"/>
        <v>3125.0000000000009</v>
      </c>
      <c r="L3144" s="9">
        <f t="shared" si="99"/>
        <v>937.50000000000023</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f t="shared" si="98"/>
        <v>4375</v>
      </c>
      <c r="L3145" s="9">
        <f t="shared" si="9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f t="shared" si="98"/>
        <v>8000</v>
      </c>
      <c r="L3146" s="9">
        <f t="shared" si="99"/>
        <v>3200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f t="shared" si="98"/>
        <v>16874.999999999996</v>
      </c>
      <c r="L3147" s="9">
        <f t="shared" si="99"/>
        <v>5062.4999999999991</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f t="shared" si="98"/>
        <v>7875</v>
      </c>
      <c r="L3148" s="9">
        <f t="shared" si="9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f t="shared" si="98"/>
        <v>4375</v>
      </c>
      <c r="L3149" s="9">
        <f t="shared" si="9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f t="shared" si="98"/>
        <v>4375</v>
      </c>
      <c r="L3150" s="9">
        <f t="shared" si="9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f t="shared" si="98"/>
        <v>5624.9999999999991</v>
      </c>
      <c r="L3151" s="9">
        <f t="shared" si="99"/>
        <v>2812.4999999999995</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f t="shared" si="98"/>
        <v>12499.999999999996</v>
      </c>
      <c r="L3152" s="9">
        <f t="shared" si="99"/>
        <v>4999.9999999999991</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f t="shared" si="98"/>
        <v>17999.999999999996</v>
      </c>
      <c r="L3153" s="9">
        <f t="shared" si="99"/>
        <v>5399.9999999999991</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f t="shared" si="98"/>
        <v>10500</v>
      </c>
      <c r="L3154" s="9">
        <f t="shared" si="99"/>
        <v>3674.9999999999995</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f t="shared" si="98"/>
        <v>8575</v>
      </c>
      <c r="L3155" s="9">
        <f t="shared" si="9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f t="shared" si="98"/>
        <v>7875</v>
      </c>
      <c r="L3156" s="9">
        <f t="shared" si="9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f t="shared" si="98"/>
        <v>12000</v>
      </c>
      <c r="L3157" s="9">
        <f t="shared" si="99"/>
        <v>6000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f t="shared" si="98"/>
        <v>19499.999999999996</v>
      </c>
      <c r="L3158" s="9">
        <f t="shared" si="99"/>
        <v>7799.9999999999991</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f t="shared" si="98"/>
        <v>33000</v>
      </c>
      <c r="L3159" s="9">
        <f t="shared" si="99"/>
        <v>9900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f t="shared" si="98"/>
        <v>17500</v>
      </c>
      <c r="L3160" s="9">
        <f t="shared" si="99"/>
        <v>6125</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f t="shared" si="98"/>
        <v>15000</v>
      </c>
      <c r="L3161" s="9">
        <f t="shared" si="99"/>
        <v>4500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f t="shared" si="98"/>
        <v>12500</v>
      </c>
      <c r="L3162" s="9">
        <f t="shared" si="99"/>
        <v>3750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f t="shared" si="98"/>
        <v>15000</v>
      </c>
      <c r="L3163" s="9">
        <f t="shared" si="99"/>
        <v>7500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f t="shared" si="98"/>
        <v>22749.999999999996</v>
      </c>
      <c r="L3164" s="9">
        <f t="shared" si="99"/>
        <v>9099.9999999999982</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f t="shared" si="98"/>
        <v>17500</v>
      </c>
      <c r="L3165" s="9">
        <f t="shared" si="99"/>
        <v>7000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f t="shared" si="98"/>
        <v>10500</v>
      </c>
      <c r="L3166" s="9">
        <f t="shared" si="99"/>
        <v>4200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f t="shared" si="98"/>
        <v>7500.0000000000018</v>
      </c>
      <c r="L3167" s="9">
        <f t="shared" si="99"/>
        <v>2625.0000000000005</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f t="shared" si="98"/>
        <v>4500.0000000000009</v>
      </c>
      <c r="L3168" s="9">
        <f t="shared" si="9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f t="shared" si="98"/>
        <v>8999.9999999999982</v>
      </c>
      <c r="L3169" s="9">
        <f t="shared" si="99"/>
        <v>2699.9999999999995</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f t="shared" si="98"/>
        <v>10500</v>
      </c>
      <c r="L3170" s="9">
        <f t="shared" si="99"/>
        <v>4200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f t="shared" si="98"/>
        <v>19250</v>
      </c>
      <c r="L3171" s="9">
        <f t="shared" si="99"/>
        <v>7700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f t="shared" si="98"/>
        <v>7000</v>
      </c>
      <c r="L3172" s="9">
        <f t="shared" si="99"/>
        <v>2800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f t="shared" si="98"/>
        <v>6250.0000000000018</v>
      </c>
      <c r="L3173" s="9">
        <f t="shared" si="99"/>
        <v>2187.5000000000005</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f t="shared" si="98"/>
        <v>3750.0000000000005</v>
      </c>
      <c r="L3174" s="9">
        <f t="shared" si="99"/>
        <v>1312.5</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f t="shared" si="98"/>
        <v>8999.9999999999982</v>
      </c>
      <c r="L3175" s="9">
        <f t="shared" si="99"/>
        <v>2699.9999999999995</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f t="shared" si="98"/>
        <v>5999.9999999999991</v>
      </c>
      <c r="L3176" s="9">
        <f t="shared" si="99"/>
        <v>2399.9999999999995</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f t="shared" si="98"/>
        <v>13000.000000000004</v>
      </c>
      <c r="L3177" s="9">
        <f t="shared" si="99"/>
        <v>5200.0000000000018</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f t="shared" si="98"/>
        <v>5625.0000000000018</v>
      </c>
      <c r="L3178" s="9">
        <f t="shared" si="99"/>
        <v>2250.0000000000009</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f t="shared" si="98"/>
        <v>4125.0000000000009</v>
      </c>
      <c r="L3179" s="9">
        <f t="shared" si="9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f t="shared" si="98"/>
        <v>2499.9999999999995</v>
      </c>
      <c r="L3180" s="9">
        <f t="shared" si="99"/>
        <v>874.99999999999977</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f t="shared" si="98"/>
        <v>6125</v>
      </c>
      <c r="L3181" s="9">
        <f t="shared" si="9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f t="shared" si="98"/>
        <v>6875.0000000000018</v>
      </c>
      <c r="L3182" s="9">
        <f t="shared" si="99"/>
        <v>2750.0000000000009</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f t="shared" si="98"/>
        <v>12500.000000000004</v>
      </c>
      <c r="L3183" s="9">
        <f t="shared" si="99"/>
        <v>5000.0000000000018</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f t="shared" si="98"/>
        <v>5000.0000000000018</v>
      </c>
      <c r="L3184" s="9">
        <f t="shared" si="99"/>
        <v>2000.0000000000009</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f t="shared" si="98"/>
        <v>3000.0000000000005</v>
      </c>
      <c r="L3185" s="9">
        <f t="shared" si="99"/>
        <v>1050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f t="shared" si="98"/>
        <v>2499.9999999999995</v>
      </c>
      <c r="L3186" s="9">
        <f t="shared" si="99"/>
        <v>874.99999999999977</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f t="shared" si="98"/>
        <v>9750</v>
      </c>
      <c r="L3187" s="9">
        <f t="shared" si="99"/>
        <v>2925</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f t="shared" si="98"/>
        <v>13750</v>
      </c>
      <c r="L3188" s="9">
        <f t="shared" si="99"/>
        <v>5500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f t="shared" si="98"/>
        <v>32700</v>
      </c>
      <c r="L3189" s="9">
        <f t="shared" si="99"/>
        <v>13080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f t="shared" si="98"/>
        <v>10000</v>
      </c>
      <c r="L3190" s="9">
        <f t="shared" si="99"/>
        <v>4000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f t="shared" si="98"/>
        <v>7875</v>
      </c>
      <c r="L3191" s="9">
        <f t="shared" si="9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f t="shared" si="98"/>
        <v>6125</v>
      </c>
      <c r="L3192" s="9">
        <f t="shared" si="9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f t="shared" si="98"/>
        <v>8999.9999999999982</v>
      </c>
      <c r="L3193" s="9">
        <f t="shared" si="99"/>
        <v>2699.9999999999995</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f t="shared" si="98"/>
        <v>17874.999999999996</v>
      </c>
      <c r="L3194" s="9">
        <f t="shared" si="99"/>
        <v>7149.9999999999991</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f t="shared" si="98"/>
        <v>23000</v>
      </c>
      <c r="L3195" s="9">
        <f t="shared" si="99"/>
        <v>9200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f t="shared" si="98"/>
        <v>11375.000000000002</v>
      </c>
      <c r="L3196" s="9">
        <f t="shared" si="99"/>
        <v>4550.0000000000009</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f t="shared" si="98"/>
        <v>6000.0000000000009</v>
      </c>
      <c r="L3197" s="9">
        <f t="shared" si="99"/>
        <v>2100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f t="shared" si="98"/>
        <v>5250.0000000000009</v>
      </c>
      <c r="L3198" s="9">
        <f t="shared" si="99"/>
        <v>1837.5000000000002</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f t="shared" si="98"/>
        <v>7000</v>
      </c>
      <c r="L3199" s="9">
        <f t="shared" si="99"/>
        <v>2100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f t="shared" si="98"/>
        <v>19500.000000000004</v>
      </c>
      <c r="L3200" s="9">
        <f t="shared" si="99"/>
        <v>7800.0000000000018</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f t="shared" si="98"/>
        <v>30250.000000000004</v>
      </c>
      <c r="L3201" s="9">
        <f t="shared" si="99"/>
        <v>12100.000000000002</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f t="shared" si="98"/>
        <v>15000.000000000004</v>
      </c>
      <c r="L3202" s="9">
        <f t="shared" si="99"/>
        <v>6000.0000000000018</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f t="shared" si="98"/>
        <v>10125</v>
      </c>
      <c r="L3203" s="9">
        <f t="shared" si="9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f t="shared" si="98"/>
        <v>7875</v>
      </c>
      <c r="L3204" s="9">
        <f t="shared" si="9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f t="shared" si="98"/>
        <v>11000.000000000002</v>
      </c>
      <c r="L3205" s="9">
        <f t="shared" si="99"/>
        <v>3300.0000000000005</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f t="shared" si="98"/>
        <v>22500.000000000004</v>
      </c>
      <c r="L3206" s="9">
        <f t="shared" si="99"/>
        <v>9000.0000000000018</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f t="shared" ref="K3207:K3270" si="100">I3207*J3207</f>
        <v>26250</v>
      </c>
      <c r="L3207" s="9">
        <f t="shared" ref="L3207:L3270" si="101">K3207*M3207</f>
        <v>10500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f t="shared" si="100"/>
        <v>13500.000000000002</v>
      </c>
      <c r="L3208" s="9">
        <f t="shared" si="101"/>
        <v>5400.0000000000009</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f t="shared" si="100"/>
        <v>9000</v>
      </c>
      <c r="L3209" s="9">
        <f t="shared" si="101"/>
        <v>3150</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f t="shared" si="100"/>
        <v>8000</v>
      </c>
      <c r="L3210" s="9">
        <f t="shared" si="101"/>
        <v>2800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f t="shared" si="100"/>
        <v>8750</v>
      </c>
      <c r="L3211" s="9">
        <f t="shared" si="101"/>
        <v>2625</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f t="shared" si="100"/>
        <v>19250.000000000004</v>
      </c>
      <c r="L3212" s="9">
        <f t="shared" si="101"/>
        <v>7700.0000000000018</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f t="shared" si="100"/>
        <v>16625</v>
      </c>
      <c r="L3213" s="9">
        <f t="shared" si="101"/>
        <v>6650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f t="shared" si="100"/>
        <v>8250.0000000000036</v>
      </c>
      <c r="L3214" s="9">
        <f t="shared" si="101"/>
        <v>3300.0000000000018</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f t="shared" si="100"/>
        <v>4375.0000000000009</v>
      </c>
      <c r="L3215" s="9">
        <f t="shared" si="101"/>
        <v>1531.2500000000002</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f t="shared" si="100"/>
        <v>3750.0000000000009</v>
      </c>
      <c r="L3216" s="9">
        <f t="shared" si="101"/>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f t="shared" si="100"/>
        <v>5250</v>
      </c>
      <c r="L3217" s="9">
        <f t="shared" si="101"/>
        <v>1575</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f t="shared" si="100"/>
        <v>9000</v>
      </c>
      <c r="L3218" s="9">
        <f t="shared" si="101"/>
        <v>3600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f t="shared" si="100"/>
        <v>17999.999999999996</v>
      </c>
      <c r="L3219" s="9">
        <f t="shared" si="101"/>
        <v>7199.9999999999991</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f t="shared" si="100"/>
        <v>8750</v>
      </c>
      <c r="L3220" s="9">
        <f t="shared" si="101"/>
        <v>3500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f t="shared" si="100"/>
        <v>5250</v>
      </c>
      <c r="L3221" s="9">
        <f t="shared" si="101"/>
        <v>1837.4999999999998</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f t="shared" si="100"/>
        <v>5250</v>
      </c>
      <c r="L3222" s="9">
        <f t="shared" si="101"/>
        <v>1837.4999999999998</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f t="shared" si="100"/>
        <v>6749.9999999999991</v>
      </c>
      <c r="L3223" s="9">
        <f t="shared" si="101"/>
        <v>2024.9999999999995</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f t="shared" si="100"/>
        <v>13749.999999999996</v>
      </c>
      <c r="L3224" s="9">
        <f t="shared" si="101"/>
        <v>5499.9999999999991</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f t="shared" si="100"/>
        <v>19124.999999999996</v>
      </c>
      <c r="L3225" s="9">
        <f t="shared" si="101"/>
        <v>7649.9999999999991</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f t="shared" si="100"/>
        <v>11375</v>
      </c>
      <c r="L3226" s="9">
        <f t="shared" si="101"/>
        <v>4550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f t="shared" si="100"/>
        <v>9450</v>
      </c>
      <c r="L3227" s="9">
        <f t="shared" si="101"/>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f t="shared" si="100"/>
        <v>9625</v>
      </c>
      <c r="L3228" s="9">
        <f t="shared" si="101"/>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f t="shared" si="100"/>
        <v>15000</v>
      </c>
      <c r="L3229" s="9">
        <f t="shared" si="101"/>
        <v>4500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f t="shared" si="100"/>
        <v>22749.999999999996</v>
      </c>
      <c r="L3230" s="9">
        <f t="shared" si="101"/>
        <v>9099.9999999999982</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f t="shared" si="100"/>
        <v>36000</v>
      </c>
      <c r="L3231" s="9">
        <f t="shared" si="101"/>
        <v>14400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f t="shared" si="100"/>
        <v>20000</v>
      </c>
      <c r="L3232" s="9">
        <f t="shared" si="101"/>
        <v>8000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f t="shared" si="100"/>
        <v>17500</v>
      </c>
      <c r="L3233" s="9">
        <f t="shared" si="101"/>
        <v>6125</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f t="shared" si="100"/>
        <v>15000</v>
      </c>
      <c r="L3234" s="9">
        <f t="shared" si="101"/>
        <v>5250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f t="shared" si="100"/>
        <v>18000</v>
      </c>
      <c r="L3235" s="9">
        <f t="shared" si="101"/>
        <v>5400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f t="shared" si="100"/>
        <v>25999.999999999993</v>
      </c>
      <c r="L3236" s="9">
        <f t="shared" si="101"/>
        <v>10399.999999999998</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f t="shared" si="100"/>
        <v>17500</v>
      </c>
      <c r="L3237" s="9">
        <f t="shared" si="101"/>
        <v>7000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f t="shared" si="100"/>
        <v>10500</v>
      </c>
      <c r="L3238" s="9">
        <f t="shared" si="101"/>
        <v>4200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f t="shared" si="100"/>
        <v>7500.0000000000018</v>
      </c>
      <c r="L3239" s="9">
        <f t="shared" si="101"/>
        <v>3000.0000000000009</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f t="shared" si="100"/>
        <v>4500.0000000000009</v>
      </c>
      <c r="L3240" s="9">
        <f t="shared" si="101"/>
        <v>1800.0000000000005</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f t="shared" si="100"/>
        <v>8999.9999999999982</v>
      </c>
      <c r="L3241" s="9">
        <f t="shared" si="101"/>
        <v>3599.9999999999995</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f t="shared" si="100"/>
        <v>10500</v>
      </c>
      <c r="L3242" s="9">
        <f t="shared" si="101"/>
        <v>4200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f t="shared" si="100"/>
        <v>19250</v>
      </c>
      <c r="L3243" s="9">
        <f t="shared" si="101"/>
        <v>7700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f t="shared" si="100"/>
        <v>8000</v>
      </c>
      <c r="L3244" s="9">
        <f t="shared" si="101"/>
        <v>3200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f t="shared" si="100"/>
        <v>9000.0000000000018</v>
      </c>
      <c r="L3245" s="9">
        <f t="shared" si="101"/>
        <v>3600.0000000000009</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f t="shared" si="100"/>
        <v>6125</v>
      </c>
      <c r="L3246" s="9">
        <f t="shared" si="101"/>
        <v>2450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f t="shared" si="100"/>
        <v>12499.999999999998</v>
      </c>
      <c r="L3247" s="9">
        <f t="shared" si="101"/>
        <v>5000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f t="shared" si="100"/>
        <v>8749.9999999999982</v>
      </c>
      <c r="L3248" s="9">
        <f t="shared" si="101"/>
        <v>3499.9999999999995</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f t="shared" si="100"/>
        <v>17100.000000000004</v>
      </c>
      <c r="L3249" s="9">
        <f t="shared" si="101"/>
        <v>6840.0000000000018</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f t="shared" si="100"/>
        <v>8250.0000000000018</v>
      </c>
      <c r="L3250" s="9">
        <f t="shared" si="101"/>
        <v>3300.0000000000009</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f t="shared" si="100"/>
        <v>6500</v>
      </c>
      <c r="L3251" s="9">
        <f t="shared" si="101"/>
        <v>2600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f t="shared" si="100"/>
        <v>4374.9999999999991</v>
      </c>
      <c r="L3252" s="9">
        <f t="shared" si="101"/>
        <v>1749.9999999999998</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f t="shared" si="100"/>
        <v>9000</v>
      </c>
      <c r="L3253" s="9">
        <f t="shared" si="101"/>
        <v>3600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f t="shared" si="100"/>
        <v>9750.0000000000018</v>
      </c>
      <c r="L3254" s="9">
        <f t="shared" si="101"/>
        <v>3900.0000000000009</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f t="shared" si="100"/>
        <v>16500.000000000004</v>
      </c>
      <c r="L3255" s="9">
        <f t="shared" si="101"/>
        <v>6600.0000000000018</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f t="shared" si="100"/>
        <v>7500.0000000000009</v>
      </c>
      <c r="L3256" s="9">
        <f t="shared" si="101"/>
        <v>3000.0000000000005</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f t="shared" si="100"/>
        <v>5000</v>
      </c>
      <c r="L3257" s="9">
        <f t="shared" si="101"/>
        <v>2000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f t="shared" si="100"/>
        <v>4374.9999999999991</v>
      </c>
      <c r="L3258" s="9">
        <f t="shared" si="101"/>
        <v>1749.9999999999998</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f t="shared" si="100"/>
        <v>13000</v>
      </c>
      <c r="L3259" s="9">
        <f t="shared" si="101"/>
        <v>5200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f t="shared" si="100"/>
        <v>16250</v>
      </c>
      <c r="L3260" s="9">
        <f t="shared" si="101"/>
        <v>6500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f t="shared" si="100"/>
        <v>35700</v>
      </c>
      <c r="L3261" s="9">
        <f t="shared" si="101"/>
        <v>14280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f t="shared" si="100"/>
        <v>12000</v>
      </c>
      <c r="L3262" s="9">
        <f t="shared" si="101"/>
        <v>4800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f t="shared" si="100"/>
        <v>9625</v>
      </c>
      <c r="L3263" s="9">
        <f t="shared" si="101"/>
        <v>3850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f t="shared" si="100"/>
        <v>7000</v>
      </c>
      <c r="L3264" s="9">
        <f t="shared" si="101"/>
        <v>2800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f t="shared" si="100"/>
        <v>10124.999999999998</v>
      </c>
      <c r="L3265" s="9">
        <f t="shared" si="101"/>
        <v>4049.9999999999995</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f t="shared" si="100"/>
        <v>19249.999999999996</v>
      </c>
      <c r="L3266" s="9">
        <f t="shared" si="101"/>
        <v>7699.9999999999991</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f t="shared" si="100"/>
        <v>27000</v>
      </c>
      <c r="L3267" s="9">
        <f t="shared" si="101"/>
        <v>10800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f t="shared" si="100"/>
        <v>17000.000000000004</v>
      </c>
      <c r="L3268" s="9">
        <f t="shared" si="101"/>
        <v>6800.0000000000018</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f t="shared" si="100"/>
        <v>10500</v>
      </c>
      <c r="L3269" s="9">
        <f t="shared" si="101"/>
        <v>4200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f t="shared" si="100"/>
        <v>9625</v>
      </c>
      <c r="L3270" s="9">
        <f t="shared" si="101"/>
        <v>3850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f t="shared" ref="K3271:K3334" si="102">I3271*J3271</f>
        <v>12375</v>
      </c>
      <c r="L3271" s="9">
        <f t="shared" ref="L3271:L3334" si="103">K3271*M3271</f>
        <v>4950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f t="shared" si="102"/>
        <v>27625.000000000007</v>
      </c>
      <c r="L3272" s="9">
        <f t="shared" si="103"/>
        <v>11050.000000000004</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f t="shared" si="102"/>
        <v>39000.000000000007</v>
      </c>
      <c r="L3273" s="9">
        <f t="shared" si="103"/>
        <v>15600.000000000004</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f t="shared" si="102"/>
        <v>22000.000000000007</v>
      </c>
      <c r="L3274" s="9">
        <f t="shared" si="103"/>
        <v>8800.0000000000036</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f t="shared" si="102"/>
        <v>16250</v>
      </c>
      <c r="L3275" s="9">
        <f t="shared" si="103"/>
        <v>6500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f t="shared" si="102"/>
        <v>13750</v>
      </c>
      <c r="L3276" s="9">
        <f t="shared" si="103"/>
        <v>5500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f t="shared" si="102"/>
        <v>18000.000000000004</v>
      </c>
      <c r="L3277" s="9">
        <f t="shared" si="103"/>
        <v>7200.0000000000018</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f t="shared" si="102"/>
        <v>30875.000000000007</v>
      </c>
      <c r="L3278" s="9">
        <f t="shared" si="103"/>
        <v>12350.000000000004</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f t="shared" si="102"/>
        <v>26250</v>
      </c>
      <c r="L3279" s="9">
        <f t="shared" si="103"/>
        <v>10500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f t="shared" si="102"/>
        <v>13500.000000000002</v>
      </c>
      <c r="L3280" s="9">
        <f t="shared" si="103"/>
        <v>5400.0000000000009</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f t="shared" si="102"/>
        <v>12000</v>
      </c>
      <c r="L3281" s="9">
        <f t="shared" si="103"/>
        <v>4800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f t="shared" si="102"/>
        <v>11000</v>
      </c>
      <c r="L3282" s="9">
        <f t="shared" si="103"/>
        <v>4400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f t="shared" si="102"/>
        <v>12500</v>
      </c>
      <c r="L3283" s="9">
        <f t="shared" si="103"/>
        <v>5000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f t="shared" si="102"/>
        <v>23375.000000000004</v>
      </c>
      <c r="L3284" s="9">
        <f t="shared" si="103"/>
        <v>9350.0000000000018</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f t="shared" si="102"/>
        <v>19250</v>
      </c>
      <c r="L3285" s="9">
        <f t="shared" si="103"/>
        <v>7700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f t="shared" si="102"/>
        <v>10500.000000000004</v>
      </c>
      <c r="L3286" s="9">
        <f t="shared" si="103"/>
        <v>4200.0000000000018</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f t="shared" si="102"/>
        <v>6250.0000000000018</v>
      </c>
      <c r="L3287" s="9">
        <f t="shared" si="103"/>
        <v>2500.0000000000009</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f t="shared" si="102"/>
        <v>5625.0000000000018</v>
      </c>
      <c r="L3288" s="9">
        <f t="shared" si="103"/>
        <v>2250.0000000000009</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f t="shared" si="102"/>
        <v>7875</v>
      </c>
      <c r="L3289" s="9">
        <f t="shared" si="103"/>
        <v>3150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f t="shared" si="102"/>
        <v>12000</v>
      </c>
      <c r="L3290" s="9">
        <f t="shared" si="103"/>
        <v>4800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f t="shared" si="102"/>
        <v>19124.999999999996</v>
      </c>
      <c r="L3291" s="9">
        <f t="shared" si="103"/>
        <v>7649.9999999999991</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f t="shared" si="102"/>
        <v>9625</v>
      </c>
      <c r="L3292" s="9">
        <f t="shared" si="103"/>
        <v>3850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f t="shared" si="102"/>
        <v>6125</v>
      </c>
      <c r="L3293" s="9">
        <f t="shared" si="103"/>
        <v>2450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f t="shared" si="102"/>
        <v>6125</v>
      </c>
      <c r="L3294" s="9">
        <f t="shared" si="103"/>
        <v>2450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f t="shared" si="102"/>
        <v>7874.9999999999991</v>
      </c>
      <c r="L3295" s="9">
        <f t="shared" si="103"/>
        <v>3150</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f t="shared" si="102"/>
        <v>14999.999999999996</v>
      </c>
      <c r="L3296" s="9">
        <f t="shared" si="103"/>
        <v>5999.9999999999991</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f t="shared" si="102"/>
        <v>20249.999999999996</v>
      </c>
      <c r="L3297" s="9">
        <f t="shared" si="103"/>
        <v>8099.9999999999991</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f t="shared" si="102"/>
        <v>12250</v>
      </c>
      <c r="L3298" s="9">
        <f t="shared" si="103"/>
        <v>4900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f t="shared" si="102"/>
        <v>10325</v>
      </c>
      <c r="L3299" s="9">
        <f t="shared" si="103"/>
        <v>4130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f t="shared" si="102"/>
        <v>13000</v>
      </c>
      <c r="L3300" s="9">
        <f t="shared" si="103"/>
        <v>5200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f t="shared" si="102"/>
        <v>19500</v>
      </c>
      <c r="L3301" s="9">
        <f t="shared" si="103"/>
        <v>7800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f t="shared" si="102"/>
        <v>28000</v>
      </c>
      <c r="L3302" s="9">
        <f t="shared" si="103"/>
        <v>11200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f t="shared" si="102"/>
        <v>42250</v>
      </c>
      <c r="L3303" s="9">
        <f t="shared" si="103"/>
        <v>16900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f t="shared" si="102"/>
        <v>24750.000000000004</v>
      </c>
      <c r="L3304" s="9">
        <f t="shared" si="103"/>
        <v>9900.0000000000018</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f t="shared" si="102"/>
        <v>22000.000000000004</v>
      </c>
      <c r="L3305" s="9">
        <f t="shared" si="103"/>
        <v>8800.0000000000018</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f t="shared" si="102"/>
        <v>19250.000000000004</v>
      </c>
      <c r="L3306" s="9">
        <f t="shared" si="103"/>
        <v>7700.0000000000018</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f t="shared" si="102"/>
        <v>22750</v>
      </c>
      <c r="L3307" s="9">
        <f t="shared" si="103"/>
        <v>9100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f t="shared" si="102"/>
        <v>31500</v>
      </c>
      <c r="L3308" s="9">
        <f t="shared" si="103"/>
        <v>12600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f t="shared" si="102"/>
        <v>14875</v>
      </c>
      <c r="L3309" s="9">
        <f t="shared" si="103"/>
        <v>5950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f t="shared" si="102"/>
        <v>7875</v>
      </c>
      <c r="L3310" s="9">
        <f t="shared" si="103"/>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f t="shared" si="102"/>
        <v>5625.0000000000018</v>
      </c>
      <c r="L3311" s="9">
        <f t="shared" si="103"/>
        <v>1968.7500000000005</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f t="shared" si="102"/>
        <v>2250</v>
      </c>
      <c r="L3312" s="9">
        <f t="shared" si="103"/>
        <v>787.5</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f t="shared" si="102"/>
        <v>5625</v>
      </c>
      <c r="L3313" s="9">
        <f t="shared" si="103"/>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f t="shared" si="102"/>
        <v>7875</v>
      </c>
      <c r="L3314" s="9">
        <f t="shared" si="103"/>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f t="shared" si="102"/>
        <v>16625</v>
      </c>
      <c r="L3315" s="9">
        <f t="shared" si="103"/>
        <v>6650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f t="shared" si="102"/>
        <v>4375</v>
      </c>
      <c r="L3316" s="9">
        <f t="shared" si="103"/>
        <v>1531.25</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f t="shared" si="102"/>
        <v>4375.0000000000009</v>
      </c>
      <c r="L3317" s="9">
        <f t="shared" si="103"/>
        <v>1531.2500000000002</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f t="shared" si="102"/>
        <v>1500</v>
      </c>
      <c r="L3318" s="9">
        <f t="shared" si="103"/>
        <v>525</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f t="shared" si="102"/>
        <v>5625</v>
      </c>
      <c r="L3319" s="9">
        <f t="shared" si="103"/>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f t="shared" si="102"/>
        <v>7875</v>
      </c>
      <c r="L3320" s="9">
        <f t="shared" si="103"/>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f t="shared" si="102"/>
        <v>15575</v>
      </c>
      <c r="L3321" s="9">
        <f t="shared" si="103"/>
        <v>6230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f t="shared" si="102"/>
        <v>5250</v>
      </c>
      <c r="L3322" s="9">
        <f t="shared" si="103"/>
        <v>1837.4999999999998</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f t="shared" si="102"/>
        <v>4375.0000000000009</v>
      </c>
      <c r="L3323" s="9">
        <f t="shared" si="103"/>
        <v>1531.2500000000002</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f t="shared" si="102"/>
        <v>750</v>
      </c>
      <c r="L3324" s="9">
        <f t="shared" si="103"/>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f t="shared" si="102"/>
        <v>3375</v>
      </c>
      <c r="L3325" s="9">
        <f t="shared" si="103"/>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f t="shared" si="102"/>
        <v>6125</v>
      </c>
      <c r="L3326" s="9">
        <f t="shared" si="103"/>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f t="shared" si="102"/>
        <v>14875</v>
      </c>
      <c r="L3327" s="9">
        <f t="shared" si="103"/>
        <v>5950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f t="shared" si="102"/>
        <v>4375</v>
      </c>
      <c r="L3328" s="9">
        <f t="shared" si="103"/>
        <v>1531.25</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f t="shared" si="102"/>
        <v>3125.0000000000009</v>
      </c>
      <c r="L3329" s="9">
        <f t="shared" si="103"/>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f t="shared" si="102"/>
        <v>1500</v>
      </c>
      <c r="L3330" s="9">
        <f t="shared" si="103"/>
        <v>525</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f t="shared" si="102"/>
        <v>2250</v>
      </c>
      <c r="L3331" s="9">
        <f t="shared" si="103"/>
        <v>675</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f t="shared" si="102"/>
        <v>7000</v>
      </c>
      <c r="L3332" s="9">
        <f t="shared" si="103"/>
        <v>2100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f t="shared" si="102"/>
        <v>23499.999999999996</v>
      </c>
      <c r="L3333" s="9">
        <f t="shared" si="103"/>
        <v>9399.9999999999982</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f t="shared" si="102"/>
        <v>7875</v>
      </c>
      <c r="L3334" s="9">
        <f t="shared" si="103"/>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f t="shared" ref="K3335:K3398" si="104">I3335*J3335</f>
        <v>6000</v>
      </c>
      <c r="L3335" s="9">
        <f t="shared" ref="L3335:L3398" si="105">K3335*M3335</f>
        <v>2100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f t="shared" si="104"/>
        <v>4000</v>
      </c>
      <c r="L3336" s="9">
        <f t="shared" si="105"/>
        <v>1400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f t="shared" si="104"/>
        <v>6249.9999999999991</v>
      </c>
      <c r="L3337" s="9">
        <f t="shared" si="105"/>
        <v>1874.9999999999995</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f t="shared" si="104"/>
        <v>13749.999999999998</v>
      </c>
      <c r="L3338" s="9">
        <f t="shared" si="105"/>
        <v>4124.9999999999991</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f t="shared" si="104"/>
        <v>24999.999999999996</v>
      </c>
      <c r="L3339" s="9">
        <f t="shared" si="105"/>
        <v>10000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f t="shared" si="104"/>
        <v>11250</v>
      </c>
      <c r="L3340" s="9">
        <f t="shared" si="105"/>
        <v>3937.4999999999995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f t="shared" si="104"/>
        <v>7000</v>
      </c>
      <c r="L3341" s="9">
        <f t="shared" si="105"/>
        <v>2450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f t="shared" si="104"/>
        <v>6000</v>
      </c>
      <c r="L3342" s="9">
        <f t="shared" si="105"/>
        <v>2100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f t="shared" si="104"/>
        <v>7499.9999999999991</v>
      </c>
      <c r="L3343" s="9">
        <f t="shared" si="105"/>
        <v>2249.9999999999995</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f t="shared" si="104"/>
        <v>16499.999999999996</v>
      </c>
      <c r="L3344" s="9">
        <f t="shared" si="105"/>
        <v>4949.9999999999991</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f t="shared" si="104"/>
        <v>26249.999999999996</v>
      </c>
      <c r="L3345" s="9">
        <f t="shared" si="105"/>
        <v>10500</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f t="shared" si="104"/>
        <v>12375</v>
      </c>
      <c r="L3346" s="9">
        <f t="shared" si="105"/>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f t="shared" si="104"/>
        <v>8000</v>
      </c>
      <c r="L3347" s="9">
        <f t="shared" si="105"/>
        <v>2800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f t="shared" si="104"/>
        <v>6000</v>
      </c>
      <c r="L3348" s="9">
        <f t="shared" si="105"/>
        <v>2100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f t="shared" si="104"/>
        <v>8749.9999999999982</v>
      </c>
      <c r="L3349" s="9">
        <f t="shared" si="105"/>
        <v>2624.9999999999995</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f t="shared" si="104"/>
        <v>19249.999999999996</v>
      </c>
      <c r="L3350" s="9">
        <f t="shared" si="105"/>
        <v>5774.9999999999991</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f t="shared" si="104"/>
        <v>24999.999999999996</v>
      </c>
      <c r="L3351" s="9">
        <f t="shared" si="105"/>
        <v>10000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f t="shared" si="104"/>
        <v>12375</v>
      </c>
      <c r="L3352" s="9">
        <f t="shared" si="105"/>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f t="shared" si="104"/>
        <v>8000</v>
      </c>
      <c r="L3353" s="9">
        <f t="shared" si="105"/>
        <v>2800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f t="shared" si="104"/>
        <v>6000</v>
      </c>
      <c r="L3354" s="9">
        <f t="shared" si="105"/>
        <v>2100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f t="shared" si="104"/>
        <v>6249.9999999999991</v>
      </c>
      <c r="L3355" s="9">
        <f t="shared" si="105"/>
        <v>1874.9999999999995</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f t="shared" si="104"/>
        <v>16499.999999999996</v>
      </c>
      <c r="L3356" s="9">
        <f t="shared" si="105"/>
        <v>4949.9999999999991</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f t="shared" si="104"/>
        <v>21249.999999999996</v>
      </c>
      <c r="L3357" s="9">
        <f t="shared" si="105"/>
        <v>8499.9999999999982</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f t="shared" si="104"/>
        <v>10125</v>
      </c>
      <c r="L3358" s="9">
        <f t="shared" si="105"/>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f t="shared" si="104"/>
        <v>5000</v>
      </c>
      <c r="L3359" s="9">
        <f t="shared" si="105"/>
        <v>1750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f t="shared" si="104"/>
        <v>4000</v>
      </c>
      <c r="L3360" s="9">
        <f t="shared" si="105"/>
        <v>1400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f t="shared" si="104"/>
        <v>4999.9999999999991</v>
      </c>
      <c r="L3361" s="9">
        <f t="shared" si="105"/>
        <v>1499.9999999999998</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f t="shared" si="104"/>
        <v>10999.999999999998</v>
      </c>
      <c r="L3362" s="9">
        <f t="shared" si="105"/>
        <v>3299.9999999999995</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f t="shared" si="104"/>
        <v>20624.999999999996</v>
      </c>
      <c r="L3363" s="9">
        <f t="shared" si="105"/>
        <v>8249.9999999999982</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f t="shared" si="104"/>
        <v>10000</v>
      </c>
      <c r="L3364" s="9">
        <f t="shared" si="105"/>
        <v>3500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f t="shared" si="104"/>
        <v>5000</v>
      </c>
      <c r="L3365" s="9">
        <f t="shared" si="105"/>
        <v>1750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f t="shared" si="104"/>
        <v>3750</v>
      </c>
      <c r="L3366" s="9">
        <f t="shared" si="105"/>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f t="shared" si="104"/>
        <v>4500</v>
      </c>
      <c r="L3367" s="9">
        <f t="shared" si="105"/>
        <v>1350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f t="shared" si="104"/>
        <v>12999.999999999996</v>
      </c>
      <c r="L3368" s="9">
        <f t="shared" si="105"/>
        <v>3899.9999999999986</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f t="shared" si="104"/>
        <v>21000</v>
      </c>
      <c r="L3369" s="9">
        <f t="shared" si="105"/>
        <v>8400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f t="shared" si="104"/>
        <v>8750</v>
      </c>
      <c r="L3370" s="9">
        <f t="shared" si="105"/>
        <v>3062.5</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f t="shared" si="104"/>
        <v>8500</v>
      </c>
      <c r="L3371" s="9">
        <f t="shared" si="105"/>
        <v>2975</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f t="shared" si="104"/>
        <v>7500</v>
      </c>
      <c r="L3372" s="9">
        <f t="shared" si="105"/>
        <v>2625</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f t="shared" si="104"/>
        <v>7500</v>
      </c>
      <c r="L3373" s="9">
        <f t="shared" si="105"/>
        <v>2250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f t="shared" si="104"/>
        <v>14624.999999999996</v>
      </c>
      <c r="L3374" s="9">
        <f t="shared" si="105"/>
        <v>4387.4999999999991</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f t="shared" si="104"/>
        <v>27000</v>
      </c>
      <c r="L3375" s="9">
        <f t="shared" si="105"/>
        <v>10800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f t="shared" si="104"/>
        <v>12500</v>
      </c>
      <c r="L3376" s="9">
        <f t="shared" si="105"/>
        <v>4375</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f t="shared" si="104"/>
        <v>11250</v>
      </c>
      <c r="L3377" s="9">
        <f t="shared" si="105"/>
        <v>3937.4999999999995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f t="shared" si="104"/>
        <v>8750</v>
      </c>
      <c r="L3378" s="9">
        <f t="shared" si="105"/>
        <v>3062.5</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f t="shared" si="104"/>
        <v>10500</v>
      </c>
      <c r="L3379" s="9">
        <f t="shared" si="105"/>
        <v>3150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f t="shared" si="104"/>
        <v>17874.999999999996</v>
      </c>
      <c r="L3380" s="9">
        <f t="shared" si="105"/>
        <v>5362.4999999999991</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f t="shared" si="104"/>
        <v>21000</v>
      </c>
      <c r="L3381" s="9">
        <f t="shared" si="105"/>
        <v>7349.9999999999991</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f t="shared" si="104"/>
        <v>13000</v>
      </c>
      <c r="L3382" s="9">
        <f t="shared" si="105"/>
        <v>4550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f t="shared" si="104"/>
        <v>9750.0000000000018</v>
      </c>
      <c r="L3383" s="9">
        <f t="shared" si="105"/>
        <v>3900.0000000000009</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f t="shared" si="104"/>
        <v>6125</v>
      </c>
      <c r="L3384" s="9">
        <f t="shared" si="105"/>
        <v>2450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f t="shared" si="104"/>
        <v>11250</v>
      </c>
      <c r="L3385" s="9">
        <f t="shared" si="105"/>
        <v>3375</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f t="shared" si="104"/>
        <v>13000</v>
      </c>
      <c r="L3386" s="9">
        <f t="shared" si="105"/>
        <v>5200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f t="shared" si="104"/>
        <v>23000</v>
      </c>
      <c r="L3387" s="9">
        <f t="shared" si="105"/>
        <v>8049.9999999999991</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f t="shared" si="104"/>
        <v>9000</v>
      </c>
      <c r="L3388" s="9">
        <f t="shared" si="105"/>
        <v>3150</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f t="shared" si="104"/>
        <v>8250.0000000000018</v>
      </c>
      <c r="L3389" s="9">
        <f t="shared" si="105"/>
        <v>3300.0000000000009</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f t="shared" si="104"/>
        <v>5250</v>
      </c>
      <c r="L3390" s="9">
        <f t="shared" si="105"/>
        <v>2100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f t="shared" si="104"/>
        <v>11250</v>
      </c>
      <c r="L3391" s="9">
        <f t="shared" si="105"/>
        <v>3375</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f t="shared" si="104"/>
        <v>13000</v>
      </c>
      <c r="L3392" s="9">
        <f t="shared" si="105"/>
        <v>5200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f t="shared" si="104"/>
        <v>21800</v>
      </c>
      <c r="L3393" s="9">
        <f t="shared" si="105"/>
        <v>7629.9999999999991</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f t="shared" si="104"/>
        <v>10000</v>
      </c>
      <c r="L3394" s="9">
        <f t="shared" si="105"/>
        <v>3500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f t="shared" si="104"/>
        <v>8250.0000000000018</v>
      </c>
      <c r="L3395" s="9">
        <f t="shared" si="105"/>
        <v>3300.0000000000009</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f t="shared" si="104"/>
        <v>4375</v>
      </c>
      <c r="L3396" s="9">
        <f t="shared" si="105"/>
        <v>1750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f t="shared" si="104"/>
        <v>8750</v>
      </c>
      <c r="L3397" s="9">
        <f t="shared" si="105"/>
        <v>2625</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f t="shared" si="104"/>
        <v>11000</v>
      </c>
      <c r="L3398" s="9">
        <f t="shared" si="105"/>
        <v>4400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f t="shared" ref="K3399:K3462" si="106">I3399*J3399</f>
        <v>21000</v>
      </c>
      <c r="L3399" s="9">
        <f t="shared" ref="L3399:L3462" si="107">K3399*M3399</f>
        <v>7349.9999999999991</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f t="shared" si="106"/>
        <v>9000</v>
      </c>
      <c r="L3400" s="9">
        <f t="shared" si="107"/>
        <v>3150</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f t="shared" si="106"/>
        <v>6750.0000000000009</v>
      </c>
      <c r="L3401" s="9">
        <f t="shared" si="107"/>
        <v>2700.0000000000005</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f t="shared" si="106"/>
        <v>5250</v>
      </c>
      <c r="L3402" s="9">
        <f t="shared" si="107"/>
        <v>2100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f t="shared" si="106"/>
        <v>7500</v>
      </c>
      <c r="L3403" s="9">
        <f t="shared" si="107"/>
        <v>2250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f t="shared" si="106"/>
        <v>12000</v>
      </c>
      <c r="L3404" s="9">
        <f t="shared" si="107"/>
        <v>4800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f t="shared" si="106"/>
        <v>31349.999999999996</v>
      </c>
      <c r="L3405" s="9">
        <f t="shared" si="107"/>
        <v>10972.499999999998</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f t="shared" si="106"/>
        <v>13750</v>
      </c>
      <c r="L3406" s="9">
        <f t="shared" si="107"/>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f t="shared" si="106"/>
        <v>13500</v>
      </c>
      <c r="L3407" s="9">
        <f t="shared" si="107"/>
        <v>5400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f t="shared" si="106"/>
        <v>11250</v>
      </c>
      <c r="L3408" s="9">
        <f t="shared" si="107"/>
        <v>4500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f t="shared" si="106"/>
        <v>15124.999999999998</v>
      </c>
      <c r="L3409" s="9">
        <f t="shared" si="107"/>
        <v>4537.4999999999991</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f t="shared" si="106"/>
        <v>24000</v>
      </c>
      <c r="L3410" s="9">
        <f t="shared" si="107"/>
        <v>9600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f t="shared" si="106"/>
        <v>35749.999999999993</v>
      </c>
      <c r="L3411" s="9">
        <f t="shared" si="107"/>
        <v>12512.499999999996</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f t="shared" si="106"/>
        <v>20000</v>
      </c>
      <c r="L3412" s="9">
        <f t="shared" si="107"/>
        <v>7000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f t="shared" si="106"/>
        <v>14625</v>
      </c>
      <c r="L3413" s="9">
        <f t="shared" si="107"/>
        <v>5850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f t="shared" si="106"/>
        <v>13500</v>
      </c>
      <c r="L3414" s="9">
        <f t="shared" si="107"/>
        <v>5400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f t="shared" si="106"/>
        <v>16499.999999999996</v>
      </c>
      <c r="L3415" s="9">
        <f t="shared" si="107"/>
        <v>4949.9999999999991</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f t="shared" si="106"/>
        <v>27000</v>
      </c>
      <c r="L3416" s="9">
        <f t="shared" si="107"/>
        <v>10800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f t="shared" si="106"/>
        <v>37124.999999999993</v>
      </c>
      <c r="L3417" s="9">
        <f t="shared" si="107"/>
        <v>12993.749999999996</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f t="shared" si="106"/>
        <v>21250</v>
      </c>
      <c r="L3418" s="9">
        <f t="shared" si="107"/>
        <v>7437.4999999999991</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f t="shared" si="106"/>
        <v>15750</v>
      </c>
      <c r="L3419" s="9">
        <f t="shared" si="107"/>
        <v>6300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f t="shared" si="106"/>
        <v>13500</v>
      </c>
      <c r="L3420" s="9">
        <f t="shared" si="107"/>
        <v>5400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f t="shared" si="106"/>
        <v>17874.999999999996</v>
      </c>
      <c r="L3421" s="9">
        <f t="shared" si="107"/>
        <v>5362.4999999999991</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f t="shared" si="106"/>
        <v>30000</v>
      </c>
      <c r="L3422" s="9">
        <f t="shared" si="107"/>
        <v>12000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f t="shared" si="106"/>
        <v>35749.999999999993</v>
      </c>
      <c r="L3423" s="9">
        <f t="shared" si="107"/>
        <v>12512.499999999996</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f t="shared" si="106"/>
        <v>21250</v>
      </c>
      <c r="L3424" s="9">
        <f t="shared" si="107"/>
        <v>7437.4999999999991</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f t="shared" si="106"/>
        <v>15750</v>
      </c>
      <c r="L3425" s="9">
        <f t="shared" si="107"/>
        <v>6300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f t="shared" si="106"/>
        <v>11250</v>
      </c>
      <c r="L3426" s="9">
        <f t="shared" si="107"/>
        <v>4500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f t="shared" si="106"/>
        <v>12374.999999999998</v>
      </c>
      <c r="L3427" s="9">
        <f t="shared" si="107"/>
        <v>3712.4999999999991</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f t="shared" si="106"/>
        <v>24000</v>
      </c>
      <c r="L3428" s="9">
        <f t="shared" si="107"/>
        <v>9600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f t="shared" si="106"/>
        <v>28874.999999999996</v>
      </c>
      <c r="L3429" s="9">
        <f t="shared" si="107"/>
        <v>10106.249999999998</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f t="shared" si="106"/>
        <v>16250</v>
      </c>
      <c r="L3430" s="9">
        <f t="shared" si="107"/>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f t="shared" si="106"/>
        <v>10125</v>
      </c>
      <c r="L3431" s="9">
        <f t="shared" si="107"/>
        <v>4050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f t="shared" si="106"/>
        <v>9000</v>
      </c>
      <c r="L3432" s="9">
        <f t="shared" si="107"/>
        <v>3600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f t="shared" si="106"/>
        <v>10999.999999999998</v>
      </c>
      <c r="L3433" s="9">
        <f t="shared" si="107"/>
        <v>3299.9999999999995</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f t="shared" si="106"/>
        <v>18000</v>
      </c>
      <c r="L3434" s="9">
        <f t="shared" si="107"/>
        <v>7200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f t="shared" si="106"/>
        <v>28500</v>
      </c>
      <c r="L3435" s="9">
        <f t="shared" si="107"/>
        <v>9975</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f t="shared" si="106"/>
        <v>16500.000000000004</v>
      </c>
      <c r="L3436" s="9">
        <f t="shared" si="107"/>
        <v>5775.0000000000009</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f t="shared" si="106"/>
        <v>11000.000000000002</v>
      </c>
      <c r="L3437" s="9">
        <f t="shared" si="107"/>
        <v>4400.0000000000009</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f t="shared" si="106"/>
        <v>9625.0000000000018</v>
      </c>
      <c r="L3438" s="9">
        <f t="shared" si="107"/>
        <v>3850.0000000000009</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f t="shared" si="106"/>
        <v>11375</v>
      </c>
      <c r="L3439" s="9">
        <f t="shared" si="107"/>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f t="shared" si="106"/>
        <v>21000</v>
      </c>
      <c r="L3440" s="9">
        <f t="shared" si="107"/>
        <v>8400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f t="shared" si="106"/>
        <v>29250</v>
      </c>
      <c r="L3441" s="9">
        <f t="shared" si="107"/>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f t="shared" si="106"/>
        <v>17875.000000000004</v>
      </c>
      <c r="L3442" s="9">
        <f t="shared" si="107"/>
        <v>6256.2500000000009</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f t="shared" si="106"/>
        <v>17600.000000000004</v>
      </c>
      <c r="L3443" s="9">
        <f t="shared" si="107"/>
        <v>7040.0000000000018</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f t="shared" si="106"/>
        <v>16500.000000000004</v>
      </c>
      <c r="L3444" s="9">
        <f t="shared" si="107"/>
        <v>6600.0000000000018</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f t="shared" si="106"/>
        <v>17875</v>
      </c>
      <c r="L3445" s="9">
        <f t="shared" si="107"/>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f t="shared" si="106"/>
        <v>26250</v>
      </c>
      <c r="L3446" s="9">
        <f t="shared" si="107"/>
        <v>10500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f t="shared" si="106"/>
        <v>39000</v>
      </c>
      <c r="L3447" s="9">
        <f t="shared" si="107"/>
        <v>13650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f t="shared" si="106"/>
        <v>22000.000000000004</v>
      </c>
      <c r="L3448" s="9">
        <f t="shared" si="107"/>
        <v>7700.0000000000009</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f t="shared" si="106"/>
        <v>20625.000000000004</v>
      </c>
      <c r="L3449" s="9">
        <f t="shared" si="107"/>
        <v>8250.0000000000018</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f t="shared" si="106"/>
        <v>17875.000000000004</v>
      </c>
      <c r="L3450" s="9">
        <f t="shared" si="107"/>
        <v>7150.0000000000018</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f t="shared" si="106"/>
        <v>21125</v>
      </c>
      <c r="L3451" s="9">
        <f t="shared" si="107"/>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f t="shared" si="106"/>
        <v>29750</v>
      </c>
      <c r="L3452" s="9">
        <f t="shared" si="107"/>
        <v>11900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f t="shared" si="106"/>
        <v>16625</v>
      </c>
      <c r="L3453" s="9">
        <f t="shared" si="107"/>
        <v>5818.75</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f t="shared" si="106"/>
        <v>9625</v>
      </c>
      <c r="L3454" s="9">
        <f t="shared" si="107"/>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f t="shared" si="106"/>
        <v>6875.0000000000018</v>
      </c>
      <c r="L3455" s="9">
        <f t="shared" si="107"/>
        <v>2750.0000000000009</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f t="shared" si="106"/>
        <v>3750</v>
      </c>
      <c r="L3456" s="9">
        <f t="shared" si="107"/>
        <v>1500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f t="shared" si="106"/>
        <v>7875</v>
      </c>
      <c r="L3457" s="9">
        <f t="shared" si="107"/>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f t="shared" si="106"/>
        <v>9625</v>
      </c>
      <c r="L3458" s="9">
        <f t="shared" si="107"/>
        <v>3850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f t="shared" si="106"/>
        <v>18375</v>
      </c>
      <c r="L3459" s="9">
        <f t="shared" si="107"/>
        <v>6431.25</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f t="shared" si="106"/>
        <v>6125</v>
      </c>
      <c r="L3460" s="9">
        <f t="shared" si="107"/>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f t="shared" si="106"/>
        <v>5625.0000000000018</v>
      </c>
      <c r="L3461" s="9">
        <f t="shared" si="107"/>
        <v>2250.0000000000009</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f t="shared" si="106"/>
        <v>3000</v>
      </c>
      <c r="L3462" s="9">
        <f t="shared" si="107"/>
        <v>1200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f t="shared" ref="K3463:K3526" si="108">I3463*J3463</f>
        <v>7875</v>
      </c>
      <c r="L3463" s="9">
        <f t="shared" ref="L3463:L3526" si="109">K3463*M3463</f>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f t="shared" si="108"/>
        <v>9625</v>
      </c>
      <c r="L3464" s="9">
        <f t="shared" si="109"/>
        <v>3850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f t="shared" si="108"/>
        <v>17325</v>
      </c>
      <c r="L3465" s="9">
        <f t="shared" si="109"/>
        <v>6063.75</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f t="shared" si="108"/>
        <v>7000</v>
      </c>
      <c r="L3466" s="9">
        <f t="shared" si="109"/>
        <v>2450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f t="shared" si="108"/>
        <v>5625.0000000000018</v>
      </c>
      <c r="L3467" s="9">
        <f t="shared" si="109"/>
        <v>2250.0000000000009</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f t="shared" si="108"/>
        <v>2250</v>
      </c>
      <c r="L3468" s="9">
        <f t="shared" si="109"/>
        <v>900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f t="shared" si="108"/>
        <v>5625</v>
      </c>
      <c r="L3469" s="9">
        <f t="shared" si="10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f t="shared" si="108"/>
        <v>7875</v>
      </c>
      <c r="L3470" s="9">
        <f t="shared" si="109"/>
        <v>3150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f t="shared" si="108"/>
        <v>16625</v>
      </c>
      <c r="L3471" s="9">
        <f t="shared" si="109"/>
        <v>5818.75</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f t="shared" si="108"/>
        <v>6125</v>
      </c>
      <c r="L3472" s="9">
        <f t="shared" si="10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f t="shared" si="108"/>
        <v>4375.0000000000009</v>
      </c>
      <c r="L3473" s="9">
        <f t="shared" si="109"/>
        <v>1750.0000000000005</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f t="shared" si="108"/>
        <v>3000</v>
      </c>
      <c r="L3474" s="9">
        <f t="shared" si="109"/>
        <v>1200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f t="shared" si="108"/>
        <v>4500</v>
      </c>
      <c r="L3475" s="9">
        <f t="shared" si="109"/>
        <v>1350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f t="shared" si="108"/>
        <v>8750</v>
      </c>
      <c r="L3476" s="9">
        <f t="shared" si="109"/>
        <v>3500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f t="shared" si="108"/>
        <v>25999.999999999996</v>
      </c>
      <c r="L3477" s="9">
        <f t="shared" si="109"/>
        <v>9099.9999999999982</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f t="shared" si="108"/>
        <v>10125</v>
      </c>
      <c r="L3478" s="9">
        <f t="shared" si="10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f t="shared" si="108"/>
        <v>10000</v>
      </c>
      <c r="L3479" s="9">
        <f t="shared" si="109"/>
        <v>4000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f t="shared" si="108"/>
        <v>8000</v>
      </c>
      <c r="L3480" s="9">
        <f t="shared" si="109"/>
        <v>3200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f t="shared" si="108"/>
        <v>11249.999999999998</v>
      </c>
      <c r="L3481" s="9">
        <f t="shared" si="109"/>
        <v>3374.9999999999995</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f t="shared" si="108"/>
        <v>19249.999999999996</v>
      </c>
      <c r="L3482" s="9">
        <f t="shared" si="109"/>
        <v>7699.9999999999991</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f t="shared" si="108"/>
        <v>29999.999999999996</v>
      </c>
      <c r="L3483" s="9">
        <f t="shared" si="109"/>
        <v>10499.999999999998</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f t="shared" si="108"/>
        <v>15750</v>
      </c>
      <c r="L3484" s="9">
        <f t="shared" si="10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f t="shared" si="108"/>
        <v>11000</v>
      </c>
      <c r="L3485" s="9">
        <f t="shared" si="109"/>
        <v>4400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f t="shared" si="108"/>
        <v>10000</v>
      </c>
      <c r="L3486" s="9">
        <f t="shared" si="109"/>
        <v>4000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f t="shared" si="108"/>
        <v>12499.999999999998</v>
      </c>
      <c r="L3487" s="9">
        <f t="shared" si="109"/>
        <v>3749.9999999999991</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f t="shared" si="108"/>
        <v>21999.999999999996</v>
      </c>
      <c r="L3488" s="9">
        <f t="shared" si="109"/>
        <v>8799.9999999999982</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f t="shared" si="108"/>
        <v>31249.999999999996</v>
      </c>
      <c r="L3489" s="9">
        <f t="shared" si="109"/>
        <v>10937.499999999998</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f t="shared" si="108"/>
        <v>16875</v>
      </c>
      <c r="L3490" s="9">
        <f t="shared" si="109"/>
        <v>5906.25</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f t="shared" si="108"/>
        <v>12000</v>
      </c>
      <c r="L3491" s="9">
        <f t="shared" si="109"/>
        <v>4800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f t="shared" si="108"/>
        <v>10000</v>
      </c>
      <c r="L3492" s="9">
        <f t="shared" si="109"/>
        <v>4000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f t="shared" si="108"/>
        <v>13749.999999999998</v>
      </c>
      <c r="L3493" s="9">
        <f t="shared" si="109"/>
        <v>4124.9999999999991</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f t="shared" si="108"/>
        <v>24749.999999999996</v>
      </c>
      <c r="L3494" s="9">
        <f t="shared" si="109"/>
        <v>9900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f t="shared" si="108"/>
        <v>29999.999999999996</v>
      </c>
      <c r="L3495" s="9">
        <f t="shared" si="109"/>
        <v>10499.999999999998</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f t="shared" si="108"/>
        <v>16875</v>
      </c>
      <c r="L3496" s="9">
        <f t="shared" si="109"/>
        <v>5906.25</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f t="shared" si="108"/>
        <v>12000</v>
      </c>
      <c r="L3497" s="9">
        <f t="shared" si="109"/>
        <v>4800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f t="shared" si="108"/>
        <v>8000</v>
      </c>
      <c r="L3498" s="9">
        <f t="shared" si="109"/>
        <v>3200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f t="shared" si="108"/>
        <v>8749.9999999999982</v>
      </c>
      <c r="L3499" s="9">
        <f t="shared" si="109"/>
        <v>2624.9999999999995</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f t="shared" si="108"/>
        <v>19249.999999999996</v>
      </c>
      <c r="L3500" s="9">
        <f t="shared" si="109"/>
        <v>7699.9999999999991</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f t="shared" si="108"/>
        <v>23749.999999999996</v>
      </c>
      <c r="L3501" s="9">
        <f t="shared" si="109"/>
        <v>8312.4999999999982</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f t="shared" si="108"/>
        <v>12375</v>
      </c>
      <c r="L3502" s="9">
        <f t="shared" si="10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f t="shared" si="108"/>
        <v>7000</v>
      </c>
      <c r="L3503" s="9">
        <f t="shared" si="109"/>
        <v>2800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f t="shared" si="108"/>
        <v>6000</v>
      </c>
      <c r="L3504" s="9">
        <f t="shared" si="109"/>
        <v>2400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f t="shared" si="108"/>
        <v>7499.9999999999991</v>
      </c>
      <c r="L3505" s="9">
        <f t="shared" si="109"/>
        <v>2249.9999999999995</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f t="shared" si="108"/>
        <v>13749.999999999998</v>
      </c>
      <c r="L3506" s="9">
        <f t="shared" si="109"/>
        <v>5500</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f t="shared" si="108"/>
        <v>23374.999999999996</v>
      </c>
      <c r="L3507" s="9">
        <f t="shared" si="109"/>
        <v>8181.2499999999982</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f t="shared" si="108"/>
        <v>12500</v>
      </c>
      <c r="L3508" s="9">
        <f t="shared" si="109"/>
        <v>4375</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f t="shared" si="108"/>
        <v>7500</v>
      </c>
      <c r="L3509" s="9">
        <f t="shared" si="109"/>
        <v>3000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f t="shared" si="108"/>
        <v>6250</v>
      </c>
      <c r="L3510" s="9">
        <f t="shared" si="109"/>
        <v>2500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f t="shared" si="108"/>
        <v>7500</v>
      </c>
      <c r="L3511" s="9">
        <f t="shared" si="109"/>
        <v>2250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f t="shared" si="108"/>
        <v>16249.999999999996</v>
      </c>
      <c r="L3512" s="9">
        <f t="shared" si="109"/>
        <v>6499.9999999999991</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f t="shared" si="108"/>
        <v>24000</v>
      </c>
      <c r="L3513" s="9">
        <f t="shared" si="109"/>
        <v>8400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f t="shared" si="108"/>
        <v>13750</v>
      </c>
      <c r="L3514" s="9">
        <f t="shared" si="10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f t="shared" si="108"/>
        <v>13500</v>
      </c>
      <c r="L3515" s="9">
        <f t="shared" si="109"/>
        <v>5400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f t="shared" si="108"/>
        <v>12500</v>
      </c>
      <c r="L3516" s="9">
        <f t="shared" si="109"/>
        <v>5000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f t="shared" si="108"/>
        <v>13500</v>
      </c>
      <c r="L3517" s="9">
        <f t="shared" si="109"/>
        <v>4050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f t="shared" si="108"/>
        <v>21124.999999999996</v>
      </c>
      <c r="L3518" s="9">
        <f t="shared" si="109"/>
        <v>8449.9999999999982</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f t="shared" si="108"/>
        <v>33000</v>
      </c>
      <c r="L3519" s="9">
        <f t="shared" si="109"/>
        <v>11550</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f t="shared" si="108"/>
        <v>17500</v>
      </c>
      <c r="L3520" s="9">
        <f t="shared" si="109"/>
        <v>6125</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f t="shared" si="108"/>
        <v>16250</v>
      </c>
      <c r="L3521" s="9">
        <f t="shared" si="109"/>
        <v>6500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f t="shared" si="108"/>
        <v>13750</v>
      </c>
      <c r="L3522" s="9">
        <f t="shared" si="109"/>
        <v>5500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f t="shared" si="108"/>
        <v>16500</v>
      </c>
      <c r="L3523" s="9">
        <f t="shared" si="109"/>
        <v>4950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f t="shared" si="108"/>
        <v>24374.999999999996</v>
      </c>
      <c r="L3524" s="9">
        <f t="shared" si="109"/>
        <v>9749.9999999999982</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f t="shared" si="108"/>
        <v>20000</v>
      </c>
      <c r="L3525" s="9">
        <f t="shared" si="109"/>
        <v>8000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f t="shared" si="108"/>
        <v>12000</v>
      </c>
      <c r="L3526" s="9">
        <f t="shared" si="109"/>
        <v>4800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f t="shared" ref="K3527:K3590" si="110">I3527*J3527</f>
        <v>9000.0000000000018</v>
      </c>
      <c r="L3527" s="9">
        <f t="shared" ref="L3527:L3590" si="111">K3527*M3527</f>
        <v>2700.0000000000005</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f t="shared" si="110"/>
        <v>5250</v>
      </c>
      <c r="L3528" s="9">
        <f t="shared" si="111"/>
        <v>1575</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f t="shared" si="110"/>
        <v>10000</v>
      </c>
      <c r="L3529" s="9">
        <f t="shared" si="111"/>
        <v>3000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f t="shared" si="110"/>
        <v>12000</v>
      </c>
      <c r="L3530" s="9">
        <f t="shared" si="111"/>
        <v>4200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f t="shared" si="110"/>
        <v>22000</v>
      </c>
      <c r="L3531" s="9">
        <f t="shared" si="111"/>
        <v>8800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f t="shared" si="110"/>
        <v>8000</v>
      </c>
      <c r="L3532" s="9">
        <f t="shared" si="111"/>
        <v>3200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f t="shared" si="110"/>
        <v>7500.0000000000009</v>
      </c>
      <c r="L3533" s="9">
        <f t="shared" si="111"/>
        <v>2250</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f t="shared" si="110"/>
        <v>4375</v>
      </c>
      <c r="L3534" s="9">
        <f t="shared" si="111"/>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f t="shared" si="110"/>
        <v>10000</v>
      </c>
      <c r="L3535" s="9">
        <f t="shared" si="111"/>
        <v>3000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f t="shared" si="110"/>
        <v>12000</v>
      </c>
      <c r="L3536" s="9">
        <f t="shared" si="111"/>
        <v>4200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f t="shared" si="110"/>
        <v>20800</v>
      </c>
      <c r="L3537" s="9">
        <f t="shared" si="111"/>
        <v>8320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f t="shared" si="110"/>
        <v>9000</v>
      </c>
      <c r="L3538" s="9">
        <f t="shared" si="111"/>
        <v>3600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f t="shared" si="110"/>
        <v>7500.0000000000009</v>
      </c>
      <c r="L3539" s="9">
        <f t="shared" si="111"/>
        <v>2250</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f t="shared" si="110"/>
        <v>3500</v>
      </c>
      <c r="L3540" s="9">
        <f t="shared" si="111"/>
        <v>1050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f t="shared" si="110"/>
        <v>7500</v>
      </c>
      <c r="L3541" s="9">
        <f t="shared" si="111"/>
        <v>2250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f t="shared" si="110"/>
        <v>10000</v>
      </c>
      <c r="L3542" s="9">
        <f t="shared" si="111"/>
        <v>3500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f t="shared" si="110"/>
        <v>20000</v>
      </c>
      <c r="L3543" s="9">
        <f t="shared" si="111"/>
        <v>8000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f t="shared" si="110"/>
        <v>8000</v>
      </c>
      <c r="L3544" s="9">
        <f t="shared" si="111"/>
        <v>3200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f t="shared" si="110"/>
        <v>6000.0000000000009</v>
      </c>
      <c r="L3545" s="9">
        <f t="shared" si="111"/>
        <v>1800.0000000000002</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f t="shared" si="110"/>
        <v>4375</v>
      </c>
      <c r="L3546" s="9">
        <f t="shared" si="111"/>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f t="shared" si="110"/>
        <v>6250</v>
      </c>
      <c r="L3547" s="9">
        <f t="shared" si="111"/>
        <v>1875</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f t="shared" si="110"/>
        <v>11000</v>
      </c>
      <c r="L3548" s="9">
        <f t="shared" si="111"/>
        <v>3849.9999999999995</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f t="shared" si="110"/>
        <v>29974.999999999996</v>
      </c>
      <c r="L3549" s="9">
        <f t="shared" si="111"/>
        <v>11990</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f t="shared" si="110"/>
        <v>12500</v>
      </c>
      <c r="L3550" s="9">
        <f t="shared" si="111"/>
        <v>5000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f t="shared" si="110"/>
        <v>12375</v>
      </c>
      <c r="L3551" s="9">
        <f t="shared" si="111"/>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f t="shared" si="110"/>
        <v>10125</v>
      </c>
      <c r="L3552" s="9">
        <f t="shared" si="111"/>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f t="shared" si="110"/>
        <v>13749.999999999998</v>
      </c>
      <c r="L3553" s="9">
        <f t="shared" si="111"/>
        <v>4124.9999999999991</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f t="shared" si="110"/>
        <v>22500</v>
      </c>
      <c r="L3554" s="9">
        <f t="shared" si="111"/>
        <v>7874.9999999999991</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f t="shared" si="110"/>
        <v>34374.999999999993</v>
      </c>
      <c r="L3555" s="9">
        <f t="shared" si="111"/>
        <v>13749.999999999998</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f t="shared" si="110"/>
        <v>18750</v>
      </c>
      <c r="L3556" s="9">
        <f t="shared" si="111"/>
        <v>7500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f t="shared" si="110"/>
        <v>13500</v>
      </c>
      <c r="L3557" s="9">
        <f t="shared" si="111"/>
        <v>4050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f t="shared" si="110"/>
        <v>12375</v>
      </c>
      <c r="L3558" s="9">
        <f t="shared" si="111"/>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f t="shared" si="110"/>
        <v>15124.999999999998</v>
      </c>
      <c r="L3559" s="9">
        <f t="shared" si="111"/>
        <v>4537.4999999999991</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f t="shared" si="110"/>
        <v>25500</v>
      </c>
      <c r="L3560" s="9">
        <f t="shared" si="111"/>
        <v>8925</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f t="shared" si="110"/>
        <v>35749.999999999993</v>
      </c>
      <c r="L3561" s="9">
        <f t="shared" si="111"/>
        <v>14299.999999999998</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f t="shared" si="110"/>
        <v>20000</v>
      </c>
      <c r="L3562" s="9">
        <f t="shared" si="111"/>
        <v>8000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f t="shared" si="110"/>
        <v>14625</v>
      </c>
      <c r="L3563" s="9">
        <f t="shared" si="111"/>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f t="shared" si="110"/>
        <v>12375</v>
      </c>
      <c r="L3564" s="9">
        <f t="shared" si="111"/>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f t="shared" si="110"/>
        <v>16499.999999999996</v>
      </c>
      <c r="L3565" s="9">
        <f t="shared" si="111"/>
        <v>4949.9999999999991</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f t="shared" si="110"/>
        <v>28500</v>
      </c>
      <c r="L3566" s="9">
        <f t="shared" si="111"/>
        <v>9975</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f t="shared" si="110"/>
        <v>34374.999999999993</v>
      </c>
      <c r="L3567" s="9">
        <f t="shared" si="111"/>
        <v>13749.999999999998</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f t="shared" si="110"/>
        <v>20000</v>
      </c>
      <c r="L3568" s="9">
        <f t="shared" si="111"/>
        <v>8000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f t="shared" si="110"/>
        <v>14625</v>
      </c>
      <c r="L3569" s="9">
        <f t="shared" si="111"/>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f t="shared" si="110"/>
        <v>10125</v>
      </c>
      <c r="L3570" s="9">
        <f t="shared" si="111"/>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f t="shared" si="110"/>
        <v>10999.999999999998</v>
      </c>
      <c r="L3571" s="9">
        <f t="shared" si="111"/>
        <v>3299.9999999999995</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f t="shared" si="110"/>
        <v>22500</v>
      </c>
      <c r="L3572" s="9">
        <f t="shared" si="111"/>
        <v>7874.9999999999991</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f t="shared" si="110"/>
        <v>27499.999999999996</v>
      </c>
      <c r="L3573" s="9">
        <f t="shared" si="111"/>
        <v>11000</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f t="shared" si="110"/>
        <v>15000</v>
      </c>
      <c r="L3574" s="9">
        <f t="shared" si="111"/>
        <v>6000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f t="shared" si="110"/>
        <v>9000</v>
      </c>
      <c r="L3575" s="9">
        <f t="shared" si="111"/>
        <v>2700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f t="shared" si="110"/>
        <v>7875</v>
      </c>
      <c r="L3576" s="9">
        <f t="shared" si="111"/>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f t="shared" si="110"/>
        <v>9624.9999999999982</v>
      </c>
      <c r="L3577" s="9">
        <f t="shared" si="111"/>
        <v>2887.4999999999995</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f t="shared" si="110"/>
        <v>16500</v>
      </c>
      <c r="L3578" s="9">
        <f t="shared" si="111"/>
        <v>5775</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f t="shared" si="110"/>
        <v>27000</v>
      </c>
      <c r="L3579" s="9">
        <f t="shared" si="111"/>
        <v>10800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f t="shared" si="110"/>
        <v>15125.000000000002</v>
      </c>
      <c r="L3580" s="9">
        <f t="shared" si="111"/>
        <v>6050.0000000000009</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f t="shared" si="110"/>
        <v>9625.0000000000018</v>
      </c>
      <c r="L3581" s="9">
        <f t="shared" si="111"/>
        <v>2887.5000000000005</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f t="shared" si="110"/>
        <v>8250.0000000000018</v>
      </c>
      <c r="L3582" s="9">
        <f t="shared" si="111"/>
        <v>2475.0000000000005</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f t="shared" si="110"/>
        <v>9750</v>
      </c>
      <c r="L3583" s="9">
        <f t="shared" si="111"/>
        <v>2925</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f t="shared" si="110"/>
        <v>19250</v>
      </c>
      <c r="L3584" s="9">
        <f t="shared" si="111"/>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f t="shared" si="110"/>
        <v>27625</v>
      </c>
      <c r="L3585" s="9">
        <f t="shared" si="111"/>
        <v>11050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f t="shared" si="110"/>
        <v>16500.000000000004</v>
      </c>
      <c r="L3586" s="9">
        <f t="shared" si="111"/>
        <v>6600.0000000000018</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f t="shared" si="110"/>
        <v>16225.000000000002</v>
      </c>
      <c r="L3587" s="9">
        <f t="shared" si="111"/>
        <v>4867.5</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f t="shared" si="110"/>
        <v>15125.000000000002</v>
      </c>
      <c r="L3588" s="9">
        <f t="shared" si="111"/>
        <v>4537.5</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f t="shared" si="110"/>
        <v>16250</v>
      </c>
      <c r="L3589" s="9">
        <f t="shared" si="111"/>
        <v>4875</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f t="shared" si="110"/>
        <v>24500</v>
      </c>
      <c r="L3590" s="9">
        <f t="shared" si="111"/>
        <v>8575</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f t="shared" ref="K3591:K3654" si="112">I3591*J3591</f>
        <v>37375</v>
      </c>
      <c r="L3591" s="9">
        <f t="shared" ref="L3591:L3654" si="113">K3591*M3591</f>
        <v>14950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f t="shared" si="112"/>
        <v>20625.000000000004</v>
      </c>
      <c r="L3592" s="9">
        <f t="shared" si="113"/>
        <v>8250.0000000000018</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f t="shared" si="112"/>
        <v>19250.000000000004</v>
      </c>
      <c r="L3593" s="9">
        <f t="shared" si="113"/>
        <v>5775.0000000000009</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f t="shared" si="112"/>
        <v>16500.000000000004</v>
      </c>
      <c r="L3594" s="9">
        <f t="shared" si="113"/>
        <v>4950.0000000000009</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f t="shared" si="112"/>
        <v>19500</v>
      </c>
      <c r="L3595" s="9">
        <f t="shared" si="113"/>
        <v>5850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f t="shared" si="112"/>
        <v>28000</v>
      </c>
      <c r="L3596" s="9">
        <f t="shared" si="113"/>
        <v>9800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f t="shared" si="112"/>
        <v>14875</v>
      </c>
      <c r="L3597" s="9">
        <f t="shared" si="113"/>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f t="shared" si="112"/>
        <v>7875</v>
      </c>
      <c r="L3598" s="9">
        <f t="shared" si="113"/>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f t="shared" si="112"/>
        <v>5625.0000000000018</v>
      </c>
      <c r="L3599" s="9">
        <f t="shared" si="113"/>
        <v>2250.0000000000009</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f t="shared" si="112"/>
        <v>2250</v>
      </c>
      <c r="L3600" s="9">
        <f t="shared" si="113"/>
        <v>900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f t="shared" si="112"/>
        <v>5625</v>
      </c>
      <c r="L3601" s="9">
        <f t="shared" si="113"/>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f t="shared" si="112"/>
        <v>7875</v>
      </c>
      <c r="L3602" s="9">
        <f t="shared" si="113"/>
        <v>3150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f t="shared" si="112"/>
        <v>16625</v>
      </c>
      <c r="L3603" s="9">
        <f t="shared" si="113"/>
        <v>5818.75</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f t="shared" si="112"/>
        <v>4375</v>
      </c>
      <c r="L3604" s="9">
        <f t="shared" si="113"/>
        <v>1531.25</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f t="shared" si="112"/>
        <v>4375.0000000000009</v>
      </c>
      <c r="L3605" s="9">
        <f t="shared" si="113"/>
        <v>1750.0000000000005</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f t="shared" si="112"/>
        <v>1500</v>
      </c>
      <c r="L3606" s="9">
        <f t="shared" si="113"/>
        <v>600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f t="shared" si="112"/>
        <v>5625</v>
      </c>
      <c r="L3607" s="9">
        <f t="shared" si="113"/>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f t="shared" si="112"/>
        <v>7875</v>
      </c>
      <c r="L3608" s="9">
        <f t="shared" si="113"/>
        <v>3150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f t="shared" si="112"/>
        <v>15575</v>
      </c>
      <c r="L3609" s="9">
        <f t="shared" si="113"/>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f t="shared" si="112"/>
        <v>5250</v>
      </c>
      <c r="L3610" s="9">
        <f t="shared" si="113"/>
        <v>1837.4999999999998</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f t="shared" si="112"/>
        <v>4375.0000000000009</v>
      </c>
      <c r="L3611" s="9">
        <f t="shared" si="113"/>
        <v>1750.0000000000005</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f t="shared" si="112"/>
        <v>750</v>
      </c>
      <c r="L3612" s="9">
        <f t="shared" si="113"/>
        <v>300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f t="shared" si="112"/>
        <v>3375</v>
      </c>
      <c r="L3613" s="9">
        <f t="shared" si="113"/>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f t="shared" si="112"/>
        <v>6125</v>
      </c>
      <c r="L3614" s="9">
        <f t="shared" si="113"/>
        <v>2450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f t="shared" si="112"/>
        <v>14875</v>
      </c>
      <c r="L3615" s="9">
        <f t="shared" si="113"/>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f t="shared" si="112"/>
        <v>4375</v>
      </c>
      <c r="L3616" s="9">
        <f t="shared" si="113"/>
        <v>1531.25</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f t="shared" si="112"/>
        <v>3125.0000000000009</v>
      </c>
      <c r="L3617" s="9">
        <f t="shared" si="113"/>
        <v>1250.0000000000005</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f t="shared" si="112"/>
        <v>1500</v>
      </c>
      <c r="L3618" s="9">
        <f t="shared" si="113"/>
        <v>600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f t="shared" si="112"/>
        <v>2250</v>
      </c>
      <c r="L3619" s="9">
        <f t="shared" si="113"/>
        <v>675</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f t="shared" si="112"/>
        <v>7000</v>
      </c>
      <c r="L3620" s="9">
        <f t="shared" si="113"/>
        <v>2800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f t="shared" si="112"/>
        <v>23499.999999999996</v>
      </c>
      <c r="L3621" s="9">
        <f t="shared" si="113"/>
        <v>8224.9999999999982</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f t="shared" si="112"/>
        <v>7875</v>
      </c>
      <c r="L3622" s="9">
        <f t="shared" si="113"/>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f t="shared" si="112"/>
        <v>8000</v>
      </c>
      <c r="L3623" s="9">
        <f t="shared" si="113"/>
        <v>3200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f t="shared" si="112"/>
        <v>6000</v>
      </c>
      <c r="L3624" s="9">
        <f t="shared" si="113"/>
        <v>2400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f t="shared" si="112"/>
        <v>8749.9999999999982</v>
      </c>
      <c r="L3625" s="9">
        <f t="shared" si="113"/>
        <v>2624.9999999999995</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f t="shared" si="112"/>
        <v>16499.999999999996</v>
      </c>
      <c r="L3626" s="9">
        <f t="shared" si="113"/>
        <v>6599.9999999999991</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f t="shared" si="112"/>
        <v>27499.999999999996</v>
      </c>
      <c r="L3627" s="9">
        <f t="shared" si="113"/>
        <v>9624.9999999999982</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f t="shared" si="112"/>
        <v>13500</v>
      </c>
      <c r="L3628" s="9">
        <f t="shared" si="113"/>
        <v>4725</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f t="shared" si="112"/>
        <v>9000</v>
      </c>
      <c r="L3629" s="9">
        <f t="shared" si="113"/>
        <v>3600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f t="shared" si="112"/>
        <v>8000</v>
      </c>
      <c r="L3630" s="9">
        <f t="shared" si="113"/>
        <v>3200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f t="shared" si="112"/>
        <v>9999.9999999999982</v>
      </c>
      <c r="L3631" s="9">
        <f t="shared" si="113"/>
        <v>2999.9999999999995</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f t="shared" si="112"/>
        <v>19249.999999999996</v>
      </c>
      <c r="L3632" s="9">
        <f t="shared" si="113"/>
        <v>7699.9999999999991</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f t="shared" si="112"/>
        <v>28749.999999999996</v>
      </c>
      <c r="L3633" s="9">
        <f t="shared" si="113"/>
        <v>10062.499999999998</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f t="shared" si="112"/>
        <v>14625</v>
      </c>
      <c r="L3634" s="9">
        <f t="shared" si="113"/>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f t="shared" si="112"/>
        <v>10000</v>
      </c>
      <c r="L3635" s="9">
        <f t="shared" si="113"/>
        <v>4000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f t="shared" si="112"/>
        <v>8000</v>
      </c>
      <c r="L3636" s="9">
        <f t="shared" si="113"/>
        <v>3200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f t="shared" si="112"/>
        <v>11249.999999999998</v>
      </c>
      <c r="L3637" s="9">
        <f t="shared" si="113"/>
        <v>3374.9999999999995</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f t="shared" si="112"/>
        <v>21999.999999999996</v>
      </c>
      <c r="L3638" s="9">
        <f t="shared" si="113"/>
        <v>8799.9999999999982</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f t="shared" si="112"/>
        <v>27499.999999999996</v>
      </c>
      <c r="L3639" s="9">
        <f t="shared" si="113"/>
        <v>9624.9999999999982</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f t="shared" si="112"/>
        <v>14625</v>
      </c>
      <c r="L3640" s="9">
        <f t="shared" si="113"/>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f t="shared" si="112"/>
        <v>10000</v>
      </c>
      <c r="L3641" s="9">
        <f t="shared" si="113"/>
        <v>4000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f t="shared" si="112"/>
        <v>6000</v>
      </c>
      <c r="L3642" s="9">
        <f t="shared" si="113"/>
        <v>2400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f t="shared" si="112"/>
        <v>6249.9999999999991</v>
      </c>
      <c r="L3643" s="9">
        <f t="shared" si="113"/>
        <v>1874.9999999999995</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f t="shared" si="112"/>
        <v>16499.999999999996</v>
      </c>
      <c r="L3644" s="9">
        <f t="shared" si="113"/>
        <v>6599.9999999999991</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f t="shared" si="112"/>
        <v>21249.999999999996</v>
      </c>
      <c r="L3645" s="9">
        <f t="shared" si="113"/>
        <v>7437.4999999999982</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f t="shared" si="112"/>
        <v>10125</v>
      </c>
      <c r="L3646" s="9">
        <f t="shared" si="113"/>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f t="shared" si="112"/>
        <v>5000</v>
      </c>
      <c r="L3647" s="9">
        <f t="shared" si="113"/>
        <v>2000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f t="shared" si="112"/>
        <v>4000</v>
      </c>
      <c r="L3648" s="9">
        <f t="shared" si="113"/>
        <v>1600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f t="shared" si="112"/>
        <v>4999.9999999999991</v>
      </c>
      <c r="L3649" s="9">
        <f t="shared" si="113"/>
        <v>1499.9999999999998</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f t="shared" si="112"/>
        <v>10999.999999999998</v>
      </c>
      <c r="L3650" s="9">
        <f t="shared" si="113"/>
        <v>4399.9999999999991</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f t="shared" si="112"/>
        <v>20624.999999999996</v>
      </c>
      <c r="L3651" s="9">
        <f t="shared" si="113"/>
        <v>7218.7499999999982</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f t="shared" si="112"/>
        <v>10000</v>
      </c>
      <c r="L3652" s="9">
        <f t="shared" si="113"/>
        <v>3500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f t="shared" si="112"/>
        <v>5000</v>
      </c>
      <c r="L3653" s="9">
        <f t="shared" si="113"/>
        <v>2000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f t="shared" si="112"/>
        <v>3750</v>
      </c>
      <c r="L3654" s="9">
        <f t="shared" si="113"/>
        <v>1500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f t="shared" ref="K3655:K3718" si="114">I3655*J3655</f>
        <v>4500</v>
      </c>
      <c r="L3655" s="9">
        <f t="shared" ref="L3655:L3718" si="115">K3655*M3655</f>
        <v>1350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f t="shared" si="114"/>
        <v>12999.999999999996</v>
      </c>
      <c r="L3656" s="9">
        <f t="shared" si="115"/>
        <v>5199.9999999999991</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f t="shared" si="114"/>
        <v>21000</v>
      </c>
      <c r="L3657" s="9">
        <f t="shared" si="115"/>
        <v>7349.9999999999991</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f t="shared" si="114"/>
        <v>11250</v>
      </c>
      <c r="L3658" s="9">
        <f t="shared" si="115"/>
        <v>3937.4999999999995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f t="shared" si="114"/>
        <v>11000</v>
      </c>
      <c r="L3659" s="9">
        <f t="shared" si="115"/>
        <v>4400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f t="shared" si="114"/>
        <v>10000</v>
      </c>
      <c r="L3660" s="9">
        <f t="shared" si="115"/>
        <v>4000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f t="shared" si="114"/>
        <v>10500</v>
      </c>
      <c r="L3661" s="9">
        <f t="shared" si="115"/>
        <v>3150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f t="shared" si="114"/>
        <v>17874.999999999996</v>
      </c>
      <c r="L3662" s="9">
        <f t="shared" si="115"/>
        <v>7149.9999999999991</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f t="shared" si="114"/>
        <v>30000</v>
      </c>
      <c r="L3663" s="9">
        <f t="shared" si="115"/>
        <v>10500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f t="shared" si="114"/>
        <v>15000</v>
      </c>
      <c r="L3664" s="9">
        <f t="shared" si="115"/>
        <v>5250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f t="shared" si="114"/>
        <v>13750</v>
      </c>
      <c r="L3665" s="9">
        <f t="shared" si="115"/>
        <v>5500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f t="shared" si="114"/>
        <v>11250</v>
      </c>
      <c r="L3666" s="9">
        <f t="shared" si="115"/>
        <v>4500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f t="shared" si="114"/>
        <v>13500</v>
      </c>
      <c r="L3667" s="9">
        <f t="shared" si="115"/>
        <v>4050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f t="shared" si="114"/>
        <v>21124.999999999996</v>
      </c>
      <c r="L3668" s="9">
        <f t="shared" si="115"/>
        <v>8449.9999999999982</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f t="shared" si="114"/>
        <v>18000</v>
      </c>
      <c r="L3669" s="9">
        <f t="shared" si="115"/>
        <v>5400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f t="shared" si="114"/>
        <v>10000</v>
      </c>
      <c r="L3670" s="9">
        <f t="shared" si="115"/>
        <v>3000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f t="shared" si="114"/>
        <v>7500.0000000000009</v>
      </c>
      <c r="L3671" s="9">
        <f t="shared" si="115"/>
        <v>1875.0000000000002</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f t="shared" si="114"/>
        <v>3500</v>
      </c>
      <c r="L3672" s="9">
        <f t="shared" si="115"/>
        <v>875</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f t="shared" si="114"/>
        <v>7500</v>
      </c>
      <c r="L3673" s="9">
        <f t="shared" si="115"/>
        <v>1875</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f t="shared" si="114"/>
        <v>10000</v>
      </c>
      <c r="L3674" s="9">
        <f t="shared" si="115"/>
        <v>3000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f t="shared" si="114"/>
        <v>20000</v>
      </c>
      <c r="L3675" s="9">
        <f t="shared" si="115"/>
        <v>6000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f t="shared" si="114"/>
        <v>6000</v>
      </c>
      <c r="L3676" s="9">
        <f t="shared" si="115"/>
        <v>1800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f t="shared" si="114"/>
        <v>6000.0000000000009</v>
      </c>
      <c r="L3677" s="9">
        <f t="shared" si="115"/>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f t="shared" si="114"/>
        <v>8750</v>
      </c>
      <c r="L3678" s="9">
        <f t="shared" si="115"/>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f t="shared" si="114"/>
        <v>7500</v>
      </c>
      <c r="L3679" s="9">
        <f t="shared" si="115"/>
        <v>1875</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f t="shared" si="114"/>
        <v>10000</v>
      </c>
      <c r="L3680" s="9">
        <f t="shared" si="115"/>
        <v>3000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f t="shared" si="114"/>
        <v>18800</v>
      </c>
      <c r="L3681" s="9">
        <f t="shared" si="115"/>
        <v>5640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f t="shared" si="114"/>
        <v>7000</v>
      </c>
      <c r="L3682" s="9">
        <f t="shared" si="115"/>
        <v>2100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f t="shared" si="114"/>
        <v>6000.0000000000009</v>
      </c>
      <c r="L3683" s="9">
        <f t="shared" si="115"/>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f t="shared" si="114"/>
        <v>10500</v>
      </c>
      <c r="L3684" s="9">
        <f t="shared" si="115"/>
        <v>2625</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f t="shared" si="114"/>
        <v>5000</v>
      </c>
      <c r="L3685" s="9">
        <f t="shared" si="115"/>
        <v>1250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f t="shared" si="114"/>
        <v>8000</v>
      </c>
      <c r="L3686" s="9">
        <f t="shared" si="115"/>
        <v>2400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f t="shared" si="114"/>
        <v>18000</v>
      </c>
      <c r="L3687" s="9">
        <f t="shared" si="115"/>
        <v>5400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f t="shared" si="114"/>
        <v>6000</v>
      </c>
      <c r="L3688" s="9">
        <f t="shared" si="115"/>
        <v>1800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f t="shared" si="114"/>
        <v>4500.0000000000009</v>
      </c>
      <c r="L3689" s="9">
        <f t="shared" si="115"/>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f t="shared" si="114"/>
        <v>4375</v>
      </c>
      <c r="L3690" s="9">
        <f t="shared" si="115"/>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f t="shared" si="114"/>
        <v>6250</v>
      </c>
      <c r="L3691" s="9">
        <f t="shared" si="115"/>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f t="shared" si="114"/>
        <v>11000</v>
      </c>
      <c r="L3692" s="9">
        <f t="shared" si="115"/>
        <v>3300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f t="shared" si="114"/>
        <v>27224.999999999996</v>
      </c>
      <c r="L3693" s="9">
        <f t="shared" si="115"/>
        <v>8167.4999999999982</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f t="shared" si="114"/>
        <v>10000</v>
      </c>
      <c r="L3694" s="9">
        <f t="shared" si="115"/>
        <v>3000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f t="shared" si="114"/>
        <v>10125</v>
      </c>
      <c r="L3695" s="9">
        <f t="shared" si="115"/>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f t="shared" si="114"/>
        <v>7875</v>
      </c>
      <c r="L3696" s="9">
        <f t="shared" si="115"/>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f t="shared" si="114"/>
        <v>10999.999999999998</v>
      </c>
      <c r="L3697" s="9">
        <f t="shared" si="115"/>
        <v>2749.9999999999995</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f t="shared" si="114"/>
        <v>19500</v>
      </c>
      <c r="L3698" s="9">
        <f t="shared" si="115"/>
        <v>5850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f t="shared" si="114"/>
        <v>31624.999999999996</v>
      </c>
      <c r="L3699" s="9">
        <f t="shared" si="115"/>
        <v>9487.4999999999982</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f t="shared" si="114"/>
        <v>16250</v>
      </c>
      <c r="L3700" s="9">
        <f t="shared" si="115"/>
        <v>4875</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f t="shared" si="114"/>
        <v>11250</v>
      </c>
      <c r="L3701" s="9">
        <f t="shared" si="115"/>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f t="shared" si="114"/>
        <v>10125</v>
      </c>
      <c r="L3702" s="9">
        <f t="shared" si="115"/>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f t="shared" si="114"/>
        <v>12374.999999999998</v>
      </c>
      <c r="L3703" s="9">
        <f t="shared" si="115"/>
        <v>3093.7499999999995</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f t="shared" si="114"/>
        <v>22500</v>
      </c>
      <c r="L3704" s="9">
        <f t="shared" si="115"/>
        <v>6750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f t="shared" si="114"/>
        <v>32999.999999999993</v>
      </c>
      <c r="L3705" s="9">
        <f t="shared" si="115"/>
        <v>9899.9999999999982</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f t="shared" si="114"/>
        <v>17500</v>
      </c>
      <c r="L3706" s="9">
        <f t="shared" si="115"/>
        <v>5250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f t="shared" si="114"/>
        <v>12375</v>
      </c>
      <c r="L3707" s="9">
        <f t="shared" si="115"/>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f t="shared" si="114"/>
        <v>10125</v>
      </c>
      <c r="L3708" s="9">
        <f t="shared" si="115"/>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f t="shared" si="114"/>
        <v>13749.999999999998</v>
      </c>
      <c r="L3709" s="9">
        <f t="shared" si="115"/>
        <v>3437.4999999999995</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f t="shared" si="114"/>
        <v>25500</v>
      </c>
      <c r="L3710" s="9">
        <f t="shared" si="115"/>
        <v>7650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f t="shared" si="114"/>
        <v>31624.999999999996</v>
      </c>
      <c r="L3711" s="9">
        <f t="shared" si="115"/>
        <v>9487.4999999999982</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f t="shared" si="114"/>
        <v>17500</v>
      </c>
      <c r="L3712" s="9">
        <f t="shared" si="115"/>
        <v>5250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f t="shared" si="114"/>
        <v>12375</v>
      </c>
      <c r="L3713" s="9">
        <f t="shared" si="115"/>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f t="shared" si="114"/>
        <v>7875</v>
      </c>
      <c r="L3714" s="9">
        <f t="shared" si="115"/>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f t="shared" si="114"/>
        <v>8249.9999999999982</v>
      </c>
      <c r="L3715" s="9">
        <f t="shared" si="115"/>
        <v>2062.4999999999995</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f t="shared" si="114"/>
        <v>19500</v>
      </c>
      <c r="L3716" s="9">
        <f t="shared" si="115"/>
        <v>5850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f t="shared" si="114"/>
        <v>24749.999999999996</v>
      </c>
      <c r="L3717" s="9">
        <f t="shared" si="115"/>
        <v>7424.9999999999982</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f t="shared" si="114"/>
        <v>12500</v>
      </c>
      <c r="L3718" s="9">
        <f t="shared" si="115"/>
        <v>3750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f t="shared" ref="K3719:K3782" si="116">I3719*J3719</f>
        <v>6750</v>
      </c>
      <c r="L3719" s="9">
        <f t="shared" ref="L3719:L3782" si="117">K3719*M3719</f>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f t="shared" si="116"/>
        <v>5625</v>
      </c>
      <c r="L3720" s="9">
        <f t="shared" si="117"/>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f t="shared" si="116"/>
        <v>6874.9999999999991</v>
      </c>
      <c r="L3721" s="9">
        <f t="shared" si="117"/>
        <v>1718.7499999999998</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f t="shared" si="116"/>
        <v>13500</v>
      </c>
      <c r="L3722" s="9">
        <f t="shared" si="117"/>
        <v>4050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f t="shared" si="116"/>
        <v>24000</v>
      </c>
      <c r="L3723" s="9">
        <f t="shared" si="117"/>
        <v>7200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f t="shared" si="116"/>
        <v>12375.000000000002</v>
      </c>
      <c r="L3724" s="9">
        <f t="shared" si="117"/>
        <v>3712.5000000000005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f t="shared" si="116"/>
        <v>6875.0000000000009</v>
      </c>
      <c r="L3725" s="9">
        <f t="shared" si="117"/>
        <v>1718.7500000000002</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f t="shared" si="116"/>
        <v>5500.0000000000009</v>
      </c>
      <c r="L3726" s="9">
        <f t="shared" si="117"/>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f t="shared" si="116"/>
        <v>6500</v>
      </c>
      <c r="L3727" s="9">
        <f t="shared" si="117"/>
        <v>1625</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f t="shared" si="116"/>
        <v>15750</v>
      </c>
      <c r="L3728" s="9">
        <f t="shared" si="117"/>
        <v>4725</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f t="shared" si="116"/>
        <v>24375</v>
      </c>
      <c r="L3729" s="9">
        <f t="shared" si="117"/>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f t="shared" si="116"/>
        <v>16500.000000000004</v>
      </c>
      <c r="L3730" s="9">
        <f t="shared" si="117"/>
        <v>4950.0000000000009</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f t="shared" si="116"/>
        <v>16225.000000000002</v>
      </c>
      <c r="L3731" s="9">
        <f t="shared" si="117"/>
        <v>4056.2500000000005</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f t="shared" si="116"/>
        <v>15125.000000000002</v>
      </c>
      <c r="L3732" s="9">
        <f t="shared" si="117"/>
        <v>3781.2500000000005</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f t="shared" si="116"/>
        <v>16250</v>
      </c>
      <c r="L3733" s="9">
        <f t="shared" si="117"/>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f t="shared" si="116"/>
        <v>24500</v>
      </c>
      <c r="L3734" s="9">
        <f t="shared" si="117"/>
        <v>7350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f t="shared" si="116"/>
        <v>37375</v>
      </c>
      <c r="L3735" s="9">
        <f t="shared" si="117"/>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f t="shared" si="116"/>
        <v>20625.000000000004</v>
      </c>
      <c r="L3736" s="9">
        <f t="shared" si="117"/>
        <v>6187.5000000000009</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f t="shared" si="116"/>
        <v>19250.000000000004</v>
      </c>
      <c r="L3737" s="9">
        <f t="shared" si="117"/>
        <v>4812.5000000000009</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f t="shared" si="116"/>
        <v>16500.000000000004</v>
      </c>
      <c r="L3738" s="9">
        <f t="shared" si="117"/>
        <v>4125.0000000000009</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f t="shared" si="116"/>
        <v>19500</v>
      </c>
      <c r="L3739" s="9">
        <f t="shared" si="117"/>
        <v>4875</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f t="shared" si="116"/>
        <v>28000</v>
      </c>
      <c r="L3740" s="9">
        <f t="shared" si="117"/>
        <v>8400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f t="shared" si="116"/>
        <v>23625</v>
      </c>
      <c r="L3741" s="9">
        <f t="shared" si="117"/>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f t="shared" si="116"/>
        <v>14625</v>
      </c>
      <c r="L3742" s="9">
        <f t="shared" si="117"/>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f t="shared" si="116"/>
        <v>11375</v>
      </c>
      <c r="L3743" s="9">
        <f t="shared" si="117"/>
        <v>3981.2499999999995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f t="shared" si="116"/>
        <v>7000</v>
      </c>
      <c r="L3744" s="9">
        <f t="shared" si="117"/>
        <v>2450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f t="shared" si="116"/>
        <v>12375.000000000002</v>
      </c>
      <c r="L3745" s="9">
        <f t="shared" si="117"/>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f t="shared" si="116"/>
        <v>14625</v>
      </c>
      <c r="L3746" s="9">
        <f t="shared" si="117"/>
        <v>5849.9999999999991</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f t="shared" si="116"/>
        <v>25875</v>
      </c>
      <c r="L3747" s="9">
        <f t="shared" si="117"/>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f t="shared" si="116"/>
        <v>10125</v>
      </c>
      <c r="L3748" s="9">
        <f t="shared" si="117"/>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f t="shared" si="116"/>
        <v>9625</v>
      </c>
      <c r="L3749" s="9">
        <f t="shared" si="117"/>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f t="shared" si="116"/>
        <v>6000</v>
      </c>
      <c r="L3750" s="9">
        <f t="shared" si="117"/>
        <v>2100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f t="shared" si="116"/>
        <v>12375.000000000002</v>
      </c>
      <c r="L3751" s="9">
        <f t="shared" si="117"/>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f t="shared" si="116"/>
        <v>14625</v>
      </c>
      <c r="L3752" s="9">
        <f t="shared" si="117"/>
        <v>5849.9999999999991</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f t="shared" si="116"/>
        <v>24525</v>
      </c>
      <c r="L3753" s="9">
        <f t="shared" si="117"/>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f t="shared" si="116"/>
        <v>11250</v>
      </c>
      <c r="L3754" s="9">
        <f t="shared" si="117"/>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f t="shared" si="116"/>
        <v>9625</v>
      </c>
      <c r="L3755" s="9">
        <f t="shared" si="117"/>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f t="shared" si="116"/>
        <v>5000</v>
      </c>
      <c r="L3756" s="9">
        <f t="shared" si="117"/>
        <v>1750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f t="shared" si="116"/>
        <v>9625.0000000000018</v>
      </c>
      <c r="L3757" s="9">
        <f t="shared" si="117"/>
        <v>3368.7500000000005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f t="shared" si="116"/>
        <v>12375</v>
      </c>
      <c r="L3758" s="9">
        <f t="shared" si="117"/>
        <v>4950</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f t="shared" si="116"/>
        <v>23625</v>
      </c>
      <c r="L3759" s="9">
        <f t="shared" si="117"/>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f t="shared" si="116"/>
        <v>10125</v>
      </c>
      <c r="L3760" s="9">
        <f t="shared" si="117"/>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f t="shared" si="116"/>
        <v>7875</v>
      </c>
      <c r="L3761" s="9">
        <f t="shared" si="117"/>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f t="shared" si="116"/>
        <v>6000</v>
      </c>
      <c r="L3762" s="9">
        <f t="shared" si="117"/>
        <v>2100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f t="shared" si="116"/>
        <v>8250.0000000000018</v>
      </c>
      <c r="L3763" s="9">
        <f t="shared" si="117"/>
        <v>2887.5000000000005</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f t="shared" si="116"/>
        <v>13500</v>
      </c>
      <c r="L3764" s="9">
        <f t="shared" si="117"/>
        <v>5400</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f t="shared" si="116"/>
        <v>34200</v>
      </c>
      <c r="L3765" s="9">
        <f t="shared" si="117"/>
        <v>15390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f t="shared" si="116"/>
        <v>15125.000000000002</v>
      </c>
      <c r="L3766" s="9">
        <f t="shared" si="117"/>
        <v>6806.2500000000009</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f t="shared" si="116"/>
        <v>15000</v>
      </c>
      <c r="L3767" s="9">
        <f t="shared" si="117"/>
        <v>5250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f t="shared" si="116"/>
        <v>12500</v>
      </c>
      <c r="L3768" s="9">
        <f t="shared" si="117"/>
        <v>4375</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f t="shared" si="116"/>
        <v>16500</v>
      </c>
      <c r="L3769" s="9">
        <f t="shared" si="117"/>
        <v>5775</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f t="shared" si="116"/>
        <v>26000</v>
      </c>
      <c r="L3770" s="9">
        <f t="shared" si="117"/>
        <v>10400</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f t="shared" si="116"/>
        <v>39000</v>
      </c>
      <c r="L3771" s="9">
        <f t="shared" si="117"/>
        <v>17550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f t="shared" si="116"/>
        <v>22000.000000000004</v>
      </c>
      <c r="L3772" s="9">
        <f t="shared" si="117"/>
        <v>9900.0000000000018</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f t="shared" si="116"/>
        <v>16250</v>
      </c>
      <c r="L3773" s="9">
        <f t="shared" si="117"/>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f t="shared" si="116"/>
        <v>15000</v>
      </c>
      <c r="L3774" s="9">
        <f t="shared" si="117"/>
        <v>5250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f t="shared" si="116"/>
        <v>18000</v>
      </c>
      <c r="L3775" s="9">
        <f t="shared" si="117"/>
        <v>6300</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f t="shared" si="116"/>
        <v>29250</v>
      </c>
      <c r="L3776" s="9">
        <f t="shared" si="117"/>
        <v>11699.999999999998</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f t="shared" si="116"/>
        <v>40500</v>
      </c>
      <c r="L3777" s="9">
        <f t="shared" si="117"/>
        <v>18225</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f t="shared" si="116"/>
        <v>23375.000000000004</v>
      </c>
      <c r="L3778" s="9">
        <f t="shared" si="117"/>
        <v>10518.750000000002</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f t="shared" si="116"/>
        <v>17500</v>
      </c>
      <c r="L3779" s="9">
        <f t="shared" si="117"/>
        <v>6125</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f t="shared" si="116"/>
        <v>15000</v>
      </c>
      <c r="L3780" s="9">
        <f t="shared" si="117"/>
        <v>5250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f t="shared" si="116"/>
        <v>19500</v>
      </c>
      <c r="L3781" s="9">
        <f t="shared" si="117"/>
        <v>6825</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f t="shared" si="116"/>
        <v>32500</v>
      </c>
      <c r="L3782" s="9">
        <f t="shared" si="117"/>
        <v>12999.999999999998</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f t="shared" ref="K3783:K3846" si="118">I3783*J3783</f>
        <v>39000</v>
      </c>
      <c r="L3783" s="9">
        <f t="shared" ref="L3783:L3846" si="119">K3783*M3783</f>
        <v>17550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f t="shared" si="118"/>
        <v>23375.000000000004</v>
      </c>
      <c r="L3784" s="9">
        <f t="shared" si="119"/>
        <v>10518.750000000002</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f t="shared" si="118"/>
        <v>17500</v>
      </c>
      <c r="L3785" s="9">
        <f t="shared" si="119"/>
        <v>6125</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f t="shared" si="118"/>
        <v>12500</v>
      </c>
      <c r="L3786" s="9">
        <f t="shared" si="119"/>
        <v>4375</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f t="shared" si="118"/>
        <v>13500</v>
      </c>
      <c r="L3787" s="9">
        <f t="shared" si="119"/>
        <v>4725</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f t="shared" si="118"/>
        <v>26000</v>
      </c>
      <c r="L3788" s="9">
        <f t="shared" si="119"/>
        <v>10400</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f t="shared" si="118"/>
        <v>31500</v>
      </c>
      <c r="L3789" s="9">
        <f t="shared" si="119"/>
        <v>14175</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f t="shared" si="118"/>
        <v>17875.000000000004</v>
      </c>
      <c r="L3790" s="9">
        <f t="shared" si="119"/>
        <v>8043.7500000000018</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f t="shared" si="118"/>
        <v>11250</v>
      </c>
      <c r="L3791" s="9">
        <f t="shared" si="119"/>
        <v>3937.4999999999995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f t="shared" si="118"/>
        <v>10000</v>
      </c>
      <c r="L3792" s="9">
        <f t="shared" si="119"/>
        <v>3500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f t="shared" si="118"/>
        <v>12000</v>
      </c>
      <c r="L3793" s="9">
        <f t="shared" si="119"/>
        <v>4200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f t="shared" si="118"/>
        <v>19500</v>
      </c>
      <c r="L3794" s="9">
        <f t="shared" si="119"/>
        <v>7799.9999999999991</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f t="shared" si="118"/>
        <v>30875</v>
      </c>
      <c r="L3795" s="9">
        <f t="shared" si="11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f t="shared" si="118"/>
        <v>18000.000000000004</v>
      </c>
      <c r="L3796" s="9">
        <f t="shared" si="119"/>
        <v>8100.0000000000018</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f t="shared" si="118"/>
        <v>12000.000000000002</v>
      </c>
      <c r="L3797" s="9">
        <f t="shared" si="119"/>
        <v>4200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f t="shared" si="118"/>
        <v>10500.000000000002</v>
      </c>
      <c r="L3798" s="9">
        <f t="shared" si="119"/>
        <v>3675.0000000000005</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f t="shared" si="118"/>
        <v>12250</v>
      </c>
      <c r="L3799" s="9">
        <f t="shared" si="11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f t="shared" si="118"/>
        <v>22500</v>
      </c>
      <c r="L3800" s="9">
        <f t="shared" si="119"/>
        <v>9000</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f t="shared" si="118"/>
        <v>31500</v>
      </c>
      <c r="L3801" s="9">
        <f t="shared" si="119"/>
        <v>14175</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f t="shared" si="118"/>
        <v>19500.000000000004</v>
      </c>
      <c r="L3802" s="9">
        <f t="shared" si="119"/>
        <v>8775.0000000000018</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f t="shared" si="118"/>
        <v>19200.000000000004</v>
      </c>
      <c r="L3803" s="9">
        <f t="shared" si="119"/>
        <v>6720.0000000000009</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f t="shared" si="118"/>
        <v>18000.000000000004</v>
      </c>
      <c r="L3804" s="9">
        <f t="shared" si="119"/>
        <v>6300.0000000000009</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f t="shared" si="118"/>
        <v>19250</v>
      </c>
      <c r="L3805" s="9">
        <f t="shared" si="11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f t="shared" si="118"/>
        <v>28125</v>
      </c>
      <c r="L3806" s="9">
        <f t="shared" si="119"/>
        <v>11249.999999999998</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f t="shared" si="118"/>
        <v>42000</v>
      </c>
      <c r="L3807" s="9">
        <f t="shared" si="119"/>
        <v>18900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f t="shared" si="118"/>
        <v>24000.000000000004</v>
      </c>
      <c r="L3808" s="9">
        <f t="shared" si="119"/>
        <v>10800.000000000002</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f t="shared" si="118"/>
        <v>22500.000000000004</v>
      </c>
      <c r="L3809" s="9">
        <f t="shared" si="119"/>
        <v>7875.0000000000009</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f t="shared" si="118"/>
        <v>19500.000000000004</v>
      </c>
      <c r="L3810" s="9">
        <f t="shared" si="119"/>
        <v>6825.0000000000009</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f t="shared" si="118"/>
        <v>22750</v>
      </c>
      <c r="L3811" s="9">
        <f t="shared" si="119"/>
        <v>7962.4999999999991</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f t="shared" si="118"/>
        <v>31875</v>
      </c>
      <c r="L3812" s="9">
        <f t="shared" si="119"/>
        <v>12749.999999999998</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f t="shared" si="118"/>
        <v>26250</v>
      </c>
      <c r="L3813" s="9">
        <f t="shared" si="119"/>
        <v>10500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f t="shared" si="118"/>
        <v>16250</v>
      </c>
      <c r="L3814" s="9">
        <f t="shared" si="119"/>
        <v>6500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f t="shared" si="118"/>
        <v>13000</v>
      </c>
      <c r="L3815" s="9">
        <f t="shared" si="119"/>
        <v>3900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f t="shared" si="118"/>
        <v>7874.9999999999991</v>
      </c>
      <c r="L3816" s="9">
        <f t="shared" si="119"/>
        <v>2362.4999999999995</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f t="shared" si="118"/>
        <v>13500.000000000002</v>
      </c>
      <c r="L3817" s="9">
        <f t="shared" si="119"/>
        <v>4050.0000000000005</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f t="shared" si="118"/>
        <v>16250</v>
      </c>
      <c r="L3818" s="9">
        <f t="shared" si="11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f t="shared" si="118"/>
        <v>30000</v>
      </c>
      <c r="L3819" s="9">
        <f t="shared" si="119"/>
        <v>12000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f t="shared" si="118"/>
        <v>12500</v>
      </c>
      <c r="L3820" s="9">
        <f t="shared" si="119"/>
        <v>5000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f t="shared" si="118"/>
        <v>12000</v>
      </c>
      <c r="L3821" s="9">
        <f t="shared" si="119"/>
        <v>3600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f t="shared" si="118"/>
        <v>8999.9999999999982</v>
      </c>
      <c r="L3822" s="9">
        <f t="shared" si="119"/>
        <v>2699.9999999999995</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f t="shared" si="118"/>
        <v>16500.000000000004</v>
      </c>
      <c r="L3823" s="9">
        <f t="shared" si="119"/>
        <v>4950.0000000000009</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f t="shared" si="118"/>
        <v>18750</v>
      </c>
      <c r="L3824" s="9">
        <f t="shared" si="11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f t="shared" si="118"/>
        <v>28500</v>
      </c>
      <c r="L3825" s="9">
        <f t="shared" si="119"/>
        <v>11400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f t="shared" si="118"/>
        <v>13750</v>
      </c>
      <c r="L3826" s="9">
        <f t="shared" si="119"/>
        <v>5500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f t="shared" si="118"/>
        <v>12000</v>
      </c>
      <c r="L3827" s="9">
        <f t="shared" si="119"/>
        <v>3600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f t="shared" si="118"/>
        <v>6749.9999999999991</v>
      </c>
      <c r="L3828" s="9">
        <f t="shared" si="119"/>
        <v>2024.9999999999995</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f t="shared" si="118"/>
        <v>12000.000000000002</v>
      </c>
      <c r="L3829" s="9">
        <f t="shared" si="119"/>
        <v>3600.0000000000005</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f t="shared" si="118"/>
        <v>15000</v>
      </c>
      <c r="L3830" s="9">
        <f t="shared" si="119"/>
        <v>5250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f t="shared" si="118"/>
        <v>27500</v>
      </c>
      <c r="L3831" s="9">
        <f t="shared" si="119"/>
        <v>11000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f t="shared" si="118"/>
        <v>12500</v>
      </c>
      <c r="L3832" s="9">
        <f t="shared" si="119"/>
        <v>5000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f t="shared" si="118"/>
        <v>10000</v>
      </c>
      <c r="L3833" s="9">
        <f t="shared" si="119"/>
        <v>3000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f t="shared" si="118"/>
        <v>7874.9999999999991</v>
      </c>
      <c r="L3834" s="9">
        <f t="shared" si="119"/>
        <v>2362.4999999999995</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f t="shared" si="118"/>
        <v>10500.000000000002</v>
      </c>
      <c r="L3835" s="9">
        <f t="shared" si="119"/>
        <v>3150.0000000000005</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f t="shared" si="118"/>
        <v>16250</v>
      </c>
      <c r="L3836" s="9">
        <f t="shared" si="11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f t="shared" si="118"/>
        <v>38675</v>
      </c>
      <c r="L3837" s="9">
        <f t="shared" si="119"/>
        <v>15470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f t="shared" si="118"/>
        <v>18000.000000000004</v>
      </c>
      <c r="L3838" s="9">
        <f t="shared" si="119"/>
        <v>7200.0000000000018</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f t="shared" si="118"/>
        <v>17875.000000000004</v>
      </c>
      <c r="L3839" s="9">
        <f t="shared" si="119"/>
        <v>5362.5000000000009</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f t="shared" si="118"/>
        <v>15125.000000000002</v>
      </c>
      <c r="L3840" s="9">
        <f t="shared" si="119"/>
        <v>4537.5</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f t="shared" si="118"/>
        <v>19500</v>
      </c>
      <c r="L3841" s="9">
        <f t="shared" si="119"/>
        <v>5850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f t="shared" si="118"/>
        <v>29750</v>
      </c>
      <c r="L3842" s="9">
        <f t="shared" si="11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f t="shared" si="118"/>
        <v>43875</v>
      </c>
      <c r="L3843" s="9">
        <f t="shared" si="119"/>
        <v>17550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f t="shared" si="118"/>
        <v>25500.000000000004</v>
      </c>
      <c r="L3844" s="9">
        <f t="shared" si="119"/>
        <v>10200.000000000002</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f t="shared" si="118"/>
        <v>19250.000000000004</v>
      </c>
      <c r="L3845" s="9">
        <f t="shared" si="119"/>
        <v>5775.0000000000009</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f t="shared" si="118"/>
        <v>17875.000000000004</v>
      </c>
      <c r="L3846" s="9">
        <f t="shared" si="119"/>
        <v>5362.5000000000009</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f t="shared" ref="K3847:K3910" si="120">I3847*J3847</f>
        <v>21125</v>
      </c>
      <c r="L3847" s="9">
        <f t="shared" ref="L3847:L3910" si="121">K3847*M3847</f>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f t="shared" si="120"/>
        <v>33250</v>
      </c>
      <c r="L3848" s="9">
        <f t="shared" si="121"/>
        <v>11637.5</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f t="shared" si="120"/>
        <v>45500</v>
      </c>
      <c r="L3849" s="9">
        <f t="shared" si="121"/>
        <v>18200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f t="shared" si="120"/>
        <v>27000.000000000004</v>
      </c>
      <c r="L3850" s="9">
        <f t="shared" si="121"/>
        <v>10800.000000000002</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f t="shared" si="120"/>
        <v>20625.000000000004</v>
      </c>
      <c r="L3851" s="9">
        <f t="shared" si="121"/>
        <v>6187.5000000000009</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f t="shared" si="120"/>
        <v>17875.000000000004</v>
      </c>
      <c r="L3852" s="9">
        <f t="shared" si="121"/>
        <v>5362.5000000000009</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f t="shared" si="120"/>
        <v>22750</v>
      </c>
      <c r="L3853" s="9">
        <f t="shared" si="121"/>
        <v>6825</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f t="shared" si="120"/>
        <v>36750</v>
      </c>
      <c r="L3854" s="9">
        <f t="shared" si="121"/>
        <v>12862.5</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f t="shared" si="120"/>
        <v>43875</v>
      </c>
      <c r="L3855" s="9">
        <f t="shared" si="121"/>
        <v>17550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f t="shared" si="120"/>
        <v>27000.000000000004</v>
      </c>
      <c r="L3856" s="9">
        <f t="shared" si="121"/>
        <v>10800.000000000002</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f t="shared" si="120"/>
        <v>20625.000000000004</v>
      </c>
      <c r="L3857" s="9">
        <f t="shared" si="121"/>
        <v>6187.5000000000009</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f t="shared" si="120"/>
        <v>15125.000000000002</v>
      </c>
      <c r="L3858" s="9">
        <f t="shared" si="121"/>
        <v>4537.5</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f t="shared" si="120"/>
        <v>16250</v>
      </c>
      <c r="L3859" s="9">
        <f t="shared" si="121"/>
        <v>4875</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f t="shared" si="120"/>
        <v>29750</v>
      </c>
      <c r="L3860" s="9">
        <f t="shared" si="121"/>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f t="shared" si="120"/>
        <v>35750</v>
      </c>
      <c r="L3861" s="9">
        <f t="shared" si="121"/>
        <v>14300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f t="shared" si="120"/>
        <v>21000.000000000004</v>
      </c>
      <c r="L3862" s="9">
        <f t="shared" si="121"/>
        <v>8400.0000000000018</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f t="shared" si="120"/>
        <v>13750.000000000002</v>
      </c>
      <c r="L3863" s="9">
        <f t="shared" si="121"/>
        <v>4125</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f t="shared" si="120"/>
        <v>12375.000000000002</v>
      </c>
      <c r="L3864" s="9">
        <f t="shared" si="121"/>
        <v>3712.5000000000005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f t="shared" si="120"/>
        <v>14625</v>
      </c>
      <c r="L3865" s="9">
        <f t="shared" si="121"/>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f t="shared" si="120"/>
        <v>22750</v>
      </c>
      <c r="L3866" s="9">
        <f t="shared" si="121"/>
        <v>7962.4999999999991</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f t="shared" si="120"/>
        <v>33250</v>
      </c>
      <c r="L3867" s="9">
        <f t="shared" si="121"/>
        <v>13300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f t="shared" si="120"/>
        <v>19500.000000000004</v>
      </c>
      <c r="L3868" s="9">
        <f t="shared" si="121"/>
        <v>7800.0000000000018</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f t="shared" si="120"/>
        <v>13000.000000000004</v>
      </c>
      <c r="L3869" s="9">
        <f t="shared" si="121"/>
        <v>3900.0000000000009</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f t="shared" si="120"/>
        <v>11375.000000000002</v>
      </c>
      <c r="L3870" s="9">
        <f t="shared" si="121"/>
        <v>3412.5000000000005</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f t="shared" si="120"/>
        <v>13125.000000000002</v>
      </c>
      <c r="L3871" s="9">
        <f t="shared" si="121"/>
        <v>3937.5000000000005</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f t="shared" si="120"/>
        <v>24000</v>
      </c>
      <c r="L3872" s="9">
        <f t="shared" si="121"/>
        <v>8400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f t="shared" si="120"/>
        <v>33750.000000000007</v>
      </c>
      <c r="L3873" s="9">
        <f t="shared" si="121"/>
        <v>13500.000000000004</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f t="shared" si="120"/>
        <v>21125.000000000004</v>
      </c>
      <c r="L3874" s="9">
        <f t="shared" si="121"/>
        <v>8450.0000000000018</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f t="shared" si="120"/>
        <v>22425.000000000004</v>
      </c>
      <c r="L3875" s="9">
        <f t="shared" si="121"/>
        <v>6727.5000000000009</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f t="shared" si="120"/>
        <v>21125.000000000004</v>
      </c>
      <c r="L3876" s="9">
        <f t="shared" si="121"/>
        <v>6337.5000000000009</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f t="shared" si="120"/>
        <v>22500.000000000004</v>
      </c>
      <c r="L3877" s="9">
        <f t="shared" si="121"/>
        <v>6750.0000000000009</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f t="shared" si="120"/>
        <v>32000</v>
      </c>
      <c r="L3878" s="9">
        <f t="shared" si="121"/>
        <v>11200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f t="shared" si="120"/>
        <v>46875.000000000007</v>
      </c>
      <c r="L3879" s="9">
        <f t="shared" si="121"/>
        <v>18750.000000000004</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f t="shared" si="120"/>
        <v>27625.000000000007</v>
      </c>
      <c r="L3880" s="9">
        <f t="shared" si="121"/>
        <v>11050.000000000004</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f t="shared" si="120"/>
        <v>26000.000000000007</v>
      </c>
      <c r="L3881" s="9">
        <f t="shared" si="121"/>
        <v>7800.0000000000018</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f t="shared" si="120"/>
        <v>22750.000000000004</v>
      </c>
      <c r="L3882" s="9">
        <f t="shared" si="121"/>
        <v>6825.0000000000009</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f t="shared" si="120"/>
        <v>26250.000000000004</v>
      </c>
      <c r="L3883" s="9">
        <f t="shared" si="121"/>
        <v>7875.0000000000009</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f t="shared" si="120"/>
        <v>36000</v>
      </c>
      <c r="L3884" s="9">
        <f t="shared" si="121"/>
        <v>12600</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f t="shared" si="120"/>
        <v>27500.000000000004</v>
      </c>
      <c r="L3885" s="9">
        <f t="shared" si="121"/>
        <v>9625.0000000000018</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f t="shared" si="120"/>
        <v>16500.000000000004</v>
      </c>
      <c r="L3886" s="9">
        <f t="shared" si="121"/>
        <v>5775.0000000000018</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f t="shared" si="120"/>
        <v>13500</v>
      </c>
      <c r="L3887" s="9">
        <f t="shared" si="121"/>
        <v>3375</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f t="shared" si="120"/>
        <v>7499.9999999999991</v>
      </c>
      <c r="L3888" s="9">
        <f t="shared" si="121"/>
        <v>1874.9999999999998</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f t="shared" si="120"/>
        <v>13000.000000000004</v>
      </c>
      <c r="L3889" s="9">
        <f t="shared" si="121"/>
        <v>3250.0000000000009</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f t="shared" si="120"/>
        <v>16500.000000000004</v>
      </c>
      <c r="L3890" s="9">
        <f t="shared" si="121"/>
        <v>4950.0000000000009</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f t="shared" si="120"/>
        <v>31625.000000000004</v>
      </c>
      <c r="L3891" s="9">
        <f t="shared" si="121"/>
        <v>11068.750000000002</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f t="shared" si="120"/>
        <v>12375.000000000002</v>
      </c>
      <c r="L3892" s="9">
        <f t="shared" si="121"/>
        <v>4331.2500000000009</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f t="shared" si="120"/>
        <v>12375</v>
      </c>
      <c r="L3893" s="9">
        <f t="shared" si="121"/>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f t="shared" si="120"/>
        <v>15792</v>
      </c>
      <c r="L3894" s="9">
        <f t="shared" si="121"/>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f t="shared" si="120"/>
        <v>12220</v>
      </c>
      <c r="L3895" s="9">
        <f t="shared" si="121"/>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f t="shared" si="120"/>
        <v>9000</v>
      </c>
      <c r="L3896" s="9">
        <f t="shared" si="121"/>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f t="shared" si="120"/>
        <v>10127</v>
      </c>
      <c r="L3897" s="9">
        <f t="shared" si="121"/>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f t="shared" si="120"/>
        <v>12870</v>
      </c>
      <c r="L3898" s="9">
        <f t="shared" si="121"/>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f t="shared" si="120"/>
        <v>11960</v>
      </c>
      <c r="L3899" s="9">
        <f t="shared" si="121"/>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f t="shared" si="120"/>
        <v>14398</v>
      </c>
      <c r="L3900" s="9">
        <f t="shared" si="121"/>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f t="shared" si="120"/>
        <v>12006</v>
      </c>
      <c r="L3901" s="9">
        <f t="shared" si="121"/>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f t="shared" si="120"/>
        <v>9936</v>
      </c>
      <c r="L3902" s="9">
        <f t="shared" si="121"/>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f t="shared" si="120"/>
        <v>9064</v>
      </c>
      <c r="L3903" s="9">
        <f t="shared" si="121"/>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f t="shared" si="120"/>
        <v>14094</v>
      </c>
      <c r="L3904" s="9">
        <f t="shared" si="121"/>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f t="shared" si="120"/>
        <v>13920</v>
      </c>
      <c r="L3905" s="9">
        <f t="shared" si="121"/>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f t="shared" si="120"/>
        <v>16284</v>
      </c>
      <c r="L3906" s="9">
        <f t="shared" si="121"/>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f t="shared" si="120"/>
        <v>12432</v>
      </c>
      <c r="L3907" s="9">
        <f t="shared" si="121"/>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f t="shared" si="120"/>
        <v>9633</v>
      </c>
      <c r="L3908" s="9">
        <f t="shared" si="121"/>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f t="shared" si="120"/>
        <v>9288</v>
      </c>
      <c r="L3909" s="9">
        <f t="shared" si="121"/>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f t="shared" si="120"/>
        <v>13570</v>
      </c>
      <c r="L3910" s="9">
        <f t="shared" si="121"/>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f t="shared" ref="K3911:K3974" si="122">I3911*J3911</f>
        <v>10710</v>
      </c>
      <c r="L3911" s="9">
        <f t="shared" ref="L3911:L3974" si="123">K3911*M3911</f>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f t="shared" si="122"/>
        <v>13500</v>
      </c>
      <c r="L3912" s="9">
        <f t="shared" si="123"/>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f t="shared" si="122"/>
        <v>10998</v>
      </c>
      <c r="L3913" s="9">
        <f t="shared" si="123"/>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f t="shared" si="122"/>
        <v>9828</v>
      </c>
      <c r="L3914" s="9">
        <f t="shared" si="123"/>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f t="shared" si="122"/>
        <v>9799</v>
      </c>
      <c r="L3915" s="9">
        <f t="shared" si="123"/>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f t="shared" si="122"/>
        <v>12040</v>
      </c>
      <c r="L3916" s="9">
        <f t="shared" si="123"/>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f t="shared" si="122"/>
        <v>11662</v>
      </c>
      <c r="L3917" s="9">
        <f t="shared" si="123"/>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f t="shared" si="122"/>
        <v>17118</v>
      </c>
      <c r="L3918" s="9">
        <f t="shared" si="123"/>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f t="shared" si="122"/>
        <v>12950</v>
      </c>
      <c r="L3919" s="9">
        <f t="shared" si="123"/>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f t="shared" si="122"/>
        <v>12006</v>
      </c>
      <c r="L3920" s="9">
        <f t="shared" si="123"/>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f t="shared" si="122"/>
        <v>10580</v>
      </c>
      <c r="L3921" s="9">
        <f t="shared" si="123"/>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f t="shared" si="122"/>
        <v>14455</v>
      </c>
      <c r="L3922" s="9">
        <f t="shared" si="123"/>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f t="shared" si="122"/>
        <v>17110</v>
      </c>
      <c r="L3923" s="9">
        <f t="shared" si="123"/>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f t="shared" si="122"/>
        <v>17215</v>
      </c>
      <c r="L3924" s="9">
        <f t="shared" si="123"/>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f t="shared" si="122"/>
        <v>14580</v>
      </c>
      <c r="L3925" s="9">
        <f t="shared" si="123"/>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f t="shared" si="122"/>
        <v>12788</v>
      </c>
      <c r="L3926" s="9">
        <f t="shared" si="123"/>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f t="shared" si="122"/>
        <v>12267</v>
      </c>
      <c r="L3927" s="9">
        <f t="shared" si="123"/>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f t="shared" si="122"/>
        <v>13860</v>
      </c>
      <c r="L3928" s="9">
        <f t="shared" si="123"/>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f t="shared" si="122"/>
        <v>19520</v>
      </c>
      <c r="L3929" s="9">
        <f t="shared" si="123"/>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f t="shared" si="122"/>
        <v>18821</v>
      </c>
      <c r="L3930" s="9">
        <f t="shared" si="123"/>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f t="shared" si="122"/>
        <v>14151</v>
      </c>
      <c r="L3931" s="9">
        <f t="shared" si="123"/>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f t="shared" si="122"/>
        <v>11362</v>
      </c>
      <c r="L3932" s="9">
        <f t="shared" si="123"/>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f t="shared" si="122"/>
        <v>11178</v>
      </c>
      <c r="L3933" s="9">
        <f t="shared" si="123"/>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f t="shared" si="122"/>
        <v>13398</v>
      </c>
      <c r="L3934" s="9">
        <f t="shared" si="123"/>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f t="shared" si="122"/>
        <v>17446</v>
      </c>
      <c r="L3935" s="9">
        <f t="shared" si="123"/>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f t="shared" si="122"/>
        <v>18850</v>
      </c>
      <c r="L3936" s="9">
        <f t="shared" si="123"/>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f t="shared" si="122"/>
        <v>16324</v>
      </c>
      <c r="L3937" s="9">
        <f t="shared" si="123"/>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f t="shared" si="122"/>
        <v>11565</v>
      </c>
      <c r="L3938" s="9">
        <f t="shared" si="123"/>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f t="shared" si="122"/>
        <v>11327</v>
      </c>
      <c r="L3939" s="9">
        <f t="shared" si="123"/>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f t="shared" si="122"/>
        <v>14580</v>
      </c>
      <c r="L3940" s="9">
        <f t="shared" si="123"/>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f t="shared" si="122"/>
        <v>17980</v>
      </c>
      <c r="L3941" s="9">
        <f t="shared" si="123"/>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f t="shared" si="122"/>
        <v>20160</v>
      </c>
      <c r="L3942" s="9">
        <f t="shared" si="123"/>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f t="shared" si="122"/>
        <v>13500</v>
      </c>
      <c r="L3943" s="9">
        <f t="shared" si="123"/>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f t="shared" si="122"/>
        <v>12596</v>
      </c>
      <c r="L3944" s="9">
        <f t="shared" si="123"/>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f t="shared" si="122"/>
        <v>11844</v>
      </c>
      <c r="L3945" s="9">
        <f t="shared" si="123"/>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f t="shared" si="122"/>
        <v>14616</v>
      </c>
      <c r="L3946" s="9">
        <f t="shared" si="123"/>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f t="shared" si="122"/>
        <v>16520</v>
      </c>
      <c r="L3947" s="9">
        <f t="shared" si="123"/>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f t="shared" si="122"/>
        <v>15104</v>
      </c>
      <c r="L3948" s="9">
        <f t="shared" si="123"/>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f t="shared" si="122"/>
        <v>19720</v>
      </c>
      <c r="L3949" s="9">
        <f t="shared" si="123"/>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f t="shared" si="122"/>
        <v>17940</v>
      </c>
      <c r="L3950" s="9">
        <f t="shared" si="123"/>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f t="shared" si="122"/>
        <v>14469</v>
      </c>
      <c r="L3951" s="9">
        <f t="shared" si="123"/>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f t="shared" si="122"/>
        <v>13416</v>
      </c>
      <c r="L3952" s="9">
        <f t="shared" si="123"/>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f t="shared" si="122"/>
        <v>12600</v>
      </c>
      <c r="L3953" s="9">
        <f t="shared" si="123"/>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f t="shared" si="122"/>
        <v>16256</v>
      </c>
      <c r="L3954" s="9">
        <f t="shared" si="123"/>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f t="shared" si="122"/>
        <v>17358</v>
      </c>
      <c r="L3955" s="9">
        <f t="shared" si="123"/>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f t="shared" si="122"/>
        <v>19344</v>
      </c>
      <c r="L3956" s="9">
        <f t="shared" si="123"/>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f t="shared" si="122"/>
        <v>15300</v>
      </c>
      <c r="L3957" s="9">
        <f t="shared" si="123"/>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f t="shared" si="122"/>
        <v>15390</v>
      </c>
      <c r="L3958" s="9">
        <f t="shared" si="123"/>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f t="shared" si="122"/>
        <v>12150</v>
      </c>
      <c r="L3959" s="9">
        <f t="shared" si="123"/>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f t="shared" si="122"/>
        <v>15660</v>
      </c>
      <c r="L3960" s="9">
        <f t="shared" si="123"/>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f t="shared" si="122"/>
        <v>19720</v>
      </c>
      <c r="L3961" s="9">
        <f t="shared" si="123"/>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f t="shared" si="122"/>
        <v>5616</v>
      </c>
      <c r="L3962" s="9">
        <f t="shared" si="123"/>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f t="shared" si="122"/>
        <v>7650</v>
      </c>
      <c r="L3963" s="9">
        <f t="shared" si="123"/>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f t="shared" si="122"/>
        <v>6930</v>
      </c>
      <c r="L3964" s="9">
        <f t="shared" si="123"/>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f t="shared" si="122"/>
        <v>5950</v>
      </c>
      <c r="L3965" s="9">
        <f t="shared" si="123"/>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f t="shared" si="122"/>
        <v>5544</v>
      </c>
      <c r="L3966" s="9">
        <f t="shared" si="123"/>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f t="shared" si="122"/>
        <v>6902</v>
      </c>
      <c r="L3967" s="9">
        <f t="shared" si="123"/>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f t="shared" si="122"/>
        <v>4899</v>
      </c>
      <c r="L3968" s="9">
        <f t="shared" si="123"/>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f t="shared" si="122"/>
        <v>8415</v>
      </c>
      <c r="L3969" s="9">
        <f t="shared" si="123"/>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f t="shared" si="122"/>
        <v>5632</v>
      </c>
      <c r="L3970" s="9">
        <f t="shared" si="123"/>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f t="shared" si="122"/>
        <v>5950</v>
      </c>
      <c r="L3971" s="9">
        <f t="shared" si="123"/>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f t="shared" si="122"/>
        <v>4750</v>
      </c>
      <c r="L3972" s="9">
        <f t="shared" si="123"/>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f t="shared" si="122"/>
        <v>6664</v>
      </c>
      <c r="L3973" s="9">
        <f t="shared" si="123"/>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f t="shared" si="122"/>
        <v>7366</v>
      </c>
      <c r="L3974" s="9">
        <f t="shared" si="123"/>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f t="shared" ref="K3975:K4038" si="124">I3975*J3975</f>
        <v>9204</v>
      </c>
      <c r="L3975" s="9">
        <f t="shared" ref="L3975:L4038" si="125">K3975*M3975</f>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f t="shared" si="124"/>
        <v>5824</v>
      </c>
      <c r="L3976" s="9">
        <f t="shared" si="125"/>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f t="shared" si="124"/>
        <v>6438</v>
      </c>
      <c r="L3977" s="9">
        <f t="shared" si="125"/>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f t="shared" si="124"/>
        <v>5125</v>
      </c>
      <c r="L3978" s="9">
        <f t="shared" si="125"/>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f t="shared" si="124"/>
        <v>7371</v>
      </c>
      <c r="L3979" s="9">
        <f t="shared" si="125"/>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f t="shared" si="124"/>
        <v>6318</v>
      </c>
      <c r="L3980" s="9">
        <f t="shared" si="125"/>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f t="shared" si="124"/>
        <v>8550</v>
      </c>
      <c r="L3981" s="9">
        <f t="shared" si="125"/>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f t="shared" si="124"/>
        <v>6902</v>
      </c>
      <c r="L3982" s="9">
        <f t="shared" si="125"/>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f t="shared" si="124"/>
        <v>5868</v>
      </c>
      <c r="L3983" s="9">
        <f t="shared" si="125"/>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f t="shared" si="124"/>
        <v>6174</v>
      </c>
      <c r="L3984" s="9">
        <f t="shared" si="125"/>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f t="shared" si="124"/>
        <v>9048</v>
      </c>
      <c r="L3985" s="9">
        <f t="shared" si="125"/>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f t="shared" si="124"/>
        <v>7772</v>
      </c>
      <c r="L3986" s="9">
        <f t="shared" si="125"/>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f t="shared" si="124"/>
        <v>9842</v>
      </c>
      <c r="L3987" s="9">
        <f t="shared" si="125"/>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f t="shared" si="124"/>
        <v>7425</v>
      </c>
      <c r="L3988" s="9">
        <f t="shared" si="125"/>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f t="shared" si="124"/>
        <v>7371</v>
      </c>
      <c r="L3989" s="9">
        <f t="shared" si="125"/>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f t="shared" si="124"/>
        <v>7056</v>
      </c>
      <c r="L3990" s="9">
        <f t="shared" si="125"/>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f t="shared" si="124"/>
        <v>10212</v>
      </c>
      <c r="L3991" s="9">
        <f t="shared" si="125"/>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f t="shared" si="124"/>
        <v>9282</v>
      </c>
      <c r="L3992" s="9">
        <f t="shared" si="125"/>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f t="shared" si="124"/>
        <v>9996</v>
      </c>
      <c r="L3993" s="9">
        <f t="shared" si="125"/>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f t="shared" si="124"/>
        <v>8584</v>
      </c>
      <c r="L3994" s="9">
        <f t="shared" si="125"/>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f t="shared" si="124"/>
        <v>7714</v>
      </c>
      <c r="L3995" s="9">
        <f t="shared" si="125"/>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f t="shared" si="124"/>
        <v>6929</v>
      </c>
      <c r="L3996" s="9">
        <f t="shared" si="125"/>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f t="shared" si="124"/>
        <v>11750</v>
      </c>
      <c r="L3997" s="9">
        <f t="shared" si="125"/>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f t="shared" si="124"/>
        <v>8806</v>
      </c>
      <c r="L3998" s="9">
        <f t="shared" si="125"/>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f t="shared" si="124"/>
        <v>9996</v>
      </c>
      <c r="L3999" s="9">
        <f t="shared" si="125"/>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f t="shared" si="124"/>
        <v>11803</v>
      </c>
      <c r="L4000" s="9">
        <f t="shared" si="125"/>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f t="shared" si="124"/>
        <v>7560</v>
      </c>
      <c r="L4001" s="9">
        <f t="shared" si="125"/>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f t="shared" si="124"/>
        <v>8036</v>
      </c>
      <c r="L4002" s="9">
        <f t="shared" si="125"/>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f t="shared" si="124"/>
        <v>13771</v>
      </c>
      <c r="L4003" s="9">
        <f t="shared" si="125"/>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f t="shared" si="124"/>
        <v>9916</v>
      </c>
      <c r="L4004" s="9">
        <f t="shared" si="125"/>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f t="shared" si="124"/>
        <v>10619</v>
      </c>
      <c r="L4005" s="9">
        <f t="shared" si="125"/>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f t="shared" si="124"/>
        <v>11583</v>
      </c>
      <c r="L4006" s="9">
        <f t="shared" si="125"/>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f t="shared" si="124"/>
        <v>7182</v>
      </c>
      <c r="L4007" s="9">
        <f t="shared" si="125"/>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f t="shared" si="124"/>
        <v>6929</v>
      </c>
      <c r="L4008" s="9">
        <f t="shared" si="125"/>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f t="shared" si="124"/>
        <v>10350</v>
      </c>
      <c r="L4009" s="9">
        <f t="shared" si="125"/>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f t="shared" si="124"/>
        <v>11220</v>
      </c>
      <c r="L4010" s="9">
        <f t="shared" si="125"/>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f t="shared" si="124"/>
        <v>8733</v>
      </c>
      <c r="L4011" s="9">
        <f t="shared" si="125"/>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f t="shared" si="124"/>
        <v>10764</v>
      </c>
      <c r="L4012" s="9">
        <f t="shared" si="125"/>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f t="shared" si="124"/>
        <v>8507</v>
      </c>
      <c r="L4013" s="9">
        <f t="shared" si="125"/>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f t="shared" si="124"/>
        <v>7700</v>
      </c>
      <c r="L4014" s="9">
        <f t="shared" si="125"/>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f t="shared" si="124"/>
        <v>10650</v>
      </c>
      <c r="L4015" s="9">
        <f t="shared" si="125"/>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f t="shared" si="124"/>
        <v>10560</v>
      </c>
      <c r="L4016" s="9">
        <f t="shared" si="125"/>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f t="shared" si="124"/>
        <v>9288</v>
      </c>
      <c r="L4017" s="9">
        <f t="shared" si="125"/>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f t="shared" si="124"/>
        <v>9024</v>
      </c>
      <c r="L4018" s="9">
        <f t="shared" si="125"/>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f t="shared" si="124"/>
        <v>7560</v>
      </c>
      <c r="L4019" s="9">
        <f t="shared" si="125"/>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f t="shared" si="124"/>
        <v>6300</v>
      </c>
      <c r="L4020" s="9">
        <f t="shared" si="125"/>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f t="shared" si="124"/>
        <v>11130</v>
      </c>
      <c r="L4021" s="9">
        <f t="shared" si="125"/>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f t="shared" si="124"/>
        <v>10062</v>
      </c>
      <c r="L4022" s="9">
        <f t="shared" si="125"/>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f t="shared" si="124"/>
        <v>10449</v>
      </c>
      <c r="L4023" s="9">
        <f t="shared" si="125"/>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f t="shared" si="124"/>
        <v>9682</v>
      </c>
      <c r="L4024" s="9">
        <f t="shared" si="125"/>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f t="shared" si="124"/>
        <v>9744</v>
      </c>
      <c r="L4025" s="9">
        <f t="shared" si="125"/>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f t="shared" si="124"/>
        <v>8190</v>
      </c>
      <c r="L4026" s="9">
        <f t="shared" si="125"/>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f t="shared" si="124"/>
        <v>12597</v>
      </c>
      <c r="L4027" s="9">
        <f t="shared" si="125"/>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f t="shared" si="124"/>
        <v>9758</v>
      </c>
      <c r="L4028" s="9">
        <f t="shared" si="125"/>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f t="shared" si="124"/>
        <v>12540</v>
      </c>
      <c r="L4029" s="9">
        <f t="shared" si="125"/>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f t="shared" si="124"/>
        <v>11985</v>
      </c>
      <c r="L4030" s="9">
        <f t="shared" si="125"/>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f t="shared" si="124"/>
        <v>8554</v>
      </c>
      <c r="L4031" s="9">
        <f t="shared" si="125"/>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f t="shared" si="124"/>
        <v>7098</v>
      </c>
      <c r="L4032" s="9">
        <f t="shared" si="125"/>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f t="shared" si="124"/>
        <v>13833</v>
      </c>
      <c r="L4033" s="9">
        <f t="shared" si="125"/>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f t="shared" si="124"/>
        <v>7733</v>
      </c>
      <c r="L4034" s="9">
        <f t="shared" si="125"/>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f t="shared" si="124"/>
        <v>9506</v>
      </c>
      <c r="L4035" s="9">
        <f t="shared" si="125"/>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f t="shared" si="124"/>
        <v>9982</v>
      </c>
      <c r="L4036" s="9">
        <f t="shared" si="125"/>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f t="shared" si="124"/>
        <v>8400</v>
      </c>
      <c r="L4037" s="9">
        <f t="shared" si="125"/>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f t="shared" si="124"/>
        <v>8211</v>
      </c>
      <c r="L4038" s="9">
        <f t="shared" si="125"/>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f t="shared" ref="K4039:K4102" si="126">I4039*J4039</f>
        <v>11417</v>
      </c>
      <c r="L4039" s="9">
        <f t="shared" ref="L4039:L4102" si="127">K4039*M4039</f>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f t="shared" si="126"/>
        <v>8251</v>
      </c>
      <c r="L4040" s="9">
        <f t="shared" si="127"/>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f t="shared" si="126"/>
        <v>10290</v>
      </c>
      <c r="L4041" s="9">
        <f t="shared" si="127"/>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f t="shared" si="126"/>
        <v>9604</v>
      </c>
      <c r="L4042" s="9">
        <f t="shared" si="127"/>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f t="shared" si="126"/>
        <v>7050</v>
      </c>
      <c r="L4043" s="9">
        <f t="shared" si="127"/>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f t="shared" si="126"/>
        <v>7000</v>
      </c>
      <c r="L4044" s="9">
        <f t="shared" si="127"/>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f t="shared" si="126"/>
        <v>8372</v>
      </c>
      <c r="L4045" s="9">
        <f t="shared" si="127"/>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f t="shared" si="126"/>
        <v>11270</v>
      </c>
      <c r="L4046" s="9">
        <f t="shared" si="127"/>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f t="shared" si="126"/>
        <v>10150</v>
      </c>
      <c r="L4047" s="9">
        <f t="shared" si="127"/>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f t="shared" si="126"/>
        <v>11165</v>
      </c>
      <c r="L4048" s="9">
        <f t="shared" si="127"/>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f t="shared" si="126"/>
        <v>10092</v>
      </c>
      <c r="L4049" s="9">
        <f t="shared" si="127"/>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f t="shared" si="126"/>
        <v>8990</v>
      </c>
      <c r="L4050" s="9">
        <f t="shared" si="127"/>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f t="shared" si="126"/>
        <v>11340</v>
      </c>
      <c r="L4051" s="9">
        <f t="shared" si="127"/>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f t="shared" si="126"/>
        <v>12768</v>
      </c>
      <c r="L4052" s="9">
        <f t="shared" si="127"/>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f t="shared" si="126"/>
        <v>12586</v>
      </c>
      <c r="L4053" s="9">
        <f t="shared" si="127"/>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f t="shared" si="126"/>
        <v>13440</v>
      </c>
      <c r="L4054" s="9">
        <f t="shared" si="127"/>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f t="shared" si="126"/>
        <v>10152</v>
      </c>
      <c r="L4055" s="9">
        <f t="shared" si="127"/>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f t="shared" si="126"/>
        <v>8968</v>
      </c>
      <c r="L4056" s="9">
        <f t="shared" si="127"/>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f t="shared" si="126"/>
        <v>14616</v>
      </c>
      <c r="L4057" s="9">
        <f t="shared" si="127"/>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f t="shared" si="126"/>
        <v>14112</v>
      </c>
      <c r="L4058" s="9">
        <f t="shared" si="127"/>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f t="shared" si="126"/>
        <v>14400</v>
      </c>
      <c r="L4059" s="9">
        <f t="shared" si="127"/>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f t="shared" si="126"/>
        <v>13080</v>
      </c>
      <c r="L4060" s="9">
        <f t="shared" si="127"/>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f t="shared" si="126"/>
        <v>10192</v>
      </c>
      <c r="L4061" s="9">
        <f t="shared" si="127"/>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f t="shared" si="126"/>
        <v>9240</v>
      </c>
      <c r="L4062" s="9">
        <f t="shared" si="127"/>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f t="shared" si="126"/>
        <v>13608</v>
      </c>
      <c r="L4063" s="9">
        <f t="shared" si="127"/>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f t="shared" si="126"/>
        <v>15288</v>
      </c>
      <c r="L4064" s="9">
        <f t="shared" si="127"/>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f t="shared" si="126"/>
        <v>15624</v>
      </c>
      <c r="L4065" s="9">
        <f t="shared" si="127"/>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f t="shared" si="126"/>
        <v>13184</v>
      </c>
      <c r="L4066" s="9">
        <f t="shared" si="127"/>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f t="shared" si="126"/>
        <v>12390</v>
      </c>
      <c r="L4067" s="9">
        <f t="shared" si="127"/>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f t="shared" si="126"/>
        <v>9610</v>
      </c>
      <c r="L4068" s="9">
        <f t="shared" si="127"/>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f t="shared" si="126"/>
        <v>15768</v>
      </c>
      <c r="L4069" s="9">
        <f t="shared" si="127"/>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f t="shared" si="126"/>
        <v>15512</v>
      </c>
      <c r="L4070" s="9">
        <f t="shared" si="127"/>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f t="shared" si="126"/>
        <v>14455</v>
      </c>
      <c r="L4071" s="9">
        <f t="shared" si="127"/>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f t="shared" si="126"/>
        <v>15376</v>
      </c>
      <c r="L4072" s="9">
        <f t="shared" si="127"/>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f t="shared" si="126"/>
        <v>11990</v>
      </c>
      <c r="L4073" s="9">
        <f t="shared" si="127"/>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f t="shared" si="126"/>
        <v>14912</v>
      </c>
      <c r="L4074" s="9">
        <f t="shared" si="127"/>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f t="shared" si="126"/>
        <v>16776</v>
      </c>
      <c r="L4075" s="9">
        <f t="shared" si="127"/>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f t="shared" si="126"/>
        <v>16926</v>
      </c>
      <c r="L4076" s="9">
        <f t="shared" si="127"/>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f t="shared" si="126"/>
        <v>17094</v>
      </c>
      <c r="L4077" s="9">
        <f t="shared" si="127"/>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f t="shared" si="126"/>
        <v>12000</v>
      </c>
      <c r="L4078" s="9">
        <f t="shared" si="127"/>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f t="shared" si="126"/>
        <v>11092</v>
      </c>
      <c r="L4079" s="9">
        <f t="shared" si="127"/>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f t="shared" si="126"/>
        <v>12972</v>
      </c>
      <c r="L4080" s="9">
        <f t="shared" si="127"/>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f t="shared" si="126"/>
        <v>13756</v>
      </c>
      <c r="L4081" s="9">
        <f t="shared" si="127"/>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f t="shared" si="126"/>
        <v>12291</v>
      </c>
      <c r="L4082" s="9">
        <f t="shared" si="127"/>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f t="shared" si="126"/>
        <v>15008</v>
      </c>
      <c r="L4083" s="9">
        <f t="shared" si="127"/>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f t="shared" si="126"/>
        <v>11700</v>
      </c>
      <c r="L4084" s="9">
        <f t="shared" si="127"/>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f t="shared" si="126"/>
        <v>10759</v>
      </c>
      <c r="L4085" s="9">
        <f t="shared" si="127"/>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f t="shared" si="126"/>
        <v>13734</v>
      </c>
      <c r="L4086" s="9">
        <f t="shared" si="127"/>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f t="shared" si="126"/>
        <v>14105</v>
      </c>
      <c r="L4087" s="9">
        <f t="shared" si="127"/>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f t="shared" si="126"/>
        <v>12036</v>
      </c>
      <c r="L4088" s="9">
        <f t="shared" si="127"/>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f t="shared" si="126"/>
        <v>12921</v>
      </c>
      <c r="L4089" s="9">
        <f t="shared" si="127"/>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f t="shared" si="126"/>
        <v>9100</v>
      </c>
      <c r="L4090" s="9">
        <f t="shared" si="127"/>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f t="shared" si="126"/>
        <v>10353</v>
      </c>
      <c r="L4091" s="9">
        <f t="shared" si="127"/>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f t="shared" si="126"/>
        <v>10738</v>
      </c>
      <c r="L4092" s="9">
        <f t="shared" si="127"/>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f t="shared" si="126"/>
        <v>12348</v>
      </c>
      <c r="L4093" s="9">
        <f t="shared" si="127"/>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f t="shared" si="126"/>
        <v>13676</v>
      </c>
      <c r="L4094" s="9">
        <f t="shared" si="127"/>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f t="shared" si="126"/>
        <v>13688</v>
      </c>
      <c r="L4095" s="9">
        <f t="shared" si="127"/>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f t="shared" si="126"/>
        <v>10500</v>
      </c>
      <c r="L4096" s="9">
        <f t="shared" si="127"/>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f t="shared" si="126"/>
        <v>11130</v>
      </c>
      <c r="L4097" s="9">
        <f t="shared" si="127"/>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f t="shared" si="126"/>
        <v>10269</v>
      </c>
      <c r="L4098" s="9">
        <f t="shared" si="127"/>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f t="shared" si="126"/>
        <v>13534</v>
      </c>
      <c r="L4099" s="9">
        <f t="shared" si="127"/>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f t="shared" si="126"/>
        <v>14943</v>
      </c>
      <c r="L4100" s="9">
        <f t="shared" si="127"/>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f t="shared" si="126"/>
        <v>15834</v>
      </c>
      <c r="L4101" s="9">
        <f t="shared" si="127"/>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f t="shared" si="126"/>
        <v>12116</v>
      </c>
      <c r="L4102" s="9">
        <f t="shared" si="127"/>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f t="shared" ref="K4103:K4166" si="128">I4103*J4103</f>
        <v>9894</v>
      </c>
      <c r="L4103" s="9">
        <f t="shared" ref="L4103:L4166" si="129">K4103*M4103</f>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f t="shared" si="128"/>
        <v>10325</v>
      </c>
      <c r="L4104" s="9">
        <f t="shared" si="12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f t="shared" si="128"/>
        <v>13936</v>
      </c>
      <c r="L4105" s="9">
        <f t="shared" si="12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f t="shared" si="128"/>
        <v>6496</v>
      </c>
      <c r="L4106" s="9">
        <f t="shared" si="12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f t="shared" si="128"/>
        <v>8036</v>
      </c>
      <c r="L4107" s="9">
        <f t="shared" si="12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f t="shared" si="128"/>
        <v>7749</v>
      </c>
      <c r="L4108" s="9">
        <f t="shared" si="12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f t="shared" si="128"/>
        <v>6560</v>
      </c>
      <c r="L4109" s="9">
        <f t="shared" si="12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f t="shared" si="128"/>
        <v>7105</v>
      </c>
      <c r="L4110" s="9">
        <f t="shared" si="12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f t="shared" si="128"/>
        <v>7462</v>
      </c>
      <c r="L4111" s="9">
        <f t="shared" si="12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f t="shared" si="128"/>
        <v>7650</v>
      </c>
      <c r="L4112" s="9">
        <f t="shared" si="12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f t="shared" si="128"/>
        <v>8385</v>
      </c>
      <c r="L4113" s="9">
        <f t="shared" si="12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f t="shared" si="128"/>
        <v>7436</v>
      </c>
      <c r="L4114" s="9">
        <f t="shared" si="12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f t="shared" si="128"/>
        <v>6232</v>
      </c>
      <c r="L4115" s="9">
        <f t="shared" si="12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f t="shared" si="128"/>
        <v>5198</v>
      </c>
      <c r="L4116" s="9">
        <f t="shared" si="12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f t="shared" si="128"/>
        <v>7216</v>
      </c>
      <c r="L4117" s="9">
        <f t="shared" si="12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f t="shared" si="128"/>
        <v>6912</v>
      </c>
      <c r="L4118" s="9">
        <f t="shared" si="12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f t="shared" si="128"/>
        <v>7995</v>
      </c>
      <c r="L4119" s="9">
        <f t="shared" si="12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f t="shared" si="128"/>
        <v>7098</v>
      </c>
      <c r="L4120" s="9">
        <f t="shared" si="12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f t="shared" si="128"/>
        <v>6314</v>
      </c>
      <c r="L4121" s="9">
        <f t="shared" si="12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f t="shared" si="128"/>
        <v>4876</v>
      </c>
      <c r="L4122" s="9">
        <f t="shared" si="12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f t="shared" si="128"/>
        <v>7708</v>
      </c>
      <c r="L4123" s="9">
        <f t="shared" si="12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f t="shared" si="128"/>
        <v>10320</v>
      </c>
      <c r="L4124" s="9">
        <f t="shared" si="12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f t="shared" si="128"/>
        <v>7644</v>
      </c>
      <c r="L4125" s="9">
        <f t="shared" si="12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f t="shared" si="128"/>
        <v>8575</v>
      </c>
      <c r="L4126" s="9">
        <f t="shared" si="12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f t="shared" si="128"/>
        <v>6536</v>
      </c>
      <c r="L4127" s="9">
        <f t="shared" si="12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f t="shared" si="128"/>
        <v>5831</v>
      </c>
      <c r="L4128" s="9">
        <f t="shared" si="12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f t="shared" si="128"/>
        <v>10788</v>
      </c>
      <c r="L4129" s="9">
        <f t="shared" si="12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f t="shared" si="128"/>
        <v>8528</v>
      </c>
      <c r="L4130" s="9">
        <f t="shared" si="12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f t="shared" si="128"/>
        <v>7943</v>
      </c>
      <c r="L4131" s="9">
        <f t="shared" si="12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f t="shared" si="128"/>
        <v>7335</v>
      </c>
      <c r="L4132" s="9">
        <f t="shared" si="12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f t="shared" si="128"/>
        <v>6314</v>
      </c>
      <c r="L4133" s="9">
        <f t="shared" si="12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f t="shared" si="128"/>
        <v>5895</v>
      </c>
      <c r="L4134" s="9">
        <f t="shared" si="12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f t="shared" si="128"/>
        <v>11584</v>
      </c>
      <c r="L4135" s="9">
        <f t="shared" si="12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f t="shared" si="128"/>
        <v>11880</v>
      </c>
      <c r="L4136" s="9">
        <f t="shared" si="12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f t="shared" si="128"/>
        <v>10575</v>
      </c>
      <c r="L4137" s="9">
        <f t="shared" si="12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f t="shared" si="128"/>
        <v>9744</v>
      </c>
      <c r="L4138" s="9">
        <f t="shared" si="12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f t="shared" si="128"/>
        <v>7700</v>
      </c>
      <c r="L4139" s="9">
        <f t="shared" si="12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f t="shared" si="128"/>
        <v>5625</v>
      </c>
      <c r="L4140" s="9">
        <f t="shared" si="12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f t="shared" si="128"/>
        <v>12000</v>
      </c>
      <c r="L4141" s="9">
        <f t="shared" si="12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f t="shared" si="128"/>
        <v>9758</v>
      </c>
      <c r="L4142" s="9">
        <f t="shared" si="12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f t="shared" si="128"/>
        <v>9936</v>
      </c>
      <c r="L4143" s="9">
        <f t="shared" si="12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f t="shared" si="128"/>
        <v>10246</v>
      </c>
      <c r="L4144" s="9">
        <f t="shared" si="12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f t="shared" si="128"/>
        <v>8316</v>
      </c>
      <c r="L4145" s="9">
        <f t="shared" si="12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f t="shared" si="128"/>
        <v>8694</v>
      </c>
      <c r="L4146" s="9">
        <f t="shared" si="12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f t="shared" si="128"/>
        <v>11977</v>
      </c>
      <c r="L4147" s="9">
        <f t="shared" si="12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f t="shared" si="128"/>
        <v>11844</v>
      </c>
      <c r="L4148" s="9">
        <f t="shared" si="12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f t="shared" si="128"/>
        <v>11271</v>
      </c>
      <c r="L4149" s="9">
        <f t="shared" si="12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f t="shared" si="128"/>
        <v>10464</v>
      </c>
      <c r="L4150" s="9">
        <f t="shared" si="12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f t="shared" si="128"/>
        <v>7943</v>
      </c>
      <c r="L4151" s="9">
        <f t="shared" si="12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f t="shared" si="128"/>
        <v>10556</v>
      </c>
      <c r="L4152" s="9">
        <f t="shared" si="12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f t="shared" si="128"/>
        <v>11529</v>
      </c>
      <c r="L4153" s="9">
        <f t="shared" si="12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f t="shared" si="128"/>
        <v>10011</v>
      </c>
      <c r="L4154" s="9">
        <f t="shared" si="12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f t="shared" si="128"/>
        <v>12350</v>
      </c>
      <c r="L4155" s="9">
        <f t="shared" si="12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f t="shared" si="128"/>
        <v>9016</v>
      </c>
      <c r="L4156" s="9">
        <f t="shared" si="12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f t="shared" si="128"/>
        <v>8096</v>
      </c>
      <c r="L4157" s="9">
        <f t="shared" si="12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f t="shared" si="128"/>
        <v>9454</v>
      </c>
      <c r="L4158" s="9">
        <f t="shared" si="12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f t="shared" si="128"/>
        <v>11151</v>
      </c>
      <c r="L4159" s="9">
        <f t="shared" si="12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f t="shared" si="128"/>
        <v>10976</v>
      </c>
      <c r="L4160" s="9">
        <f t="shared" si="12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f t="shared" si="128"/>
        <v>11832</v>
      </c>
      <c r="L4161" s="9">
        <f t="shared" si="12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f t="shared" si="128"/>
        <v>8624</v>
      </c>
      <c r="L4162" s="9">
        <f t="shared" si="12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f t="shared" si="128"/>
        <v>8400</v>
      </c>
      <c r="L4163" s="9">
        <f t="shared" si="12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f t="shared" si="128"/>
        <v>9744</v>
      </c>
      <c r="L4164" s="9">
        <f t="shared" si="12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f t="shared" si="128"/>
        <v>10912</v>
      </c>
      <c r="L4165" s="9">
        <f t="shared" si="12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f t="shared" si="128"/>
        <v>11319</v>
      </c>
      <c r="L4166" s="9">
        <f t="shared" si="12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f t="shared" ref="K4167:K4230" si="130">I4167*J4167</f>
        <v>11610</v>
      </c>
      <c r="L4167" s="9">
        <f t="shared" ref="L4167:L4230" si="131">K4167*M4167</f>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f t="shared" si="130"/>
        <v>7943</v>
      </c>
      <c r="L4168" s="9">
        <f t="shared" si="131"/>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f t="shared" si="130"/>
        <v>8272</v>
      </c>
      <c r="L4169" s="9">
        <f t="shared" si="131"/>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f t="shared" si="130"/>
        <v>9570</v>
      </c>
      <c r="L4170" s="9">
        <f t="shared" si="131"/>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f t="shared" si="130"/>
        <v>11151</v>
      </c>
      <c r="L4171" s="9">
        <f t="shared" si="131"/>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f t="shared" si="130"/>
        <v>11025</v>
      </c>
      <c r="L4172" s="9">
        <f t="shared" si="131"/>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f t="shared" si="130"/>
        <v>12150</v>
      </c>
      <c r="L4173" s="9">
        <f t="shared" si="131"/>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f t="shared" si="130"/>
        <v>8372</v>
      </c>
      <c r="L4174" s="9">
        <f t="shared" si="131"/>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f t="shared" si="130"/>
        <v>10290</v>
      </c>
      <c r="L4175" s="9">
        <f t="shared" si="131"/>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f t="shared" si="130"/>
        <v>8580</v>
      </c>
      <c r="L4176" s="9">
        <f t="shared" si="131"/>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f t="shared" si="130"/>
        <v>11564</v>
      </c>
      <c r="L4177" s="9">
        <f t="shared" si="131"/>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f t="shared" si="130"/>
        <v>5456</v>
      </c>
      <c r="L4178" s="9">
        <f t="shared" si="131"/>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f t="shared" si="130"/>
        <v>3157</v>
      </c>
      <c r="L4179" s="9">
        <f t="shared" si="131"/>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f t="shared" si="130"/>
        <v>2656</v>
      </c>
      <c r="L4180" s="9">
        <f t="shared" si="131"/>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f t="shared" si="130"/>
        <v>1258</v>
      </c>
      <c r="L4181" s="9">
        <f t="shared" si="131"/>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f t="shared" si="130"/>
        <v>2491</v>
      </c>
      <c r="L4182" s="9">
        <f t="shared" si="131"/>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f t="shared" si="130"/>
        <v>2829</v>
      </c>
      <c r="L4183" s="9">
        <f t="shared" si="131"/>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f t="shared" si="130"/>
        <v>6952</v>
      </c>
      <c r="L4184" s="9">
        <f t="shared" si="131"/>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f t="shared" si="130"/>
        <v>2193</v>
      </c>
      <c r="L4185" s="9">
        <f t="shared" si="131"/>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f t="shared" si="130"/>
        <v>1952</v>
      </c>
      <c r="L4186" s="9">
        <f t="shared" si="131"/>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f t="shared" si="130"/>
        <v>1092</v>
      </c>
      <c r="L4187" s="9">
        <f t="shared" si="131"/>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f t="shared" si="130"/>
        <v>2200</v>
      </c>
      <c r="L4188" s="9">
        <f t="shared" si="131"/>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f t="shared" si="130"/>
        <v>3311</v>
      </c>
      <c r="L4189" s="9">
        <f t="shared" si="131"/>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f t="shared" si="130"/>
        <v>6768</v>
      </c>
      <c r="L4190" s="9">
        <f t="shared" si="131"/>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f t="shared" si="130"/>
        <v>2760</v>
      </c>
      <c r="L4191" s="9">
        <f t="shared" si="131"/>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f t="shared" si="130"/>
        <v>2516</v>
      </c>
      <c r="L4192" s="9">
        <f t="shared" si="131"/>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f t="shared" si="130"/>
        <v>779</v>
      </c>
      <c r="L4193" s="9">
        <f t="shared" si="131"/>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f t="shared" si="130"/>
        <v>2128</v>
      </c>
      <c r="L4194" s="9">
        <f t="shared" si="131"/>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f t="shared" si="130"/>
        <v>2835</v>
      </c>
      <c r="L4195" s="9">
        <f t="shared" si="131"/>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f t="shared" si="130"/>
        <v>5856</v>
      </c>
      <c r="L4196" s="9">
        <f t="shared" si="131"/>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f t="shared" si="130"/>
        <v>2112</v>
      </c>
      <c r="L4197" s="9">
        <f t="shared" si="131"/>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f t="shared" si="130"/>
        <v>1512</v>
      </c>
      <c r="L4198" s="9">
        <f t="shared" si="131"/>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f t="shared" si="130"/>
        <v>880</v>
      </c>
      <c r="L4199" s="9">
        <f t="shared" si="131"/>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f t="shared" si="130"/>
        <v>1512</v>
      </c>
      <c r="L4200" s="9">
        <f t="shared" si="131"/>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f t="shared" si="130"/>
        <v>3185</v>
      </c>
      <c r="L4201" s="9">
        <f t="shared" si="131"/>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f t="shared" si="130"/>
        <v>7772</v>
      </c>
      <c r="L4202" s="9">
        <f t="shared" si="131"/>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f t="shared" si="130"/>
        <v>2862</v>
      </c>
      <c r="L4203" s="9">
        <f t="shared" si="131"/>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f t="shared" si="130"/>
        <v>2156</v>
      </c>
      <c r="L4204" s="9">
        <f t="shared" si="131"/>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f t="shared" si="130"/>
        <v>1344</v>
      </c>
      <c r="L4205" s="9">
        <f t="shared" si="131"/>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f t="shared" si="130"/>
        <v>2065</v>
      </c>
      <c r="L4206" s="9">
        <f t="shared" si="131"/>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f t="shared" si="130"/>
        <v>4032</v>
      </c>
      <c r="L4207" s="9">
        <f t="shared" si="131"/>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f t="shared" si="130"/>
        <v>6210</v>
      </c>
      <c r="L4208" s="9">
        <f t="shared" si="131"/>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f t="shared" si="130"/>
        <v>2709</v>
      </c>
      <c r="L4209" s="9">
        <f t="shared" si="131"/>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f t="shared" si="130"/>
        <v>2106</v>
      </c>
      <c r="L4210" s="9">
        <f t="shared" si="131"/>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f t="shared" si="130"/>
        <v>1786</v>
      </c>
      <c r="L4211" s="9">
        <f t="shared" si="131"/>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f t="shared" si="130"/>
        <v>2346</v>
      </c>
      <c r="L4212" s="9">
        <f t="shared" si="131"/>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f t="shared" si="130"/>
        <v>5355</v>
      </c>
      <c r="L4213" s="9">
        <f t="shared" si="131"/>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f t="shared" si="130"/>
        <v>7567</v>
      </c>
      <c r="L4214" s="9">
        <f t="shared" si="131"/>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f t="shared" si="130"/>
        <v>3483</v>
      </c>
      <c r="L4215" s="9">
        <f t="shared" si="131"/>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f t="shared" si="130"/>
        <v>2340</v>
      </c>
      <c r="L4216" s="9">
        <f t="shared" si="131"/>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f t="shared" si="130"/>
        <v>1950</v>
      </c>
      <c r="L4217" s="9">
        <f t="shared" si="131"/>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f t="shared" si="130"/>
        <v>2632</v>
      </c>
      <c r="L4218" s="9">
        <f t="shared" si="131"/>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f t="shared" si="130"/>
        <v>6480</v>
      </c>
      <c r="L4219" s="9">
        <f t="shared" si="131"/>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f t="shared" si="130"/>
        <v>7301</v>
      </c>
      <c r="L4220" s="9">
        <f t="shared" si="131"/>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f t="shared" si="130"/>
        <v>3854</v>
      </c>
      <c r="L4221" s="9">
        <f t="shared" si="131"/>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f t="shared" si="130"/>
        <v>2850</v>
      </c>
      <c r="L4222" s="9">
        <f t="shared" si="131"/>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f t="shared" si="130"/>
        <v>2331</v>
      </c>
      <c r="L4223" s="9">
        <f t="shared" si="131"/>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f t="shared" si="130"/>
        <v>2450</v>
      </c>
      <c r="L4224" s="9">
        <f t="shared" si="131"/>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f t="shared" si="130"/>
        <v>4700</v>
      </c>
      <c r="L4225" s="9">
        <f t="shared" si="131"/>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f t="shared" si="130"/>
        <v>6345</v>
      </c>
      <c r="L4226" s="9">
        <f t="shared" si="131"/>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f t="shared" si="130"/>
        <v>3444</v>
      </c>
      <c r="L4227" s="9">
        <f t="shared" si="131"/>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f t="shared" si="130"/>
        <v>2160</v>
      </c>
      <c r="L4228" s="9">
        <f t="shared" si="131"/>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f t="shared" si="130"/>
        <v>1584</v>
      </c>
      <c r="L4229" s="9">
        <f t="shared" si="131"/>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f t="shared" si="130"/>
        <v>2401</v>
      </c>
      <c r="L4230" s="9">
        <f t="shared" si="131"/>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f t="shared" ref="K4231:K4294" si="132">I4231*J4231</f>
        <v>3869</v>
      </c>
      <c r="L4231" s="9">
        <f t="shared" ref="L4231:L4294" si="133">K4231*M4231</f>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f t="shared" si="132"/>
        <v>6440</v>
      </c>
      <c r="L4232" s="9">
        <f t="shared" si="133"/>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f t="shared" si="132"/>
        <v>3675</v>
      </c>
      <c r="L4233" s="9">
        <f t="shared" si="133"/>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f t="shared" si="132"/>
        <v>1872</v>
      </c>
      <c r="L4234" s="9">
        <f t="shared" si="133"/>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f t="shared" si="132"/>
        <v>1551</v>
      </c>
      <c r="L4235" s="9">
        <f t="shared" si="133"/>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f t="shared" si="132"/>
        <v>1848</v>
      </c>
      <c r="L4236" s="9">
        <f t="shared" si="133"/>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f t="shared" si="132"/>
        <v>3900</v>
      </c>
      <c r="L4237" s="9">
        <f t="shared" si="133"/>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f t="shared" si="132"/>
        <v>6160</v>
      </c>
      <c r="L4238" s="9">
        <f t="shared" si="133"/>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f t="shared" si="132"/>
        <v>2990</v>
      </c>
      <c r="L4239" s="9">
        <f t="shared" si="133"/>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f t="shared" si="132"/>
        <v>2352</v>
      </c>
      <c r="L4240" s="9">
        <f t="shared" si="133"/>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f t="shared" si="132"/>
        <v>2438</v>
      </c>
      <c r="L4241" s="9">
        <f t="shared" si="133"/>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f t="shared" si="132"/>
        <v>2296</v>
      </c>
      <c r="L4242" s="9">
        <f t="shared" si="133"/>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f t="shared" si="132"/>
        <v>3965</v>
      </c>
      <c r="L4243" s="9">
        <f t="shared" si="133"/>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f t="shared" si="132"/>
        <v>8550</v>
      </c>
      <c r="L4244" s="9">
        <f t="shared" si="133"/>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f t="shared" si="132"/>
        <v>3450</v>
      </c>
      <c r="L4245" s="9">
        <f t="shared" si="133"/>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f t="shared" si="132"/>
        <v>3450</v>
      </c>
      <c r="L4246" s="9">
        <f t="shared" si="133"/>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f t="shared" si="132"/>
        <v>2646</v>
      </c>
      <c r="L4247" s="9">
        <f t="shared" si="133"/>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f t="shared" si="132"/>
        <v>3422</v>
      </c>
      <c r="L4248" s="9">
        <f t="shared" si="133"/>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f t="shared" si="132"/>
        <v>5184</v>
      </c>
      <c r="L4249" s="9">
        <f t="shared" si="133"/>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f t="shared" si="132"/>
        <v>3780</v>
      </c>
      <c r="L4250" s="9">
        <f t="shared" si="133"/>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f t="shared" si="132"/>
        <v>5488</v>
      </c>
      <c r="L4251" s="9">
        <f t="shared" si="133"/>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f t="shared" si="132"/>
        <v>4266</v>
      </c>
      <c r="L4252" s="9">
        <f t="shared" si="133"/>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f t="shared" si="132"/>
        <v>5168</v>
      </c>
      <c r="L4253" s="9">
        <f t="shared" si="133"/>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f t="shared" si="132"/>
        <v>3478</v>
      </c>
      <c r="L4254" s="9">
        <f t="shared" si="133"/>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f t="shared" si="132"/>
        <v>4851</v>
      </c>
      <c r="L4255" s="9">
        <f t="shared" si="133"/>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f t="shared" si="132"/>
        <v>4048</v>
      </c>
      <c r="L4256" s="9">
        <f t="shared" si="133"/>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f t="shared" si="132"/>
        <v>5216</v>
      </c>
      <c r="L4257" s="9">
        <f t="shared" si="133"/>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f t="shared" si="132"/>
        <v>4046</v>
      </c>
      <c r="L4258" s="9">
        <f t="shared" si="133"/>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f t="shared" si="132"/>
        <v>4096</v>
      </c>
      <c r="L4259" s="9">
        <f t="shared" si="133"/>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f t="shared" si="132"/>
        <v>2850</v>
      </c>
      <c r="L4260" s="9">
        <f t="shared" si="133"/>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f t="shared" si="132"/>
        <v>4480</v>
      </c>
      <c r="L4261" s="9">
        <f t="shared" si="133"/>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f t="shared" si="132"/>
        <v>5278</v>
      </c>
      <c r="L4262" s="9">
        <f t="shared" si="133"/>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f t="shared" si="132"/>
        <v>6591</v>
      </c>
      <c r="L4263" s="9">
        <f t="shared" si="133"/>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f t="shared" si="132"/>
        <v>4060</v>
      </c>
      <c r="L4264" s="9">
        <f t="shared" si="133"/>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f t="shared" si="132"/>
        <v>3712</v>
      </c>
      <c r="L4265" s="9">
        <f t="shared" si="133"/>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f t="shared" si="132"/>
        <v>3078</v>
      </c>
      <c r="L4266" s="9">
        <f t="shared" si="133"/>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f t="shared" si="132"/>
        <v>4320</v>
      </c>
      <c r="L4267" s="9">
        <f t="shared" si="133"/>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f t="shared" si="132"/>
        <v>3276</v>
      </c>
      <c r="L4268" s="9">
        <f t="shared" si="133"/>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f t="shared" si="132"/>
        <v>4900</v>
      </c>
      <c r="L4269" s="9">
        <f t="shared" si="133"/>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f t="shared" si="132"/>
        <v>3800</v>
      </c>
      <c r="L4270" s="9">
        <f t="shared" si="133"/>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f t="shared" si="132"/>
        <v>3712</v>
      </c>
      <c r="L4271" s="9">
        <f t="shared" si="133"/>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f t="shared" si="132"/>
        <v>2890</v>
      </c>
      <c r="L4272" s="9">
        <f t="shared" si="133"/>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f t="shared" si="132"/>
        <v>4524</v>
      </c>
      <c r="L4273" s="9">
        <f t="shared" si="133"/>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f t="shared" si="132"/>
        <v>3705</v>
      </c>
      <c r="L4274" s="9">
        <f t="shared" si="133"/>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f t="shared" si="132"/>
        <v>5626</v>
      </c>
      <c r="L4275" s="9">
        <f t="shared" si="133"/>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f t="shared" si="132"/>
        <v>4200</v>
      </c>
      <c r="L4276" s="9">
        <f t="shared" si="133"/>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f t="shared" si="132"/>
        <v>5236</v>
      </c>
      <c r="L4277" s="9">
        <f t="shared" si="133"/>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f t="shared" si="132"/>
        <v>6419</v>
      </c>
      <c r="L4278" s="9">
        <f t="shared" si="133"/>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f t="shared" si="132"/>
        <v>9632</v>
      </c>
      <c r="L4279" s="9">
        <f t="shared" si="133"/>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f t="shared" si="132"/>
        <v>9184</v>
      </c>
      <c r="L4280" s="9">
        <f t="shared" si="133"/>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f t="shared" si="132"/>
        <v>9800</v>
      </c>
      <c r="L4281" s="9">
        <f t="shared" si="133"/>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f t="shared" si="132"/>
        <v>7744</v>
      </c>
      <c r="L4282" s="9">
        <f t="shared" si="133"/>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f t="shared" si="132"/>
        <v>7482</v>
      </c>
      <c r="L4283" s="9">
        <f t="shared" si="133"/>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f t="shared" si="132"/>
        <v>6525</v>
      </c>
      <c r="L4284" s="9">
        <f t="shared" si="133"/>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f t="shared" si="132"/>
        <v>13939</v>
      </c>
      <c r="L4285" s="9">
        <f t="shared" si="133"/>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f t="shared" si="132"/>
        <v>9471</v>
      </c>
      <c r="L4286" s="9">
        <f t="shared" si="133"/>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f t="shared" si="132"/>
        <v>10320</v>
      </c>
      <c r="L4287" s="9">
        <f t="shared" si="133"/>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f t="shared" si="132"/>
        <v>11176</v>
      </c>
      <c r="L4288" s="9">
        <f t="shared" si="133"/>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f t="shared" si="132"/>
        <v>6450</v>
      </c>
      <c r="L4289" s="9">
        <f t="shared" si="133"/>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f t="shared" si="132"/>
        <v>7849</v>
      </c>
      <c r="L4290" s="9">
        <f t="shared" si="133"/>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f t="shared" si="132"/>
        <v>13770</v>
      </c>
      <c r="L4291" s="9">
        <f t="shared" si="133"/>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f t="shared" si="132"/>
        <v>10192</v>
      </c>
      <c r="L4292" s="9">
        <f t="shared" si="133"/>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f t="shared" si="132"/>
        <v>11024</v>
      </c>
      <c r="L4293" s="9">
        <f t="shared" si="133"/>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f t="shared" si="132"/>
        <v>12558</v>
      </c>
      <c r="L4294" s="9">
        <f t="shared" si="133"/>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f t="shared" ref="K4295:K4358" si="134">I4295*J4295</f>
        <v>6909</v>
      </c>
      <c r="L4295" s="9">
        <f t="shared" ref="L4295:L4358" si="135">K4295*M4295</f>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f t="shared" si="134"/>
        <v>7526</v>
      </c>
      <c r="L4296" s="9">
        <f t="shared" si="135"/>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f t="shared" si="134"/>
        <v>13048</v>
      </c>
      <c r="L4297" s="9">
        <f t="shared" si="135"/>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f t="shared" si="134"/>
        <v>9593</v>
      </c>
      <c r="L4298" s="9">
        <f t="shared" si="135"/>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f t="shared" si="134"/>
        <v>9504</v>
      </c>
      <c r="L4299" s="9">
        <f t="shared" si="135"/>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f t="shared" si="134"/>
        <v>11977</v>
      </c>
      <c r="L4300" s="9">
        <f t="shared" si="135"/>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f t="shared" si="134"/>
        <v>7056</v>
      </c>
      <c r="L4301" s="9">
        <f t="shared" si="135"/>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f t="shared" si="134"/>
        <v>7155</v>
      </c>
      <c r="L4302" s="9">
        <f t="shared" si="135"/>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f t="shared" si="134"/>
        <v>9744</v>
      </c>
      <c r="L4303" s="9">
        <f t="shared" si="135"/>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f t="shared" si="134"/>
        <v>6084</v>
      </c>
      <c r="L4304" s="9">
        <f t="shared" si="135"/>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f t="shared" si="134"/>
        <v>6422</v>
      </c>
      <c r="L4305" s="9">
        <f t="shared" si="135"/>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f t="shared" si="134"/>
        <v>5904</v>
      </c>
      <c r="L4306" s="9">
        <f t="shared" si="135"/>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f t="shared" si="134"/>
        <v>4551</v>
      </c>
      <c r="L4307" s="9">
        <f t="shared" si="135"/>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f t="shared" si="134"/>
        <v>3600</v>
      </c>
      <c r="L4308" s="9">
        <f t="shared" si="135"/>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f t="shared" si="134"/>
        <v>7245</v>
      </c>
      <c r="L4309" s="9">
        <f t="shared" si="135"/>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f t="shared" si="134"/>
        <v>6878</v>
      </c>
      <c r="L4310" s="9">
        <f t="shared" si="135"/>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f t="shared" si="134"/>
        <v>8066</v>
      </c>
      <c r="L4311" s="9">
        <f t="shared" si="135"/>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f t="shared" si="134"/>
        <v>11088</v>
      </c>
      <c r="L4312" s="9">
        <f t="shared" si="135"/>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f t="shared" si="134"/>
        <v>8555</v>
      </c>
      <c r="L4313" s="9">
        <f t="shared" si="135"/>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f t="shared" si="134"/>
        <v>7728</v>
      </c>
      <c r="L4314" s="9">
        <f t="shared" si="135"/>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f t="shared" si="134"/>
        <v>11792</v>
      </c>
      <c r="L4315" s="9">
        <f t="shared" si="135"/>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f t="shared" si="134"/>
        <v>13157</v>
      </c>
      <c r="L4316" s="9">
        <f t="shared" si="135"/>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f t="shared" si="134"/>
        <v>12936</v>
      </c>
      <c r="L4317" s="9">
        <f t="shared" si="135"/>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f t="shared" si="134"/>
        <v>11718</v>
      </c>
      <c r="L4318" s="9">
        <f t="shared" si="135"/>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f t="shared" si="134"/>
        <v>10207</v>
      </c>
      <c r="L4319" s="9">
        <f t="shared" si="135"/>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f t="shared" si="134"/>
        <v>9164</v>
      </c>
      <c r="L4320" s="9">
        <f t="shared" si="135"/>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f t="shared" si="134"/>
        <v>15145</v>
      </c>
      <c r="L4321" s="9">
        <f t="shared" si="135"/>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f t="shared" si="134"/>
        <v>4884</v>
      </c>
      <c r="L4322" s="9">
        <f t="shared" si="135"/>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f t="shared" si="134"/>
        <v>2788</v>
      </c>
      <c r="L4323" s="9">
        <f t="shared" si="135"/>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f t="shared" si="134"/>
        <v>1848</v>
      </c>
      <c r="L4324" s="9">
        <f t="shared" si="135"/>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f t="shared" si="134"/>
        <v>722</v>
      </c>
      <c r="L4325" s="9">
        <f t="shared" si="135"/>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f t="shared" si="134"/>
        <v>1944</v>
      </c>
      <c r="L4326" s="9">
        <f t="shared" si="135"/>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f t="shared" si="134"/>
        <v>2623</v>
      </c>
      <c r="L4327" s="9">
        <f t="shared" si="135"/>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f t="shared" si="134"/>
        <v>4998</v>
      </c>
      <c r="L4328" s="9">
        <f t="shared" si="135"/>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f t="shared" si="134"/>
        <v>1540</v>
      </c>
      <c r="L4329" s="9">
        <f t="shared" si="135"/>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f t="shared" si="134"/>
        <v>1564</v>
      </c>
      <c r="L4330" s="9">
        <f t="shared" si="135"/>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f t="shared" si="134"/>
        <v>507</v>
      </c>
      <c r="L4331" s="9">
        <f t="shared" si="135"/>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f t="shared" si="134"/>
        <v>1836</v>
      </c>
      <c r="L4332" s="9">
        <f t="shared" si="135"/>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f t="shared" si="134"/>
        <v>2992</v>
      </c>
      <c r="L4333" s="9">
        <f t="shared" si="135"/>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f t="shared" si="134"/>
        <v>5880</v>
      </c>
      <c r="L4334" s="9">
        <f t="shared" si="135"/>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f t="shared" si="134"/>
        <v>1786</v>
      </c>
      <c r="L4335" s="9">
        <f t="shared" si="135"/>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f t="shared" si="134"/>
        <v>1836</v>
      </c>
      <c r="L4336" s="9">
        <f t="shared" si="135"/>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f t="shared" si="134"/>
        <v>344</v>
      </c>
      <c r="L4337" s="9">
        <f t="shared" si="135"/>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f t="shared" si="134"/>
        <v>1160</v>
      </c>
      <c r="L4338" s="9">
        <f t="shared" si="135"/>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f t="shared" si="134"/>
        <v>2068</v>
      </c>
      <c r="L4339" s="9">
        <f t="shared" si="135"/>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f t="shared" si="134"/>
        <v>5612</v>
      </c>
      <c r="L4340" s="9">
        <f t="shared" si="135"/>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f t="shared" si="134"/>
        <v>2025</v>
      </c>
      <c r="L4341" s="9">
        <f t="shared" si="135"/>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f t="shared" si="134"/>
        <v>1444</v>
      </c>
      <c r="L4342" s="9">
        <f t="shared" si="135"/>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f t="shared" si="134"/>
        <v>840</v>
      </c>
      <c r="L4343" s="9">
        <f t="shared" si="135"/>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f t="shared" si="134"/>
        <v>1210</v>
      </c>
      <c r="L4344" s="9">
        <f t="shared" si="135"/>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f t="shared" si="134"/>
        <v>2592</v>
      </c>
      <c r="L4345" s="9">
        <f t="shared" si="135"/>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f t="shared" si="134"/>
        <v>7888</v>
      </c>
      <c r="L4346" s="9">
        <f t="shared" si="135"/>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f t="shared" si="134"/>
        <v>2862</v>
      </c>
      <c r="L4347" s="9">
        <f t="shared" si="135"/>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f t="shared" si="134"/>
        <v>2184</v>
      </c>
      <c r="L4348" s="9">
        <f t="shared" si="135"/>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f t="shared" si="134"/>
        <v>1479</v>
      </c>
      <c r="L4349" s="9">
        <f t="shared" si="135"/>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f t="shared" si="134"/>
        <v>1829</v>
      </c>
      <c r="L4350" s="9">
        <f t="shared" si="135"/>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f t="shared" si="134"/>
        <v>4032</v>
      </c>
      <c r="L4351" s="9">
        <f t="shared" si="135"/>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f t="shared" si="134"/>
        <v>8640</v>
      </c>
      <c r="L4352" s="9">
        <f t="shared" si="135"/>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f t="shared" si="134"/>
        <v>4130</v>
      </c>
      <c r="L4353" s="9">
        <f t="shared" si="135"/>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f t="shared" si="134"/>
        <v>2288</v>
      </c>
      <c r="L4354" s="9">
        <f t="shared" si="135"/>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f t="shared" si="134"/>
        <v>2028</v>
      </c>
      <c r="L4355" s="9">
        <f t="shared" si="135"/>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f t="shared" si="134"/>
        <v>2700</v>
      </c>
      <c r="L4356" s="9">
        <f t="shared" si="135"/>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f t="shared" si="134"/>
        <v>5265</v>
      </c>
      <c r="L4357" s="9">
        <f t="shared" si="135"/>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f t="shared" si="134"/>
        <v>8700</v>
      </c>
      <c r="L4358" s="9">
        <f t="shared" si="135"/>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f t="shared" ref="K4359:K4422" si="136">I4359*J4359</f>
        <v>4950</v>
      </c>
      <c r="L4359" s="9">
        <f t="shared" ref="L4359:L4422" si="137">K4359*M4359</f>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f t="shared" si="136"/>
        <v>3009</v>
      </c>
      <c r="L4360" s="9">
        <f t="shared" si="137"/>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f t="shared" si="136"/>
        <v>2244</v>
      </c>
      <c r="L4361" s="9">
        <f t="shared" si="137"/>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f t="shared" si="136"/>
        <v>3840</v>
      </c>
      <c r="L4362" s="9">
        <f t="shared" si="137"/>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f t="shared" si="136"/>
        <v>6272</v>
      </c>
      <c r="L4363" s="9">
        <f t="shared" si="137"/>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f t="shared" si="136"/>
        <v>9480</v>
      </c>
      <c r="L4364" s="9">
        <f t="shared" si="137"/>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f t="shared" si="136"/>
        <v>4050</v>
      </c>
      <c r="L4365" s="9">
        <f t="shared" si="137"/>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f t="shared" si="136"/>
        <v>3294</v>
      </c>
      <c r="L4366" s="9">
        <f t="shared" si="137"/>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f t="shared" si="136"/>
        <v>3074</v>
      </c>
      <c r="L4367" s="9">
        <f t="shared" si="137"/>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f t="shared" si="136"/>
        <v>2806</v>
      </c>
      <c r="L4368" s="9">
        <f t="shared" si="137"/>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f t="shared" si="136"/>
        <v>6080</v>
      </c>
      <c r="L4369" s="9">
        <f t="shared" si="137"/>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f t="shared" si="136"/>
        <v>8866</v>
      </c>
      <c r="L4370" s="9">
        <f t="shared" si="137"/>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f t="shared" si="136"/>
        <v>3840</v>
      </c>
      <c r="L4371" s="9">
        <f t="shared" si="137"/>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f t="shared" si="136"/>
        <v>2050</v>
      </c>
      <c r="L4372" s="9">
        <f t="shared" si="137"/>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f t="shared" si="136"/>
        <v>2173</v>
      </c>
      <c r="L4373" s="9">
        <f t="shared" si="137"/>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f t="shared" si="136"/>
        <v>1800</v>
      </c>
      <c r="L4374" s="9">
        <f t="shared" si="137"/>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f t="shared" si="136"/>
        <v>3355</v>
      </c>
      <c r="L4375" s="9">
        <f t="shared" si="137"/>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f t="shared" si="136"/>
        <v>5720</v>
      </c>
      <c r="L4376" s="9">
        <f t="shared" si="137"/>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f t="shared" si="136"/>
        <v>2961</v>
      </c>
      <c r="L4377" s="9">
        <f t="shared" si="137"/>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f t="shared" si="136"/>
        <v>1632</v>
      </c>
      <c r="L4378" s="9">
        <f t="shared" si="137"/>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f t="shared" si="136"/>
        <v>1392</v>
      </c>
      <c r="L4379" s="9">
        <f t="shared" si="137"/>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f t="shared" si="136"/>
        <v>1512</v>
      </c>
      <c r="L4380" s="9">
        <f t="shared" si="137"/>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f t="shared" si="136"/>
        <v>3780</v>
      </c>
      <c r="L4381" s="9">
        <f t="shared" si="137"/>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f t="shared" si="136"/>
        <v>7458</v>
      </c>
      <c r="L4382" s="9">
        <f t="shared" si="137"/>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f t="shared" si="136"/>
        <v>3300</v>
      </c>
      <c r="L4383" s="9">
        <f t="shared" si="137"/>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f t="shared" si="136"/>
        <v>3025</v>
      </c>
      <c r="L4384" s="9">
        <f t="shared" si="137"/>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f t="shared" si="136"/>
        <v>2464</v>
      </c>
      <c r="L4385" s="9">
        <f t="shared" si="137"/>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f t="shared" si="136"/>
        <v>2688</v>
      </c>
      <c r="L4386" s="9">
        <f t="shared" si="137"/>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f t="shared" si="136"/>
        <v>4615</v>
      </c>
      <c r="L4387" s="9">
        <f t="shared" si="137"/>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f t="shared" si="136"/>
        <v>8308</v>
      </c>
      <c r="L4388" s="9">
        <f t="shared" si="137"/>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f t="shared" si="136"/>
        <v>3795</v>
      </c>
      <c r="L4389" s="9">
        <f t="shared" si="137"/>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f t="shared" si="136"/>
        <v>3575</v>
      </c>
      <c r="L4390" s="9">
        <f t="shared" si="137"/>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f t="shared" si="136"/>
        <v>3021</v>
      </c>
      <c r="L4391" s="9">
        <f t="shared" si="137"/>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f t="shared" si="136"/>
        <v>2961</v>
      </c>
      <c r="L4392" s="9">
        <f t="shared" si="137"/>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f t="shared" si="136"/>
        <v>5644</v>
      </c>
      <c r="L4393" s="9">
        <f t="shared" si="137"/>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f t="shared" si="136"/>
        <v>3904</v>
      </c>
      <c r="L4394" s="9">
        <f t="shared" si="137"/>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f t="shared" si="136"/>
        <v>5148</v>
      </c>
      <c r="L4395" s="9">
        <f t="shared" si="137"/>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f t="shared" si="136"/>
        <v>4797</v>
      </c>
      <c r="L4396" s="9">
        <f t="shared" si="137"/>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f t="shared" si="136"/>
        <v>3741</v>
      </c>
      <c r="L4397" s="9">
        <f t="shared" si="137"/>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f t="shared" si="136"/>
        <v>3290</v>
      </c>
      <c r="L4398" s="9">
        <f t="shared" si="137"/>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f t="shared" si="136"/>
        <v>5248</v>
      </c>
      <c r="L4399" s="9">
        <f t="shared" si="137"/>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f t="shared" si="136"/>
        <v>5372</v>
      </c>
      <c r="L4400" s="9">
        <f t="shared" si="137"/>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f t="shared" si="136"/>
        <v>5504</v>
      </c>
      <c r="L4401" s="9">
        <f t="shared" si="137"/>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f t="shared" si="136"/>
        <v>4879</v>
      </c>
      <c r="L4402" s="9">
        <f t="shared" si="137"/>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f t="shared" si="136"/>
        <v>3256</v>
      </c>
      <c r="L4403" s="9">
        <f t="shared" si="137"/>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f t="shared" si="136"/>
        <v>2392</v>
      </c>
      <c r="L4404" s="9">
        <f t="shared" si="137"/>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f t="shared" si="136"/>
        <v>4756</v>
      </c>
      <c r="L4405" s="9">
        <f t="shared" si="137"/>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f t="shared" si="136"/>
        <v>6880</v>
      </c>
      <c r="L4406" s="9">
        <f t="shared" si="137"/>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f t="shared" si="136"/>
        <v>6000</v>
      </c>
      <c r="L4407" s="9">
        <f t="shared" si="137"/>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f t="shared" si="136"/>
        <v>5408</v>
      </c>
      <c r="L4408" s="9">
        <f t="shared" si="137"/>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f t="shared" si="136"/>
        <v>4200</v>
      </c>
      <c r="L4409" s="9">
        <f t="shared" si="137"/>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f t="shared" si="136"/>
        <v>2585</v>
      </c>
      <c r="L4410" s="9">
        <f t="shared" si="137"/>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f t="shared" si="136"/>
        <v>5076</v>
      </c>
      <c r="L4411" s="9">
        <f t="shared" si="137"/>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f t="shared" si="136"/>
        <v>8294</v>
      </c>
      <c r="L4412" s="9">
        <f t="shared" si="137"/>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f t="shared" si="136"/>
        <v>6324</v>
      </c>
      <c r="L4413" s="9">
        <f t="shared" si="137"/>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f t="shared" si="136"/>
        <v>7320</v>
      </c>
      <c r="L4414" s="9">
        <f t="shared" si="137"/>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f t="shared" si="136"/>
        <v>4425</v>
      </c>
      <c r="L4415" s="9">
        <f t="shared" si="137"/>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f t="shared" si="136"/>
        <v>3276</v>
      </c>
      <c r="L4416" s="9">
        <f t="shared" si="137"/>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f t="shared" si="136"/>
        <v>7410</v>
      </c>
      <c r="L4417" s="9">
        <f t="shared" si="137"/>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f t="shared" si="136"/>
        <v>8642</v>
      </c>
      <c r="L4418" s="9">
        <f t="shared" si="137"/>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f t="shared" si="136"/>
        <v>6240</v>
      </c>
      <c r="L4419" s="9">
        <f t="shared" si="137"/>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f t="shared" si="136"/>
        <v>7308</v>
      </c>
      <c r="L4420" s="9">
        <f t="shared" si="137"/>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f t="shared" si="136"/>
        <v>5130</v>
      </c>
      <c r="L4421" s="9">
        <f t="shared" si="137"/>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f t="shared" si="136"/>
        <v>3600</v>
      </c>
      <c r="L4422" s="9">
        <f t="shared" si="137"/>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f t="shared" ref="K4423:K4486" si="138">I4423*J4423</f>
        <v>10218</v>
      </c>
      <c r="L4423" s="9">
        <f t="shared" ref="L4423:L4486" si="139">K4423*M4423</f>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f t="shared" si="138"/>
        <v>10584</v>
      </c>
      <c r="L4424" s="9">
        <f t="shared" si="13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f t="shared" si="138"/>
        <v>10230</v>
      </c>
      <c r="L4425" s="9">
        <f t="shared" si="13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f t="shared" si="138"/>
        <v>10230</v>
      </c>
      <c r="L4426" s="9">
        <f t="shared" si="13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f t="shared" si="138"/>
        <v>6438</v>
      </c>
      <c r="L4427" s="9">
        <f t="shared" si="13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f t="shared" si="138"/>
        <v>4779</v>
      </c>
      <c r="L4428" s="9">
        <f t="shared" si="13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f t="shared" si="138"/>
        <v>12702</v>
      </c>
      <c r="L4429" s="9">
        <f t="shared" si="13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f t="shared" si="138"/>
        <v>12644</v>
      </c>
      <c r="L4430" s="9">
        <f t="shared" si="13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f t="shared" si="138"/>
        <v>10614</v>
      </c>
      <c r="L4431" s="9">
        <f t="shared" si="13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f t="shared" si="138"/>
        <v>8723</v>
      </c>
      <c r="L4432" s="9">
        <f t="shared" si="13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f t="shared" si="138"/>
        <v>6435</v>
      </c>
      <c r="L4433" s="9">
        <f t="shared" si="13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f t="shared" si="138"/>
        <v>7800</v>
      </c>
      <c r="L4434" s="9">
        <f t="shared" si="13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f t="shared" si="138"/>
        <v>11310</v>
      </c>
      <c r="L4435" s="9">
        <f t="shared" si="13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f t="shared" si="138"/>
        <v>13020</v>
      </c>
      <c r="L4436" s="9">
        <f t="shared" si="13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f t="shared" si="138"/>
        <v>11648</v>
      </c>
      <c r="L4437" s="9">
        <f t="shared" si="13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f t="shared" si="138"/>
        <v>9120</v>
      </c>
      <c r="L4438" s="9">
        <f t="shared" si="13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f t="shared" si="138"/>
        <v>7936</v>
      </c>
      <c r="L4439" s="9">
        <f t="shared" si="13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f t="shared" si="138"/>
        <v>9384</v>
      </c>
      <c r="L4440" s="9">
        <f t="shared" si="13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f t="shared" si="138"/>
        <v>8424</v>
      </c>
      <c r="L4441" s="9">
        <f t="shared" si="13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f t="shared" si="138"/>
        <v>9744</v>
      </c>
      <c r="L4442" s="9">
        <f t="shared" si="13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f t="shared" si="138"/>
        <v>9882</v>
      </c>
      <c r="L4443" s="9">
        <f t="shared" si="13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f t="shared" si="138"/>
        <v>6669</v>
      </c>
      <c r="L4444" s="9">
        <f t="shared" si="13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f t="shared" si="138"/>
        <v>6496</v>
      </c>
      <c r="L4445" s="9">
        <f t="shared" si="13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f t="shared" si="138"/>
        <v>8040</v>
      </c>
      <c r="L4446" s="9">
        <f t="shared" si="13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f t="shared" si="138"/>
        <v>8362</v>
      </c>
      <c r="L4447" s="9">
        <f t="shared" si="13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f t="shared" si="138"/>
        <v>7728</v>
      </c>
      <c r="L4448" s="9">
        <f t="shared" si="13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f t="shared" si="138"/>
        <v>9735</v>
      </c>
      <c r="L4449" s="9">
        <f t="shared" si="13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f t="shared" si="138"/>
        <v>5886</v>
      </c>
      <c r="L4450" s="9">
        <f t="shared" si="13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f t="shared" si="138"/>
        <v>5670</v>
      </c>
      <c r="L4451" s="9">
        <f t="shared" si="13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f t="shared" si="138"/>
        <v>5103</v>
      </c>
      <c r="L4452" s="9">
        <f t="shared" si="13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f t="shared" si="138"/>
        <v>6392</v>
      </c>
      <c r="L4453" s="9">
        <f t="shared" si="13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f t="shared" si="138"/>
        <v>8835</v>
      </c>
      <c r="L4454" s="9">
        <f t="shared" si="13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f t="shared" si="138"/>
        <v>9600</v>
      </c>
      <c r="L4455" s="9">
        <f t="shared" si="13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f t="shared" si="138"/>
        <v>5830</v>
      </c>
      <c r="L4456" s="9">
        <f t="shared" si="13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f t="shared" si="138"/>
        <v>6048</v>
      </c>
      <c r="L4457" s="9">
        <f t="shared" si="13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f t="shared" si="138"/>
        <v>5632</v>
      </c>
      <c r="L4458" s="9">
        <f t="shared" si="13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f t="shared" si="138"/>
        <v>9044</v>
      </c>
      <c r="L4459" s="9">
        <f t="shared" si="13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f t="shared" si="138"/>
        <v>11368</v>
      </c>
      <c r="L4460" s="9">
        <f t="shared" si="13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f t="shared" si="138"/>
        <v>11718</v>
      </c>
      <c r="L4461" s="9">
        <f t="shared" si="13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f t="shared" si="138"/>
        <v>7021</v>
      </c>
      <c r="L4462" s="9">
        <f t="shared" si="13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f t="shared" si="138"/>
        <v>7581</v>
      </c>
      <c r="L4463" s="9">
        <f t="shared" si="13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f t="shared" si="138"/>
        <v>7728</v>
      </c>
      <c r="L4464" s="9">
        <f t="shared" si="13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f t="shared" si="138"/>
        <v>11100</v>
      </c>
      <c r="L4465" s="9">
        <f t="shared" si="13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f t="shared" si="138"/>
        <v>3444</v>
      </c>
      <c r="L4466" s="9">
        <f t="shared" si="13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f t="shared" si="138"/>
        <v>4674</v>
      </c>
      <c r="L4467" s="9">
        <f t="shared" si="13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f t="shared" si="138"/>
        <v>4485</v>
      </c>
      <c r="L4468" s="9">
        <f t="shared" si="13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f t="shared" si="138"/>
        <v>2736</v>
      </c>
      <c r="L4469" s="9">
        <f t="shared" si="13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f t="shared" si="138"/>
        <v>2296</v>
      </c>
      <c r="L4470" s="9">
        <f t="shared" si="13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f t="shared" si="138"/>
        <v>4736</v>
      </c>
      <c r="L4471" s="9">
        <f t="shared" si="13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f t="shared" si="138"/>
        <v>3537</v>
      </c>
      <c r="L4472" s="9">
        <f t="shared" si="13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f t="shared" si="138"/>
        <v>4218</v>
      </c>
      <c r="L4473" s="9">
        <f t="shared" si="13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f t="shared" si="138"/>
        <v>4674</v>
      </c>
      <c r="L4474" s="9">
        <f t="shared" si="13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f t="shared" si="138"/>
        <v>2592</v>
      </c>
      <c r="L4475" s="9">
        <f t="shared" si="13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f t="shared" si="138"/>
        <v>2494</v>
      </c>
      <c r="L4476" s="9">
        <f t="shared" si="13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f t="shared" si="138"/>
        <v>4292</v>
      </c>
      <c r="L4477" s="9">
        <f t="shared" si="13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f t="shared" si="138"/>
        <v>6105</v>
      </c>
      <c r="L4478" s="9">
        <f t="shared" si="13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f t="shared" si="138"/>
        <v>5376</v>
      </c>
      <c r="L4479" s="9">
        <f t="shared" si="13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f t="shared" si="138"/>
        <v>5916</v>
      </c>
      <c r="L4480" s="9">
        <f t="shared" si="13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f t="shared" si="138"/>
        <v>4590</v>
      </c>
      <c r="L4481" s="9">
        <f t="shared" si="13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f t="shared" si="138"/>
        <v>2184</v>
      </c>
      <c r="L4482" s="9">
        <f t="shared" si="13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f t="shared" si="138"/>
        <v>4940</v>
      </c>
      <c r="L4483" s="9">
        <f t="shared" si="13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f t="shared" si="138"/>
        <v>7205</v>
      </c>
      <c r="L4484" s="9">
        <f t="shared" si="13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f t="shared" si="138"/>
        <v>5546</v>
      </c>
      <c r="L4485" s="9">
        <f t="shared" si="13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f t="shared" si="138"/>
        <v>6893</v>
      </c>
      <c r="L4486" s="9">
        <f t="shared" si="13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f t="shared" ref="K4487:K4550" si="140">I4487*J4487</f>
        <v>4144</v>
      </c>
      <c r="L4487" s="9">
        <f t="shared" ref="L4487:L4550" si="141">K4487*M4487</f>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f t="shared" si="140"/>
        <v>2728</v>
      </c>
      <c r="L4488" s="9">
        <f t="shared" si="141"/>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f t="shared" si="140"/>
        <v>7056</v>
      </c>
      <c r="L4489" s="9">
        <f t="shared" si="141"/>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f t="shared" si="140"/>
        <v>7205</v>
      </c>
      <c r="L4490" s="9">
        <f t="shared" si="141"/>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f t="shared" si="140"/>
        <v>6300</v>
      </c>
      <c r="L4491" s="9">
        <f t="shared" si="141"/>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f t="shared" si="140"/>
        <v>5782</v>
      </c>
      <c r="L4492" s="9">
        <f t="shared" si="141"/>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f t="shared" si="140"/>
        <v>4002</v>
      </c>
      <c r="L4493" s="9">
        <f t="shared" si="141"/>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f t="shared" si="140"/>
        <v>2772</v>
      </c>
      <c r="L4494" s="9">
        <f t="shared" si="141"/>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f t="shared" si="140"/>
        <v>9842</v>
      </c>
      <c r="L4495" s="9">
        <f t="shared" si="141"/>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f t="shared" si="140"/>
        <v>10206</v>
      </c>
      <c r="L4496" s="9">
        <f t="shared" si="141"/>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f t="shared" si="140"/>
        <v>8496</v>
      </c>
      <c r="L4497" s="9">
        <f t="shared" si="141"/>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f t="shared" si="140"/>
        <v>9600</v>
      </c>
      <c r="L4498" s="9">
        <f t="shared" si="141"/>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f t="shared" si="140"/>
        <v>8370</v>
      </c>
      <c r="L4499" s="9">
        <f t="shared" si="141"/>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f t="shared" si="140"/>
        <v>6006</v>
      </c>
      <c r="L4500" s="9">
        <f t="shared" si="141"/>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f t="shared" si="140"/>
        <v>15023</v>
      </c>
      <c r="L4501" s="9">
        <f t="shared" si="141"/>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f t="shared" si="140"/>
        <v>12928</v>
      </c>
      <c r="L4502" s="9">
        <f t="shared" si="141"/>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f t="shared" si="140"/>
        <v>12596</v>
      </c>
      <c r="L4503" s="9">
        <f t="shared" si="141"/>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f t="shared" si="140"/>
        <v>10787</v>
      </c>
      <c r="L4504" s="9">
        <f t="shared" si="141"/>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f t="shared" si="140"/>
        <v>8723</v>
      </c>
      <c r="L4505" s="9">
        <f t="shared" si="141"/>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f t="shared" si="140"/>
        <v>8777</v>
      </c>
      <c r="L4506" s="9">
        <f t="shared" si="141"/>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f t="shared" si="140"/>
        <v>10686</v>
      </c>
      <c r="L4507" s="9">
        <f t="shared" si="141"/>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f t="shared" si="140"/>
        <v>12348</v>
      </c>
      <c r="L4508" s="9">
        <f t="shared" si="141"/>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f t="shared" si="140"/>
        <v>13797</v>
      </c>
      <c r="L4509" s="9">
        <f t="shared" si="141"/>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f t="shared" si="140"/>
        <v>9581</v>
      </c>
      <c r="L4510" s="9">
        <f t="shared" si="141"/>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f t="shared" si="140"/>
        <v>8505</v>
      </c>
      <c r="L4511" s="9">
        <f t="shared" si="141"/>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f t="shared" si="140"/>
        <v>10360</v>
      </c>
      <c r="L4512" s="9">
        <f t="shared" si="141"/>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f t="shared" si="140"/>
        <v>7400</v>
      </c>
      <c r="L4513" s="9">
        <f t="shared" si="141"/>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f t="shared" si="140"/>
        <v>9558</v>
      </c>
      <c r="L4514" s="9">
        <f t="shared" si="141"/>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f t="shared" si="140"/>
        <v>11592</v>
      </c>
      <c r="L4515" s="9">
        <f t="shared" si="141"/>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f t="shared" si="140"/>
        <v>6780</v>
      </c>
      <c r="L4516" s="9">
        <f t="shared" si="141"/>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f t="shared" si="140"/>
        <v>5900</v>
      </c>
      <c r="L4517" s="9">
        <f t="shared" si="141"/>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f t="shared" si="140"/>
        <v>8880</v>
      </c>
      <c r="L4518" s="9">
        <f t="shared" si="141"/>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f t="shared" si="140"/>
        <v>6890</v>
      </c>
      <c r="L4519" s="9">
        <f t="shared" si="141"/>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f t="shared" si="140"/>
        <v>6987</v>
      </c>
      <c r="L4520" s="9">
        <f t="shared" si="141"/>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f t="shared" si="140"/>
        <v>8208</v>
      </c>
      <c r="L4521" s="9">
        <f t="shared" si="141"/>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f t="shared" si="140"/>
        <v>5202</v>
      </c>
      <c r="L4522" s="9">
        <f t="shared" si="141"/>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f t="shared" si="140"/>
        <v>4505</v>
      </c>
      <c r="L4523" s="9">
        <f t="shared" si="141"/>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f t="shared" si="140"/>
        <v>4800</v>
      </c>
      <c r="L4524" s="9">
        <f t="shared" si="141"/>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f t="shared" si="140"/>
        <v>6825</v>
      </c>
      <c r="L4525" s="9">
        <f t="shared" si="141"/>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f t="shared" si="140"/>
        <v>7800</v>
      </c>
      <c r="L4526" s="9">
        <f t="shared" si="141"/>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f t="shared" si="140"/>
        <v>8250</v>
      </c>
      <c r="L4527" s="9">
        <f t="shared" si="141"/>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f t="shared" si="140"/>
        <v>6528</v>
      </c>
      <c r="L4528" s="9">
        <f t="shared" si="141"/>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f t="shared" si="140"/>
        <v>6960</v>
      </c>
      <c r="L4529" s="9">
        <f t="shared" si="141"/>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f t="shared" si="140"/>
        <v>7140</v>
      </c>
      <c r="L4530" s="9">
        <f t="shared" si="141"/>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f t="shared" si="140"/>
        <v>9490</v>
      </c>
      <c r="L4531" s="9">
        <f t="shared" si="141"/>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f t="shared" si="140"/>
        <v>11977</v>
      </c>
      <c r="L4532" s="9">
        <f t="shared" si="141"/>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f t="shared" si="140"/>
        <v>11648</v>
      </c>
      <c r="L4533" s="9">
        <f t="shared" si="141"/>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f t="shared" si="140"/>
        <v>7500</v>
      </c>
      <c r="L4534" s="9">
        <f t="shared" si="141"/>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f t="shared" si="140"/>
        <v>7875</v>
      </c>
      <c r="L4535" s="9">
        <f t="shared" si="141"/>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f t="shared" si="140"/>
        <v>7820</v>
      </c>
      <c r="L4536" s="9">
        <f t="shared" si="141"/>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f t="shared" si="140"/>
        <v>10275</v>
      </c>
      <c r="L4537" s="9">
        <f t="shared" si="141"/>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f t="shared" si="140"/>
        <v>4212</v>
      </c>
      <c r="L4538" s="9">
        <f t="shared" si="141"/>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f t="shared" si="140"/>
        <v>6288</v>
      </c>
      <c r="L4539" s="9">
        <f t="shared" si="141"/>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f t="shared" si="140"/>
        <v>6210</v>
      </c>
      <c r="L4540" s="9">
        <f t="shared" si="141"/>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f t="shared" si="140"/>
        <v>3822</v>
      </c>
      <c r="L4541" s="9">
        <f t="shared" si="141"/>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f t="shared" si="140"/>
        <v>3723</v>
      </c>
      <c r="L4542" s="9">
        <f t="shared" si="141"/>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f t="shared" si="140"/>
        <v>5750</v>
      </c>
      <c r="L4543" s="9">
        <f t="shared" si="141"/>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f t="shared" si="140"/>
        <v>4968</v>
      </c>
      <c r="L4544" s="9">
        <f t="shared" si="141"/>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f t="shared" si="140"/>
        <v>6157</v>
      </c>
      <c r="L4545" s="9">
        <f t="shared" si="141"/>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f t="shared" si="140"/>
        <v>5734</v>
      </c>
      <c r="L4546" s="9">
        <f t="shared" si="141"/>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f t="shared" si="140"/>
        <v>4176</v>
      </c>
      <c r="L4547" s="9">
        <f t="shared" si="141"/>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f t="shared" si="140"/>
        <v>3380</v>
      </c>
      <c r="L4548" s="9">
        <f t="shared" si="141"/>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f t="shared" si="140"/>
        <v>5658</v>
      </c>
      <c r="L4549" s="9">
        <f t="shared" si="141"/>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f t="shared" si="140"/>
        <v>7682</v>
      </c>
      <c r="L4550" s="9">
        <f t="shared" si="141"/>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f t="shared" ref="K4551:K4614" si="142">I4551*J4551</f>
        <v>6670</v>
      </c>
      <c r="L4551" s="9">
        <f t="shared" ref="L4551:L4614" si="143">K4551*M4551</f>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f t="shared" si="142"/>
        <v>6900</v>
      </c>
      <c r="L4552" s="9">
        <f t="shared" si="143"/>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f t="shared" si="142"/>
        <v>5440</v>
      </c>
      <c r="L4553" s="9">
        <f t="shared" si="143"/>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f t="shared" si="142"/>
        <v>3174</v>
      </c>
      <c r="L4554" s="9">
        <f t="shared" si="143"/>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f t="shared" si="142"/>
        <v>6510</v>
      </c>
      <c r="L4555" s="9">
        <f t="shared" si="143"/>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f t="shared" si="142"/>
        <v>10880</v>
      </c>
      <c r="L4556" s="9">
        <f t="shared" si="143"/>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f t="shared" si="142"/>
        <v>6248</v>
      </c>
      <c r="L4557" s="9">
        <f t="shared" si="143"/>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f t="shared" si="142"/>
        <v>8880</v>
      </c>
      <c r="L4558" s="9">
        <f t="shared" si="143"/>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f t="shared" si="142"/>
        <v>4950</v>
      </c>
      <c r="L4559" s="9">
        <f t="shared" si="143"/>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f t="shared" si="142"/>
        <v>3304</v>
      </c>
      <c r="L4560" s="9">
        <f t="shared" si="143"/>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f t="shared" si="142"/>
        <v>6864</v>
      </c>
      <c r="L4561" s="9">
        <f t="shared" si="143"/>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f t="shared" si="142"/>
        <v>9075</v>
      </c>
      <c r="L4562" s="9">
        <f t="shared" si="143"/>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f t="shared" si="142"/>
        <v>6480</v>
      </c>
      <c r="L4563" s="9">
        <f t="shared" si="143"/>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f t="shared" si="142"/>
        <v>7320</v>
      </c>
      <c r="L4564" s="9">
        <f t="shared" si="143"/>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f t="shared" si="142"/>
        <v>5310</v>
      </c>
      <c r="L4565" s="9">
        <f t="shared" si="143"/>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f t="shared" si="142"/>
        <v>3120</v>
      </c>
      <c r="L4566" s="9">
        <f t="shared" si="143"/>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f t="shared" si="142"/>
        <v>9375</v>
      </c>
      <c r="L4567" s="9">
        <f t="shared" si="143"/>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f t="shared" si="142"/>
        <v>13845</v>
      </c>
      <c r="L4568" s="9">
        <f t="shared" si="143"/>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f t="shared" si="142"/>
        <v>13912</v>
      </c>
      <c r="L4569" s="9">
        <f t="shared" si="143"/>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f t="shared" si="142"/>
        <v>11736</v>
      </c>
      <c r="L4570" s="9">
        <f t="shared" si="143"/>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f t="shared" si="142"/>
        <v>9375</v>
      </c>
      <c r="L4571" s="9">
        <f t="shared" si="143"/>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f t="shared" si="142"/>
        <v>8610</v>
      </c>
      <c r="L4572" s="9">
        <f t="shared" si="143"/>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f t="shared" si="142"/>
        <v>17836</v>
      </c>
      <c r="L4573" s="9">
        <f t="shared" si="143"/>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f t="shared" si="142"/>
        <v>17447</v>
      </c>
      <c r="L4574" s="9">
        <f t="shared" si="143"/>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f t="shared" si="142"/>
        <v>14924</v>
      </c>
      <c r="L4575" s="9">
        <f t="shared" si="143"/>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f t="shared" si="142"/>
        <v>13650</v>
      </c>
      <c r="L4576" s="9">
        <f t="shared" si="143"/>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f t="shared" si="142"/>
        <v>10686</v>
      </c>
      <c r="L4577" s="9">
        <f t="shared" si="143"/>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f t="shared" si="142"/>
        <v>11088</v>
      </c>
      <c r="L4578" s="9">
        <f t="shared" si="143"/>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f t="shared" si="142"/>
        <v>14725</v>
      </c>
      <c r="L4579" s="9">
        <f t="shared" si="143"/>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f t="shared" si="142"/>
        <v>17360</v>
      </c>
      <c r="L4580" s="9">
        <f t="shared" si="143"/>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f t="shared" si="142"/>
        <v>16170</v>
      </c>
      <c r="L4581" s="9">
        <f t="shared" si="143"/>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f t="shared" si="142"/>
        <v>11899</v>
      </c>
      <c r="L4582" s="9">
        <f t="shared" si="143"/>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f t="shared" si="142"/>
        <v>11470</v>
      </c>
      <c r="L4583" s="9">
        <f t="shared" si="143"/>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f t="shared" si="142"/>
        <v>11005</v>
      </c>
      <c r="L4584" s="9">
        <f t="shared" si="143"/>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f t="shared" si="142"/>
        <v>8208</v>
      </c>
      <c r="L4585" s="9">
        <f t="shared" si="143"/>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f t="shared" si="142"/>
        <v>9984</v>
      </c>
      <c r="L4586" s="9">
        <f t="shared" si="143"/>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f t="shared" si="142"/>
        <v>12354</v>
      </c>
      <c r="L4587" s="9">
        <f t="shared" si="143"/>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f t="shared" si="142"/>
        <v>8505</v>
      </c>
      <c r="L4588" s="9">
        <f t="shared" si="143"/>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f t="shared" si="142"/>
        <v>7504</v>
      </c>
      <c r="L4589" s="9">
        <f t="shared" si="143"/>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f t="shared" si="142"/>
        <v>7992</v>
      </c>
      <c r="L4590" s="9">
        <f t="shared" si="143"/>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f t="shared" si="142"/>
        <v>7006</v>
      </c>
      <c r="L4591" s="9">
        <f t="shared" si="143"/>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f t="shared" si="142"/>
        <v>8642</v>
      </c>
      <c r="L4592" s="9">
        <f t="shared" si="143"/>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f t="shared" si="142"/>
        <v>8832</v>
      </c>
      <c r="L4593" s="9">
        <f t="shared" si="143"/>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f t="shared" si="142"/>
        <v>6328</v>
      </c>
      <c r="L4594" s="9">
        <f t="shared" si="143"/>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f t="shared" si="142"/>
        <v>5684</v>
      </c>
      <c r="L4595" s="9">
        <f t="shared" si="143"/>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f t="shared" si="142"/>
        <v>6486</v>
      </c>
      <c r="L4596" s="9">
        <f t="shared" si="143"/>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f t="shared" si="142"/>
        <v>7171</v>
      </c>
      <c r="L4597" s="9">
        <f t="shared" si="143"/>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f t="shared" si="142"/>
        <v>8748</v>
      </c>
      <c r="L4598" s="9">
        <f t="shared" si="143"/>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f t="shared" si="142"/>
        <v>11280</v>
      </c>
      <c r="L4599" s="9">
        <f t="shared" si="143"/>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f t="shared" si="142"/>
        <v>6696</v>
      </c>
      <c r="L4600" s="9">
        <f t="shared" si="143"/>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f t="shared" si="142"/>
        <v>8073</v>
      </c>
      <c r="L4601" s="9">
        <f t="shared" si="143"/>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f t="shared" si="142"/>
        <v>9775</v>
      </c>
      <c r="L4602" s="9">
        <f t="shared" si="143"/>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f t="shared" si="142"/>
        <v>12144</v>
      </c>
      <c r="L4603" s="9">
        <f t="shared" si="143"/>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f t="shared" si="142"/>
        <v>14664</v>
      </c>
      <c r="L4604" s="9">
        <f t="shared" si="143"/>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f t="shared" si="142"/>
        <v>15015</v>
      </c>
      <c r="L4605" s="9">
        <f t="shared" si="143"/>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f t="shared" si="142"/>
        <v>10074</v>
      </c>
      <c r="L4606" s="9">
        <f t="shared" si="143"/>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f t="shared" si="142"/>
        <v>10488</v>
      </c>
      <c r="L4607" s="9">
        <f t="shared" si="143"/>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f t="shared" si="142"/>
        <v>10906</v>
      </c>
      <c r="L4608" s="9">
        <f t="shared" si="143"/>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f t="shared" si="142"/>
        <v>12900</v>
      </c>
      <c r="L4609" s="9">
        <f t="shared" si="143"/>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f t="shared" si="142"/>
        <v>12012</v>
      </c>
      <c r="L4610" s="9">
        <f t="shared" si="143"/>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f t="shared" si="142"/>
        <v>9061</v>
      </c>
      <c r="L4611" s="9">
        <f t="shared" si="143"/>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f t="shared" si="142"/>
        <v>7820</v>
      </c>
      <c r="L4612" s="9">
        <f t="shared" si="143"/>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f t="shared" si="142"/>
        <v>6650</v>
      </c>
      <c r="L4613" s="9">
        <f t="shared" si="143"/>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f t="shared" si="142"/>
        <v>9750</v>
      </c>
      <c r="L4614" s="9">
        <f t="shared" si="143"/>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f t="shared" ref="K4615:K4678" si="144">I4615*J4615</f>
        <v>10127</v>
      </c>
      <c r="L4615" s="9">
        <f t="shared" ref="L4615:L4678" si="145">K4615*M4615</f>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f t="shared" si="144"/>
        <v>13717</v>
      </c>
      <c r="L4616" s="9">
        <f t="shared" si="145"/>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f t="shared" si="144"/>
        <v>8385</v>
      </c>
      <c r="L4617" s="9">
        <f t="shared" si="145"/>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f t="shared" si="144"/>
        <v>7680</v>
      </c>
      <c r="L4618" s="9">
        <f t="shared" si="145"/>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f t="shared" si="144"/>
        <v>6422</v>
      </c>
      <c r="L4619" s="9">
        <f t="shared" si="145"/>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f t="shared" si="144"/>
        <v>11554</v>
      </c>
      <c r="L4620" s="9">
        <f t="shared" si="145"/>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f t="shared" si="144"/>
        <v>9061</v>
      </c>
      <c r="L4621" s="9">
        <f t="shared" si="145"/>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f t="shared" si="144"/>
        <v>10988</v>
      </c>
      <c r="L4622" s="9">
        <f t="shared" si="145"/>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f t="shared" si="144"/>
        <v>9450</v>
      </c>
      <c r="L4623" s="9">
        <f t="shared" si="145"/>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f t="shared" si="144"/>
        <v>6944</v>
      </c>
      <c r="L4624" s="9">
        <f t="shared" si="145"/>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f t="shared" si="144"/>
        <v>6300</v>
      </c>
      <c r="L4625" s="9">
        <f t="shared" si="145"/>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f t="shared" si="144"/>
        <v>9646</v>
      </c>
      <c r="L4626" s="9">
        <f t="shared" si="145"/>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f t="shared" si="144"/>
        <v>9450</v>
      </c>
      <c r="L4627" s="9">
        <f t="shared" si="145"/>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f t="shared" si="144"/>
        <v>10752</v>
      </c>
      <c r="L4628" s="9">
        <f t="shared" si="145"/>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f t="shared" si="144"/>
        <v>8610</v>
      </c>
      <c r="L4629" s="9">
        <f t="shared" si="145"/>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f t="shared" si="144"/>
        <v>6496</v>
      </c>
      <c r="L4630" s="9">
        <f t="shared" si="145"/>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f t="shared" si="144"/>
        <v>7182</v>
      </c>
      <c r="L4631" s="9">
        <f t="shared" si="145"/>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f t="shared" si="144"/>
        <v>10192</v>
      </c>
      <c r="L4632" s="9">
        <f t="shared" si="145"/>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f t="shared" si="144"/>
        <v>9152</v>
      </c>
      <c r="L4633" s="9">
        <f t="shared" si="145"/>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f t="shared" si="144"/>
        <v>15600</v>
      </c>
      <c r="L4634" s="9">
        <f t="shared" si="145"/>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f t="shared" si="144"/>
        <v>10476</v>
      </c>
      <c r="L4635" s="9">
        <f t="shared" si="145"/>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f t="shared" si="144"/>
        <v>8836</v>
      </c>
      <c r="L4636" s="9">
        <f t="shared" si="145"/>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f t="shared" si="144"/>
        <v>8575</v>
      </c>
      <c r="L4637" s="9">
        <f t="shared" si="145"/>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f t="shared" si="144"/>
        <v>11368</v>
      </c>
      <c r="L4638" s="9">
        <f t="shared" si="145"/>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f t="shared" si="144"/>
        <v>15872</v>
      </c>
      <c r="L4639" s="9">
        <f t="shared" si="145"/>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f t="shared" si="144"/>
        <v>15950</v>
      </c>
      <c r="L4640" s="9">
        <f t="shared" si="145"/>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f t="shared" si="144"/>
        <v>11124</v>
      </c>
      <c r="L4641" s="9">
        <f t="shared" si="145"/>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f t="shared" si="144"/>
        <v>10192</v>
      </c>
      <c r="L4642" s="9">
        <f t="shared" si="145"/>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f t="shared" si="144"/>
        <v>10199</v>
      </c>
      <c r="L4643" s="9">
        <f t="shared" si="145"/>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f t="shared" si="144"/>
        <v>14446</v>
      </c>
      <c r="L4644" s="9">
        <f t="shared" si="145"/>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f t="shared" si="144"/>
        <v>16317</v>
      </c>
      <c r="L4645" s="9">
        <f t="shared" si="145"/>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f t="shared" si="144"/>
        <v>17940</v>
      </c>
      <c r="L4646" s="9">
        <f t="shared" si="145"/>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f t="shared" si="144"/>
        <v>12825</v>
      </c>
      <c r="L4647" s="9">
        <f t="shared" si="145"/>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f t="shared" si="144"/>
        <v>10750</v>
      </c>
      <c r="L4648" s="9">
        <f t="shared" si="145"/>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f t="shared" si="144"/>
        <v>12349</v>
      </c>
      <c r="L4649" s="9">
        <f t="shared" si="145"/>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f t="shared" si="144"/>
        <v>12688</v>
      </c>
      <c r="L4650" s="9">
        <f t="shared" si="145"/>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f t="shared" si="144"/>
        <v>16348</v>
      </c>
      <c r="L4651" s="9">
        <f t="shared" si="145"/>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f t="shared" si="144"/>
        <v>18240</v>
      </c>
      <c r="L4652" s="9">
        <f t="shared" si="145"/>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f t="shared" si="144"/>
        <v>13860</v>
      </c>
      <c r="L4653" s="9">
        <f t="shared" si="145"/>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f t="shared" si="144"/>
        <v>12243</v>
      </c>
      <c r="L4654" s="9">
        <f t="shared" si="145"/>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f t="shared" si="144"/>
        <v>10252</v>
      </c>
      <c r="L4655" s="9">
        <f t="shared" si="145"/>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f t="shared" si="144"/>
        <v>11700</v>
      </c>
      <c r="L4656" s="9">
        <f t="shared" si="145"/>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f t="shared" si="144"/>
        <v>15568</v>
      </c>
      <c r="L4657" s="9">
        <f t="shared" si="145"/>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f t="shared" si="144"/>
        <v>15052</v>
      </c>
      <c r="L4658" s="9">
        <f t="shared" si="145"/>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f t="shared" si="144"/>
        <v>11730</v>
      </c>
      <c r="L4659" s="9">
        <f t="shared" si="145"/>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f t="shared" si="144"/>
        <v>9225</v>
      </c>
      <c r="L4660" s="9">
        <f t="shared" si="145"/>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f t="shared" si="144"/>
        <v>8820</v>
      </c>
      <c r="L4661" s="9">
        <f t="shared" si="145"/>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f t="shared" si="144"/>
        <v>10500</v>
      </c>
      <c r="L4662" s="9">
        <f t="shared" si="145"/>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f t="shared" si="144"/>
        <v>12265</v>
      </c>
      <c r="L4663" s="9">
        <f t="shared" si="145"/>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f t="shared" si="144"/>
        <v>15120</v>
      </c>
      <c r="L4664" s="9">
        <f t="shared" si="145"/>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f t="shared" si="144"/>
        <v>10105</v>
      </c>
      <c r="L4665" s="9">
        <f t="shared" si="145"/>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f t="shared" si="144"/>
        <v>9541</v>
      </c>
      <c r="L4666" s="9">
        <f t="shared" si="145"/>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f t="shared" si="144"/>
        <v>8190</v>
      </c>
      <c r="L4667" s="9">
        <f t="shared" si="145"/>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f t="shared" si="144"/>
        <v>10773</v>
      </c>
      <c r="L4668" s="9">
        <f t="shared" si="145"/>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f t="shared" si="144"/>
        <v>13157</v>
      </c>
      <c r="L4669" s="9">
        <f t="shared" si="145"/>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f t="shared" si="144"/>
        <v>13664</v>
      </c>
      <c r="L4670" s="9">
        <f t="shared" si="145"/>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f t="shared" si="144"/>
        <v>10976</v>
      </c>
      <c r="L4671" s="9">
        <f t="shared" si="145"/>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f t="shared" si="144"/>
        <v>10304</v>
      </c>
      <c r="L4672" s="9">
        <f t="shared" si="145"/>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f t="shared" si="144"/>
        <v>9898</v>
      </c>
      <c r="L4673" s="9">
        <f t="shared" si="145"/>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f t="shared" si="144"/>
        <v>12480</v>
      </c>
      <c r="L4674" s="9">
        <f t="shared" si="145"/>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f t="shared" si="144"/>
        <v>13632</v>
      </c>
      <c r="L4675" s="9">
        <f t="shared" si="145"/>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f t="shared" si="144"/>
        <v>20349</v>
      </c>
      <c r="L4676" s="9">
        <f t="shared" si="145"/>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f t="shared" si="144"/>
        <v>12954</v>
      </c>
      <c r="L4677" s="9">
        <f t="shared" si="145"/>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f t="shared" si="144"/>
        <v>12896</v>
      </c>
      <c r="L4678" s="9">
        <f t="shared" si="145"/>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f t="shared" ref="K4679:K4742" si="146">I4679*J4679</f>
        <v>11286</v>
      </c>
      <c r="L4679" s="9">
        <f t="shared" ref="L4679:L4742" si="147">K4679*M4679</f>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f t="shared" si="146"/>
        <v>12120</v>
      </c>
      <c r="L4680" s="9">
        <f t="shared" si="147"/>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f t="shared" si="146"/>
        <v>14016</v>
      </c>
      <c r="L4681" s="9">
        <f t="shared" si="147"/>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f t="shared" si="146"/>
        <v>4323</v>
      </c>
      <c r="L4682" s="9">
        <f t="shared" si="147"/>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f t="shared" si="146"/>
        <v>2145</v>
      </c>
      <c r="L4683" s="9">
        <f t="shared" si="147"/>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f t="shared" si="146"/>
        <v>1512</v>
      </c>
      <c r="L4684" s="9">
        <f t="shared" si="147"/>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f t="shared" si="146"/>
        <v>754</v>
      </c>
      <c r="L4685" s="9">
        <f t="shared" si="147"/>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f t="shared" si="146"/>
        <v>1677</v>
      </c>
      <c r="L4686" s="9">
        <f t="shared" si="147"/>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f t="shared" si="146"/>
        <v>2080</v>
      </c>
      <c r="L4687" s="9">
        <f t="shared" si="147"/>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f t="shared" si="146"/>
        <v>4320</v>
      </c>
      <c r="L4688" s="9">
        <f t="shared" si="147"/>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f t="shared" si="146"/>
        <v>1292</v>
      </c>
      <c r="L4689" s="9">
        <f t="shared" si="147"/>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f t="shared" si="146"/>
        <v>1400</v>
      </c>
      <c r="L4690" s="9">
        <f t="shared" si="147"/>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f t="shared" si="146"/>
        <v>540</v>
      </c>
      <c r="L4691" s="9">
        <f t="shared" si="147"/>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f t="shared" si="146"/>
        <v>1804</v>
      </c>
      <c r="L4692" s="9">
        <f t="shared" si="147"/>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f t="shared" si="146"/>
        <v>2210</v>
      </c>
      <c r="L4693" s="9">
        <f t="shared" si="147"/>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f t="shared" si="146"/>
        <v>4524</v>
      </c>
      <c r="L4694" s="9">
        <f t="shared" si="147"/>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f t="shared" si="146"/>
        <v>1330</v>
      </c>
      <c r="L4695" s="9">
        <f t="shared" si="147"/>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f t="shared" si="146"/>
        <v>1537</v>
      </c>
      <c r="L4696" s="9">
        <f t="shared" si="147"/>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f t="shared" si="146"/>
        <v>224</v>
      </c>
      <c r="L4697" s="9">
        <f t="shared" si="147"/>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f t="shared" si="146"/>
        <v>893</v>
      </c>
      <c r="L4698" s="9">
        <f t="shared" si="147"/>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f t="shared" si="146"/>
        <v>1786</v>
      </c>
      <c r="L4699" s="9">
        <f t="shared" si="147"/>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f t="shared" si="146"/>
        <v>4320</v>
      </c>
      <c r="L4700" s="9">
        <f t="shared" si="147"/>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f t="shared" si="146"/>
        <v>1064</v>
      </c>
      <c r="L4701" s="9">
        <f t="shared" si="147"/>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f t="shared" si="146"/>
        <v>754</v>
      </c>
      <c r="L4702" s="9">
        <f t="shared" si="147"/>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f t="shared" si="146"/>
        <v>224</v>
      </c>
      <c r="L4703" s="9">
        <f t="shared" si="147"/>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f t="shared" si="146"/>
        <v>658</v>
      </c>
      <c r="L4704" s="9">
        <f t="shared" si="147"/>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f t="shared" si="146"/>
        <v>1908</v>
      </c>
      <c r="L4705" s="9">
        <f t="shared" si="147"/>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f t="shared" si="146"/>
        <v>5568</v>
      </c>
      <c r="L4706" s="9">
        <f t="shared" si="147"/>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f t="shared" si="146"/>
        <v>1936</v>
      </c>
      <c r="L4707" s="9">
        <f t="shared" si="147"/>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f t="shared" si="146"/>
        <v>1406</v>
      </c>
      <c r="L4708" s="9">
        <f t="shared" si="147"/>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f t="shared" si="146"/>
        <v>468</v>
      </c>
      <c r="L4709" s="9">
        <f t="shared" si="147"/>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f t="shared" si="146"/>
        <v>1000</v>
      </c>
      <c r="L4710" s="9">
        <f t="shared" si="147"/>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f t="shared" si="146"/>
        <v>2958</v>
      </c>
      <c r="L4711" s="9">
        <f t="shared" si="147"/>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f t="shared" si="146"/>
        <v>4664</v>
      </c>
      <c r="L4712" s="9">
        <f t="shared" si="147"/>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f t="shared" si="146"/>
        <v>1862</v>
      </c>
      <c r="L4713" s="9">
        <f t="shared" si="147"/>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f t="shared" si="146"/>
        <v>1551</v>
      </c>
      <c r="L4714" s="9">
        <f t="shared" si="147"/>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f t="shared" si="146"/>
        <v>1440</v>
      </c>
      <c r="L4715" s="9">
        <f t="shared" si="147"/>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f t="shared" si="146"/>
        <v>2205</v>
      </c>
      <c r="L4716" s="9">
        <f t="shared" si="147"/>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f t="shared" si="146"/>
        <v>4293</v>
      </c>
      <c r="L4717" s="9">
        <f t="shared" si="147"/>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f t="shared" si="146"/>
        <v>7840</v>
      </c>
      <c r="L4718" s="9">
        <f t="shared" si="147"/>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f t="shared" si="146"/>
        <v>3150</v>
      </c>
      <c r="L4719" s="9">
        <f t="shared" si="147"/>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f t="shared" si="146"/>
        <v>2268</v>
      </c>
      <c r="L4720" s="9">
        <f t="shared" si="147"/>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f t="shared" si="146"/>
        <v>1938</v>
      </c>
      <c r="L4721" s="9">
        <f t="shared" si="147"/>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f t="shared" si="146"/>
        <v>2842</v>
      </c>
      <c r="L4722" s="9">
        <f t="shared" si="147"/>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f t="shared" si="146"/>
        <v>5292</v>
      </c>
      <c r="L4723" s="9">
        <f t="shared" si="147"/>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f t="shared" si="146"/>
        <v>6439</v>
      </c>
      <c r="L4724" s="9">
        <f t="shared" si="147"/>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f t="shared" si="146"/>
        <v>3741</v>
      </c>
      <c r="L4725" s="9">
        <f t="shared" si="147"/>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f t="shared" si="146"/>
        <v>2516</v>
      </c>
      <c r="L4726" s="9">
        <f t="shared" si="147"/>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f t="shared" si="146"/>
        <v>1551</v>
      </c>
      <c r="L4727" s="9">
        <f t="shared" si="147"/>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f t="shared" si="146"/>
        <v>1764</v>
      </c>
      <c r="L4728" s="9">
        <f t="shared" si="147"/>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f t="shared" si="146"/>
        <v>4048</v>
      </c>
      <c r="L4729" s="9">
        <f t="shared" si="147"/>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f t="shared" si="146"/>
        <v>4859</v>
      </c>
      <c r="L4730" s="9">
        <f t="shared" si="147"/>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f t="shared" si="146"/>
        <v>2701</v>
      </c>
      <c r="L4731" s="9">
        <f t="shared" si="147"/>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f t="shared" si="146"/>
        <v>984</v>
      </c>
      <c r="L4732" s="9">
        <f t="shared" si="147"/>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f t="shared" si="146"/>
        <v>744</v>
      </c>
      <c r="L4733" s="9">
        <f t="shared" si="147"/>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f t="shared" si="146"/>
        <v>1088</v>
      </c>
      <c r="L4734" s="9">
        <f t="shared" si="147"/>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f t="shared" si="146"/>
        <v>2028</v>
      </c>
      <c r="L4735" s="9">
        <f t="shared" si="147"/>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f t="shared" si="146"/>
        <v>4018</v>
      </c>
      <c r="L4736" s="9">
        <f t="shared" si="147"/>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f t="shared" si="146"/>
        <v>1972</v>
      </c>
      <c r="L4737" s="9">
        <f t="shared" si="147"/>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f t="shared" si="146"/>
        <v>800</v>
      </c>
      <c r="L4738" s="9">
        <f t="shared" si="147"/>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f t="shared" si="146"/>
        <v>672</v>
      </c>
      <c r="L4739" s="9">
        <f t="shared" si="147"/>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f t="shared" si="146"/>
        <v>779</v>
      </c>
      <c r="L4740" s="9">
        <f t="shared" si="147"/>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f t="shared" si="146"/>
        <v>2940</v>
      </c>
      <c r="L4741" s="9">
        <f t="shared" si="147"/>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f t="shared" si="146"/>
        <v>4186</v>
      </c>
      <c r="L4742" s="9">
        <f t="shared" si="147"/>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f t="shared" ref="K4743:K4806" si="148">I4743*J4743</f>
        <v>1976</v>
      </c>
      <c r="L4743" s="9">
        <f t="shared" ref="L4743:L4806" si="149">K4743*M4743</f>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f t="shared" si="148"/>
        <v>1368</v>
      </c>
      <c r="L4744" s="9">
        <f t="shared" si="14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f t="shared" si="148"/>
        <v>1710</v>
      </c>
      <c r="L4745" s="9">
        <f t="shared" si="14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f t="shared" si="148"/>
        <v>1768</v>
      </c>
      <c r="L4746" s="9">
        <f t="shared" si="14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f t="shared" si="148"/>
        <v>3599</v>
      </c>
      <c r="L4747" s="9">
        <f t="shared" si="14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f t="shared" si="148"/>
        <v>6200</v>
      </c>
      <c r="L4748" s="9">
        <f t="shared" si="14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f t="shared" si="148"/>
        <v>3234</v>
      </c>
      <c r="L4749" s="9">
        <f t="shared" si="14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f t="shared" si="148"/>
        <v>2464</v>
      </c>
      <c r="L4750" s="9">
        <f t="shared" si="14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f t="shared" si="148"/>
        <v>2156</v>
      </c>
      <c r="L4751" s="9">
        <f t="shared" si="14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f t="shared" si="148"/>
        <v>2376</v>
      </c>
      <c r="L4752" s="9">
        <f t="shared" si="14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f t="shared" si="148"/>
        <v>4158</v>
      </c>
      <c r="L4753" s="9">
        <f t="shared" si="14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f t="shared" si="148"/>
        <v>3808</v>
      </c>
      <c r="L4754" s="9">
        <f t="shared" si="14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f t="shared" si="148"/>
        <v>5504</v>
      </c>
      <c r="L4755" s="9">
        <f t="shared" si="14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f t="shared" si="148"/>
        <v>4879</v>
      </c>
      <c r="L4756" s="9">
        <f t="shared" si="14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f t="shared" si="148"/>
        <v>4312</v>
      </c>
      <c r="L4757" s="9">
        <f t="shared" si="14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f t="shared" si="148"/>
        <v>3619</v>
      </c>
      <c r="L4758" s="9">
        <f t="shared" si="14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f t="shared" si="148"/>
        <v>5934</v>
      </c>
      <c r="L4759" s="9">
        <f t="shared" si="14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f t="shared" si="148"/>
        <v>5372</v>
      </c>
      <c r="L4760" s="9">
        <f t="shared" si="14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f t="shared" si="148"/>
        <v>5166</v>
      </c>
      <c r="L4761" s="9">
        <f t="shared" si="14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f t="shared" si="148"/>
        <v>5246</v>
      </c>
      <c r="L4762" s="9">
        <f t="shared" si="14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f t="shared" si="148"/>
        <v>3564</v>
      </c>
      <c r="L4763" s="9">
        <f t="shared" si="14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f t="shared" si="148"/>
        <v>2832</v>
      </c>
      <c r="L4764" s="9">
        <f t="shared" si="14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f t="shared" si="148"/>
        <v>5117</v>
      </c>
      <c r="L4765" s="9">
        <f t="shared" si="14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f t="shared" si="148"/>
        <v>5536</v>
      </c>
      <c r="L4766" s="9">
        <f t="shared" si="14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f t="shared" si="148"/>
        <v>4715</v>
      </c>
      <c r="L4767" s="9">
        <f t="shared" si="14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f t="shared" si="148"/>
        <v>5376</v>
      </c>
      <c r="L4768" s="9">
        <f t="shared" si="14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f t="shared" si="148"/>
        <v>4004</v>
      </c>
      <c r="L4769" s="9">
        <f t="shared" si="14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f t="shared" si="148"/>
        <v>2880</v>
      </c>
      <c r="L4770" s="9">
        <f t="shared" si="14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f t="shared" si="148"/>
        <v>4704</v>
      </c>
      <c r="L4771" s="9">
        <f t="shared" si="14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f t="shared" si="148"/>
        <v>7084</v>
      </c>
      <c r="L4772" s="9">
        <f t="shared" si="14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f t="shared" si="148"/>
        <v>4343</v>
      </c>
      <c r="L4773" s="9">
        <f t="shared" si="14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f t="shared" si="148"/>
        <v>5280</v>
      </c>
      <c r="L4774" s="9">
        <f t="shared" si="14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f t="shared" si="148"/>
        <v>2808</v>
      </c>
      <c r="L4775" s="9">
        <f t="shared" si="14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f t="shared" si="148"/>
        <v>2464</v>
      </c>
      <c r="L4776" s="9">
        <f t="shared" si="14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f t="shared" si="148"/>
        <v>5555</v>
      </c>
      <c r="L4777" s="9">
        <f t="shared" si="14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f t="shared" si="148"/>
        <v>5850</v>
      </c>
      <c r="L4778" s="9">
        <f t="shared" si="14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f t="shared" si="148"/>
        <v>4346</v>
      </c>
      <c r="L4779" s="9">
        <f t="shared" si="14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f t="shared" si="148"/>
        <v>4884</v>
      </c>
      <c r="L4780" s="9">
        <f t="shared" si="14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f t="shared" si="148"/>
        <v>3344</v>
      </c>
      <c r="L4781" s="9">
        <f t="shared" si="14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f t="shared" si="148"/>
        <v>2501</v>
      </c>
      <c r="L4782" s="9">
        <f t="shared" si="14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f t="shared" si="148"/>
        <v>6372</v>
      </c>
      <c r="L4783" s="9">
        <f t="shared" si="14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f t="shared" si="148"/>
        <v>6084</v>
      </c>
      <c r="L4784" s="9">
        <f t="shared" si="14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f t="shared" si="148"/>
        <v>6174</v>
      </c>
      <c r="L4785" s="9">
        <f t="shared" si="14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f t="shared" si="148"/>
        <v>7260</v>
      </c>
      <c r="L4786" s="9">
        <f t="shared" si="14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f t="shared" si="148"/>
        <v>4028</v>
      </c>
      <c r="L4787" s="9">
        <f t="shared" si="14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f t="shared" si="148"/>
        <v>3075</v>
      </c>
      <c r="L4788" s="9">
        <f t="shared" si="14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f t="shared" si="148"/>
        <v>8250</v>
      </c>
      <c r="L4789" s="9">
        <f t="shared" si="14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f t="shared" si="148"/>
        <v>7511</v>
      </c>
      <c r="L4790" s="9">
        <f t="shared" si="14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f t="shared" si="148"/>
        <v>6396</v>
      </c>
      <c r="L4791" s="9">
        <f t="shared" si="14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f t="shared" si="148"/>
        <v>6292</v>
      </c>
      <c r="L4792" s="9">
        <f t="shared" si="14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f t="shared" si="148"/>
        <v>4068</v>
      </c>
      <c r="L4793" s="9">
        <f t="shared" si="14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f t="shared" si="148"/>
        <v>5208</v>
      </c>
      <c r="L4794" s="9">
        <f t="shared" si="14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f t="shared" si="148"/>
        <v>8294</v>
      </c>
      <c r="L4795" s="9">
        <f t="shared" si="14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f t="shared" si="148"/>
        <v>8526</v>
      </c>
      <c r="L4796" s="9">
        <f t="shared" si="14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f t="shared" si="148"/>
        <v>10152</v>
      </c>
      <c r="L4797" s="9">
        <f t="shared" si="14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f t="shared" si="148"/>
        <v>6370</v>
      </c>
      <c r="L4798" s="9">
        <f t="shared" si="14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f t="shared" si="148"/>
        <v>4346</v>
      </c>
      <c r="L4799" s="9">
        <f t="shared" si="14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f t="shared" si="148"/>
        <v>5512</v>
      </c>
      <c r="L4800" s="9">
        <f t="shared" si="14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f t="shared" si="148"/>
        <v>6272</v>
      </c>
      <c r="L4801" s="9">
        <f t="shared" si="14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f t="shared" si="148"/>
        <v>7380</v>
      </c>
      <c r="L4802" s="9">
        <f t="shared" si="14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f t="shared" si="148"/>
        <v>7488</v>
      </c>
      <c r="L4803" s="9">
        <f t="shared" si="14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f t="shared" si="148"/>
        <v>4914</v>
      </c>
      <c r="L4804" s="9">
        <f t="shared" si="14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f t="shared" si="148"/>
        <v>4756</v>
      </c>
      <c r="L4805" s="9">
        <f t="shared" si="14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f t="shared" si="148"/>
        <v>5000</v>
      </c>
      <c r="L4806" s="9">
        <f t="shared" si="14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f t="shared" ref="K4807:K4870" si="150">I4807*J4807</f>
        <v>7198</v>
      </c>
      <c r="L4807" s="9">
        <f t="shared" ref="L4807:L4870" si="151">K4807*M4807</f>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f t="shared" si="150"/>
        <v>7040</v>
      </c>
      <c r="L4808" s="9">
        <f t="shared" si="151"/>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f t="shared" si="150"/>
        <v>7840</v>
      </c>
      <c r="L4809" s="9">
        <f t="shared" si="151"/>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f t="shared" si="150"/>
        <v>4756</v>
      </c>
      <c r="L4810" s="9">
        <f t="shared" si="151"/>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f t="shared" si="150"/>
        <v>4620</v>
      </c>
      <c r="L4811" s="9">
        <f t="shared" si="151"/>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f t="shared" si="150"/>
        <v>5292</v>
      </c>
      <c r="L4812" s="9">
        <f t="shared" si="151"/>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f t="shared" si="150"/>
        <v>6264</v>
      </c>
      <c r="L4813" s="9">
        <f t="shared" si="151"/>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f t="shared" si="150"/>
        <v>6346</v>
      </c>
      <c r="L4814" s="9">
        <f t="shared" si="151"/>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f t="shared" si="150"/>
        <v>7266</v>
      </c>
      <c r="L4815" s="9">
        <f t="shared" si="151"/>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f t="shared" si="150"/>
        <v>4551</v>
      </c>
      <c r="L4816" s="9">
        <f t="shared" si="151"/>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f t="shared" si="150"/>
        <v>4641</v>
      </c>
      <c r="L4817" s="9">
        <f t="shared" si="151"/>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f t="shared" si="150"/>
        <v>5763</v>
      </c>
      <c r="L4818" s="9">
        <f t="shared" si="151"/>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f t="shared" si="150"/>
        <v>7448</v>
      </c>
      <c r="L4819" s="9">
        <f t="shared" si="151"/>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f t="shared" si="150"/>
        <v>8036</v>
      </c>
      <c r="L4820" s="9">
        <f t="shared" si="151"/>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f t="shared" si="150"/>
        <v>8190</v>
      </c>
      <c r="L4821" s="9">
        <f t="shared" si="151"/>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f t="shared" si="150"/>
        <v>5586</v>
      </c>
      <c r="L4822" s="9">
        <f t="shared" si="151"/>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f t="shared" si="150"/>
        <v>6149</v>
      </c>
      <c r="L4823" s="9">
        <f t="shared" si="151"/>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f t="shared" si="150"/>
        <v>6360</v>
      </c>
      <c r="L4824" s="9">
        <f t="shared" si="151"/>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f t="shared" si="150"/>
        <v>7150</v>
      </c>
      <c r="L4825" s="9">
        <f t="shared" si="151"/>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f t="shared" si="150"/>
        <v>3780</v>
      </c>
      <c r="L4826" s="9">
        <f t="shared" si="151"/>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f t="shared" si="150"/>
        <v>5278</v>
      </c>
      <c r="L4827" s="9">
        <f t="shared" si="151"/>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f t="shared" si="150"/>
        <v>3510</v>
      </c>
      <c r="L4828" s="9">
        <f t="shared" si="151"/>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f t="shared" si="150"/>
        <v>4320</v>
      </c>
      <c r="L4829" s="9">
        <f t="shared" si="151"/>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f t="shared" si="150"/>
        <v>3705</v>
      </c>
      <c r="L4830" s="9">
        <f t="shared" si="151"/>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f t="shared" si="150"/>
        <v>4125</v>
      </c>
      <c r="L4831" s="9">
        <f t="shared" si="151"/>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f t="shared" si="150"/>
        <v>4056</v>
      </c>
      <c r="L4832" s="9">
        <f t="shared" si="151"/>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f t="shared" si="150"/>
        <v>5973</v>
      </c>
      <c r="L4833" s="9">
        <f t="shared" si="151"/>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f t="shared" si="150"/>
        <v>3904</v>
      </c>
      <c r="L4834" s="9">
        <f t="shared" si="151"/>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f t="shared" si="150"/>
        <v>3564</v>
      </c>
      <c r="L4835" s="9">
        <f t="shared" si="151"/>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f t="shared" si="150"/>
        <v>3071</v>
      </c>
      <c r="L4836" s="9">
        <f t="shared" si="151"/>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f t="shared" si="150"/>
        <v>4256</v>
      </c>
      <c r="L4837" s="9">
        <f t="shared" si="151"/>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f t="shared" si="150"/>
        <v>5103</v>
      </c>
      <c r="L4838" s="9">
        <f t="shared" si="151"/>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f t="shared" si="150"/>
        <v>6031</v>
      </c>
      <c r="L4839" s="9">
        <f t="shared" si="151"/>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f t="shared" si="150"/>
        <v>3472</v>
      </c>
      <c r="L4840" s="9">
        <f t="shared" si="151"/>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f t="shared" si="150"/>
        <v>3333</v>
      </c>
      <c r="L4841" s="9">
        <f t="shared" si="151"/>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f t="shared" si="150"/>
        <v>2691</v>
      </c>
      <c r="L4842" s="9">
        <f t="shared" si="151"/>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f t="shared" si="150"/>
        <v>3663</v>
      </c>
      <c r="L4843" s="9">
        <f t="shared" si="151"/>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f t="shared" si="150"/>
        <v>3211</v>
      </c>
      <c r="L4844" s="9">
        <f t="shared" si="151"/>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f t="shared" si="150"/>
        <v>4224</v>
      </c>
      <c r="L4845" s="9">
        <f t="shared" si="151"/>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f t="shared" si="150"/>
        <v>2565</v>
      </c>
      <c r="L4846" s="9">
        <f t="shared" si="151"/>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f t="shared" si="150"/>
        <v>2576</v>
      </c>
      <c r="L4847" s="9">
        <f t="shared" si="151"/>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f t="shared" si="150"/>
        <v>2352</v>
      </c>
      <c r="L4848" s="9">
        <f t="shared" si="151"/>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f t="shared" si="150"/>
        <v>3864</v>
      </c>
      <c r="L4849" s="9">
        <f t="shared" si="151"/>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f t="shared" si="150"/>
        <v>2646</v>
      </c>
      <c r="L4850" s="9">
        <f t="shared" si="151"/>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f t="shared" si="150"/>
        <v>5014</v>
      </c>
      <c r="L4851" s="9">
        <f t="shared" si="151"/>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f t="shared" si="150"/>
        <v>3420</v>
      </c>
      <c r="L4852" s="9">
        <f t="shared" si="151"/>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f t="shared" si="150"/>
        <v>3834</v>
      </c>
      <c r="L4853" s="9">
        <f t="shared" si="151"/>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f t="shared" si="150"/>
        <v>4346</v>
      </c>
      <c r="L4854" s="9">
        <f t="shared" si="151"/>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f t="shared" si="150"/>
        <v>7676</v>
      </c>
      <c r="L4855" s="9">
        <f t="shared" si="151"/>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f t="shared" si="150"/>
        <v>7812</v>
      </c>
      <c r="L4856" s="9">
        <f t="shared" si="151"/>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f t="shared" si="150"/>
        <v>8484</v>
      </c>
      <c r="L4857" s="9">
        <f t="shared" si="151"/>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f t="shared" si="150"/>
        <v>6084</v>
      </c>
      <c r="L4858" s="9">
        <f t="shared" si="151"/>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f t="shared" si="150"/>
        <v>6264</v>
      </c>
      <c r="L4859" s="9">
        <f t="shared" si="151"/>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f t="shared" si="150"/>
        <v>6235</v>
      </c>
      <c r="L4860" s="9">
        <f t="shared" si="151"/>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f t="shared" si="150"/>
        <v>11564</v>
      </c>
      <c r="L4861" s="9">
        <f t="shared" si="151"/>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f t="shared" si="150"/>
        <v>7740</v>
      </c>
      <c r="L4862" s="9">
        <f t="shared" si="151"/>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f t="shared" si="150"/>
        <v>8858</v>
      </c>
      <c r="L4863" s="9">
        <f t="shared" si="151"/>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f t="shared" si="150"/>
        <v>9468</v>
      </c>
      <c r="L4864" s="9">
        <f t="shared" si="151"/>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f t="shared" si="150"/>
        <v>5957</v>
      </c>
      <c r="L4865" s="9">
        <f t="shared" si="151"/>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f t="shared" si="150"/>
        <v>7095</v>
      </c>
      <c r="L4866" s="9">
        <f t="shared" si="151"/>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f t="shared" si="150"/>
        <v>11596</v>
      </c>
      <c r="L4867" s="9">
        <f t="shared" si="151"/>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f t="shared" si="150"/>
        <v>9553</v>
      </c>
      <c r="L4868" s="9">
        <f t="shared" si="151"/>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f t="shared" si="150"/>
        <v>12582</v>
      </c>
      <c r="L4869" s="9">
        <f t="shared" si="151"/>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f t="shared" si="150"/>
        <v>13110</v>
      </c>
      <c r="L4870" s="9">
        <f t="shared" si="151"/>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f t="shared" ref="K4871:K4934" si="152">I4871*J4871</f>
        <v>5586</v>
      </c>
      <c r="L4871" s="9">
        <f t="shared" ref="L4871:L4934" si="153">K4871*M4871</f>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f t="shared" si="152"/>
        <v>6517</v>
      </c>
      <c r="L4872" s="9">
        <f t="shared" si="153"/>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f t="shared" si="152"/>
        <v>9593</v>
      </c>
      <c r="L4873" s="9">
        <f t="shared" si="153"/>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f t="shared" si="152"/>
        <v>8918</v>
      </c>
      <c r="L4874" s="9">
        <f t="shared" si="153"/>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f t="shared" si="152"/>
        <v>7943</v>
      </c>
      <c r="L4875" s="9">
        <f t="shared" si="153"/>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f t="shared" si="152"/>
        <v>9828</v>
      </c>
      <c r="L4876" s="9">
        <f t="shared" si="153"/>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f t="shared" si="152"/>
        <v>5300</v>
      </c>
      <c r="L4877" s="9">
        <f t="shared" si="153"/>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f t="shared" si="152"/>
        <v>5640</v>
      </c>
      <c r="L4878" s="9">
        <f t="shared" si="153"/>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f t="shared" si="152"/>
        <v>6846</v>
      </c>
      <c r="L4879" s="9">
        <f t="shared" si="153"/>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f t="shared" si="152"/>
        <v>5709</v>
      </c>
      <c r="L4880" s="9">
        <f t="shared" si="153"/>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f t="shared" si="152"/>
        <v>4800</v>
      </c>
      <c r="L4881" s="9">
        <f t="shared" si="153"/>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f t="shared" si="152"/>
        <v>5292</v>
      </c>
      <c r="L4882" s="9">
        <f t="shared" si="153"/>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f t="shared" si="152"/>
        <v>3724</v>
      </c>
      <c r="L4883" s="9">
        <f t="shared" si="153"/>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f t="shared" si="152"/>
        <v>2816</v>
      </c>
      <c r="L4884" s="9">
        <f t="shared" si="153"/>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f t="shared" si="152"/>
        <v>5633</v>
      </c>
      <c r="L4885" s="9">
        <f t="shared" si="153"/>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f t="shared" si="152"/>
        <v>5684</v>
      </c>
      <c r="L4886" s="9">
        <f t="shared" si="153"/>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f t="shared" si="152"/>
        <v>5481</v>
      </c>
      <c r="L4887" s="9">
        <f t="shared" si="153"/>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f t="shared" si="152"/>
        <v>8700</v>
      </c>
      <c r="L4888" s="9">
        <f t="shared" si="153"/>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f t="shared" si="152"/>
        <v>6916</v>
      </c>
      <c r="L4889" s="9">
        <f t="shared" si="153"/>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f t="shared" si="152"/>
        <v>5763</v>
      </c>
      <c r="L4890" s="9">
        <f t="shared" si="153"/>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f t="shared" si="152"/>
        <v>9971</v>
      </c>
      <c r="L4891" s="9">
        <f t="shared" si="153"/>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f t="shared" si="152"/>
        <v>10600</v>
      </c>
      <c r="L4892" s="9">
        <f t="shared" si="153"/>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f t="shared" si="152"/>
        <v>12240</v>
      </c>
      <c r="L4893" s="9">
        <f t="shared" si="153"/>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f t="shared" si="152"/>
        <v>11340</v>
      </c>
      <c r="L4894" s="9">
        <f t="shared" si="153"/>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f t="shared" si="152"/>
        <v>8046</v>
      </c>
      <c r="L4895" s="9">
        <f t="shared" si="153"/>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f t="shared" si="152"/>
        <v>7000</v>
      </c>
      <c r="L4896" s="9">
        <f t="shared" si="153"/>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f t="shared" si="152"/>
        <v>13725</v>
      </c>
      <c r="L4897" s="9">
        <f t="shared" si="153"/>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f t="shared" si="152"/>
        <v>3808</v>
      </c>
      <c r="L4898" s="9">
        <f t="shared" si="153"/>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f t="shared" si="152"/>
        <v>1792</v>
      </c>
      <c r="L4899" s="9">
        <f t="shared" si="153"/>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f t="shared" si="152"/>
        <v>1560</v>
      </c>
      <c r="L4900" s="9">
        <f t="shared" si="153"/>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f t="shared" si="152"/>
        <v>513</v>
      </c>
      <c r="L4901" s="9">
        <f t="shared" si="153"/>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f t="shared" si="152"/>
        <v>1505</v>
      </c>
      <c r="L4902" s="9">
        <f t="shared" si="153"/>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f t="shared" si="152"/>
        <v>2176</v>
      </c>
      <c r="L4903" s="9">
        <f t="shared" si="153"/>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f t="shared" si="152"/>
        <v>3808</v>
      </c>
      <c r="L4904" s="9">
        <f t="shared" si="153"/>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f t="shared" si="152"/>
        <v>1254</v>
      </c>
      <c r="L4905" s="9">
        <f t="shared" si="153"/>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f t="shared" si="152"/>
        <v>1081</v>
      </c>
      <c r="L4906" s="9">
        <f t="shared" si="153"/>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f t="shared" si="152"/>
        <v>406</v>
      </c>
      <c r="L4907" s="9">
        <f t="shared" si="153"/>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f t="shared" si="152"/>
        <v>1271</v>
      </c>
      <c r="L4908" s="9">
        <f t="shared" si="153"/>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f t="shared" si="152"/>
        <v>1920</v>
      </c>
      <c r="L4909" s="9">
        <f t="shared" si="153"/>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f t="shared" si="152"/>
        <v>4636</v>
      </c>
      <c r="L4910" s="9">
        <f t="shared" si="153"/>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f t="shared" si="152"/>
        <v>1014</v>
      </c>
      <c r="L4911" s="9">
        <f t="shared" si="153"/>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f t="shared" si="152"/>
        <v>1131</v>
      </c>
      <c r="L4912" s="9">
        <f t="shared" si="153"/>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f t="shared" si="152"/>
        <v>0</v>
      </c>
      <c r="L4913" s="9">
        <f t="shared" si="153"/>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f t="shared" si="152"/>
        <v>585</v>
      </c>
      <c r="L4914" s="9">
        <f t="shared" si="153"/>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f t="shared" si="152"/>
        <v>1406</v>
      </c>
      <c r="L4915" s="9">
        <f t="shared" si="153"/>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f t="shared" si="152"/>
        <v>3990</v>
      </c>
      <c r="L4916" s="9">
        <f t="shared" si="153"/>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f t="shared" si="152"/>
        <v>736</v>
      </c>
      <c r="L4917" s="9">
        <f t="shared" si="153"/>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f t="shared" si="152"/>
        <v>483</v>
      </c>
      <c r="L4918" s="9">
        <f t="shared" si="153"/>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f t="shared" si="152"/>
        <v>0</v>
      </c>
      <c r="L4919" s="9">
        <f t="shared" si="153"/>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f t="shared" si="152"/>
        <v>252</v>
      </c>
      <c r="L4920" s="9">
        <f t="shared" si="153"/>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f t="shared" si="152"/>
        <v>1326</v>
      </c>
      <c r="L4921" s="9">
        <f t="shared" si="153"/>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f t="shared" si="152"/>
        <v>5192</v>
      </c>
      <c r="L4922" s="9">
        <f t="shared" si="153"/>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f t="shared" si="152"/>
        <v>1254</v>
      </c>
      <c r="L4923" s="9">
        <f t="shared" si="153"/>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f t="shared" si="152"/>
        <v>960</v>
      </c>
      <c r="L4924" s="9">
        <f t="shared" si="153"/>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f t="shared" si="152"/>
        <v>238</v>
      </c>
      <c r="L4925" s="9">
        <f t="shared" si="153"/>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f t="shared" si="152"/>
        <v>598</v>
      </c>
      <c r="L4926" s="9">
        <f t="shared" si="153"/>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f t="shared" si="152"/>
        <v>2091</v>
      </c>
      <c r="L4927" s="9">
        <f t="shared" si="153"/>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f t="shared" si="152"/>
        <v>4320</v>
      </c>
      <c r="L4928" s="9">
        <f t="shared" si="153"/>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f t="shared" si="152"/>
        <v>1440</v>
      </c>
      <c r="L4929" s="9">
        <f t="shared" si="153"/>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f t="shared" si="152"/>
        <v>1242</v>
      </c>
      <c r="L4930" s="9">
        <f t="shared" si="153"/>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f t="shared" si="152"/>
        <v>1053</v>
      </c>
      <c r="L4931" s="9">
        <f t="shared" si="153"/>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f t="shared" si="152"/>
        <v>1764</v>
      </c>
      <c r="L4932" s="9">
        <f t="shared" si="153"/>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f t="shared" si="152"/>
        <v>4165</v>
      </c>
      <c r="L4933" s="9">
        <f t="shared" si="153"/>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f t="shared" si="152"/>
        <v>7095</v>
      </c>
      <c r="L4934" s="9">
        <f t="shared" si="153"/>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f t="shared" ref="K4935:K4998" si="154">I4935*J4935</f>
        <v>2997</v>
      </c>
      <c r="L4935" s="9">
        <f t="shared" ref="L4935:L4998" si="155">K4935*M4935</f>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f t="shared" si="154"/>
        <v>2142</v>
      </c>
      <c r="L4936" s="9">
        <f t="shared" si="155"/>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f t="shared" si="154"/>
        <v>1518</v>
      </c>
      <c r="L4937" s="9">
        <f t="shared" si="155"/>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f t="shared" si="154"/>
        <v>1804</v>
      </c>
      <c r="L4938" s="9">
        <f t="shared" si="155"/>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f t="shared" si="154"/>
        <v>4459</v>
      </c>
      <c r="L4939" s="9">
        <f t="shared" si="155"/>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f t="shared" si="154"/>
        <v>5945</v>
      </c>
      <c r="L4940" s="9">
        <f t="shared" si="155"/>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f t="shared" si="154"/>
        <v>3360</v>
      </c>
      <c r="L4941" s="9">
        <f t="shared" si="155"/>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f t="shared" si="154"/>
        <v>1872</v>
      </c>
      <c r="L4942" s="9">
        <f t="shared" si="155"/>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f t="shared" si="154"/>
        <v>1102</v>
      </c>
      <c r="L4943" s="9">
        <f t="shared" si="155"/>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f t="shared" si="154"/>
        <v>999</v>
      </c>
      <c r="L4944" s="9">
        <f t="shared" si="155"/>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f t="shared" si="154"/>
        <v>3036</v>
      </c>
      <c r="L4945" s="9">
        <f t="shared" si="155"/>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f t="shared" si="154"/>
        <v>4256</v>
      </c>
      <c r="L4946" s="9">
        <f t="shared" si="155"/>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f t="shared" si="154"/>
        <v>1848</v>
      </c>
      <c r="L4947" s="9">
        <f t="shared" si="155"/>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f t="shared" si="154"/>
        <v>450</v>
      </c>
      <c r="L4948" s="9">
        <f t="shared" si="155"/>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f t="shared" si="154"/>
        <v>437</v>
      </c>
      <c r="L4949" s="9">
        <f t="shared" si="155"/>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f t="shared" si="154"/>
        <v>609</v>
      </c>
      <c r="L4950" s="9">
        <f t="shared" si="155"/>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f t="shared" si="154"/>
        <v>1326</v>
      </c>
      <c r="L4951" s="9">
        <f t="shared" si="155"/>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f t="shared" si="154"/>
        <v>3384</v>
      </c>
      <c r="L4952" s="9">
        <f t="shared" si="155"/>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f t="shared" si="154"/>
        <v>1189</v>
      </c>
      <c r="L4953" s="9">
        <f t="shared" si="155"/>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f t="shared" si="154"/>
        <v>406</v>
      </c>
      <c r="L4954" s="9">
        <f t="shared" si="155"/>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f t="shared" si="154"/>
        <v>203</v>
      </c>
      <c r="L4955" s="9">
        <f t="shared" si="155"/>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f t="shared" si="154"/>
        <v>259</v>
      </c>
      <c r="L4956" s="9">
        <f t="shared" si="155"/>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f t="shared" si="154"/>
        <v>1672</v>
      </c>
      <c r="L4957" s="9">
        <f t="shared" si="155"/>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f t="shared" si="154"/>
        <v>3108</v>
      </c>
      <c r="L4958" s="9">
        <f t="shared" si="155"/>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f t="shared" si="154"/>
        <v>1189</v>
      </c>
      <c r="L4959" s="9">
        <f t="shared" si="155"/>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f t="shared" si="154"/>
        <v>725</v>
      </c>
      <c r="L4960" s="9">
        <f t="shared" si="155"/>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f t="shared" si="154"/>
        <v>972</v>
      </c>
      <c r="L4961" s="9">
        <f t="shared" si="155"/>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f t="shared" si="154"/>
        <v>1296</v>
      </c>
      <c r="L4962" s="9">
        <f t="shared" si="155"/>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f t="shared" si="154"/>
        <v>3074</v>
      </c>
      <c r="L4963" s="9">
        <f t="shared" si="155"/>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f t="shared" si="154"/>
        <v>5733</v>
      </c>
      <c r="L4964" s="9">
        <f t="shared" si="155"/>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f t="shared" si="154"/>
        <v>2268</v>
      </c>
      <c r="L4965" s="9">
        <f t="shared" si="155"/>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f t="shared" si="154"/>
        <v>2340</v>
      </c>
      <c r="L4966" s="9">
        <f t="shared" si="155"/>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f t="shared" si="154"/>
        <v>1444</v>
      </c>
      <c r="L4967" s="9">
        <f t="shared" si="155"/>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f t="shared" si="154"/>
        <v>1755</v>
      </c>
      <c r="L4968" s="9">
        <f t="shared" si="155"/>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f t="shared" si="154"/>
        <v>3510</v>
      </c>
      <c r="L4969" s="9">
        <f t="shared" si="155"/>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f t="shared" si="154"/>
        <v>3857</v>
      </c>
      <c r="L4970" s="9">
        <f t="shared" si="155"/>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f t="shared" si="154"/>
        <v>5684</v>
      </c>
      <c r="L4971" s="9">
        <f t="shared" si="155"/>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f t="shared" si="154"/>
        <v>3864</v>
      </c>
      <c r="L4972" s="9">
        <f t="shared" si="155"/>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f t="shared" si="154"/>
        <v>4554</v>
      </c>
      <c r="L4973" s="9">
        <f t="shared" si="155"/>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f t="shared" si="154"/>
        <v>3256</v>
      </c>
      <c r="L4974" s="9">
        <f t="shared" si="155"/>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f t="shared" si="154"/>
        <v>4416</v>
      </c>
      <c r="L4975" s="9">
        <f t="shared" si="155"/>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f t="shared" si="154"/>
        <v>3744</v>
      </c>
      <c r="L4976" s="9">
        <f t="shared" si="155"/>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f t="shared" si="154"/>
        <v>5742</v>
      </c>
      <c r="L4977" s="9">
        <f t="shared" si="155"/>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f t="shared" si="154"/>
        <v>4096</v>
      </c>
      <c r="L4978" s="9">
        <f t="shared" si="155"/>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f t="shared" si="154"/>
        <v>3136</v>
      </c>
      <c r="L4979" s="9">
        <f t="shared" si="155"/>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f t="shared" si="154"/>
        <v>2584</v>
      </c>
      <c r="L4980" s="9">
        <f t="shared" si="155"/>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f t="shared" si="154"/>
        <v>4158</v>
      </c>
      <c r="L4981" s="9">
        <f t="shared" si="155"/>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f t="shared" si="154"/>
        <v>4564</v>
      </c>
      <c r="L4982" s="9">
        <f t="shared" si="155"/>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f t="shared" si="154"/>
        <v>6768</v>
      </c>
      <c r="L4983" s="9">
        <f t="shared" si="155"/>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f t="shared" si="154"/>
        <v>3159</v>
      </c>
      <c r="L4984" s="9">
        <f t="shared" si="155"/>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f t="shared" si="154"/>
        <v>3465</v>
      </c>
      <c r="L4985" s="9">
        <f t="shared" si="155"/>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f t="shared" si="154"/>
        <v>2701</v>
      </c>
      <c r="L4986" s="9">
        <f t="shared" si="155"/>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f t="shared" si="154"/>
        <v>3536</v>
      </c>
      <c r="L4987" s="9">
        <f t="shared" si="155"/>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f t="shared" si="154"/>
        <v>3705</v>
      </c>
      <c r="L4988" s="9">
        <f t="shared" si="155"/>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f t="shared" si="154"/>
        <v>3591</v>
      </c>
      <c r="L4989" s="9">
        <f t="shared" si="155"/>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f t="shared" si="154"/>
        <v>1666</v>
      </c>
      <c r="L4990" s="9">
        <f t="shared" si="155"/>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f t="shared" si="154"/>
        <v>2034</v>
      </c>
      <c r="L4991" s="9">
        <f t="shared" si="155"/>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f t="shared" si="154"/>
        <v>1702</v>
      </c>
      <c r="L4992" s="9">
        <f t="shared" si="155"/>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f t="shared" si="154"/>
        <v>2980</v>
      </c>
      <c r="L4993" s="9">
        <f t="shared" si="155"/>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f t="shared" si="154"/>
        <v>1827</v>
      </c>
      <c r="L4994" s="9">
        <f t="shared" si="155"/>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f t="shared" si="154"/>
        <v>3591</v>
      </c>
      <c r="L4995" s="9">
        <f t="shared" si="155"/>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f t="shared" si="154"/>
        <v>2595</v>
      </c>
      <c r="L4996" s="9">
        <f t="shared" si="155"/>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f t="shared" si="154"/>
        <v>4590</v>
      </c>
      <c r="L4997" s="9">
        <f t="shared" si="155"/>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f t="shared" si="154"/>
        <v>5880</v>
      </c>
      <c r="L4998" s="9">
        <f t="shared" si="155"/>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f t="shared" ref="K4999:K5062" si="156">I4999*J4999</f>
        <v>8729</v>
      </c>
      <c r="L4999" s="9">
        <f t="shared" ref="L4999:L5062" si="157">K4999*M4999</f>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f t="shared" si="156"/>
        <v>8729</v>
      </c>
      <c r="L5000" s="9">
        <f t="shared" si="157"/>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f t="shared" si="156"/>
        <v>9947</v>
      </c>
      <c r="L5001" s="9">
        <f t="shared" si="157"/>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f t="shared" si="156"/>
        <v>8316</v>
      </c>
      <c r="L5002" s="9">
        <f t="shared" si="157"/>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f t="shared" si="156"/>
        <v>7380</v>
      </c>
      <c r="L5003" s="9">
        <f t="shared" si="157"/>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f t="shared" si="156"/>
        <v>7105</v>
      </c>
      <c r="L5004" s="9">
        <f t="shared" si="157"/>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f t="shared" si="156"/>
        <v>12250</v>
      </c>
      <c r="L5005" s="9">
        <f t="shared" si="157"/>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f t="shared" si="156"/>
        <v>9064</v>
      </c>
      <c r="L5006" s="9">
        <f t="shared" si="157"/>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f t="shared" si="156"/>
        <v>10535</v>
      </c>
      <c r="L5007" s="9">
        <f t="shared" si="157"/>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f t="shared" si="156"/>
        <v>10414</v>
      </c>
      <c r="L5008" s="9">
        <f t="shared" si="157"/>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f t="shared" si="156"/>
        <v>7612</v>
      </c>
      <c r="L5009" s="9">
        <f t="shared" si="157"/>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f t="shared" si="156"/>
        <v>5895</v>
      </c>
      <c r="L5010" s="9">
        <f t="shared" si="157"/>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f t="shared" si="156"/>
        <v>13440</v>
      </c>
      <c r="L5011" s="9">
        <f t="shared" si="157"/>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f t="shared" si="156"/>
        <v>8550</v>
      </c>
      <c r="L5012" s="9">
        <f t="shared" si="157"/>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f t="shared" si="156"/>
        <v>10920</v>
      </c>
      <c r="L5013" s="9">
        <f t="shared" si="157"/>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f t="shared" si="156"/>
        <v>13668</v>
      </c>
      <c r="L5014" s="9">
        <f t="shared" si="157"/>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f t="shared" si="156"/>
        <v>5474</v>
      </c>
      <c r="L5015" s="9">
        <f t="shared" si="157"/>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f t="shared" si="156"/>
        <v>6150</v>
      </c>
      <c r="L5016" s="9">
        <f t="shared" si="157"/>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f t="shared" si="156"/>
        <v>10738</v>
      </c>
      <c r="L5017" s="9">
        <f t="shared" si="157"/>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f t="shared" si="156"/>
        <v>8925</v>
      </c>
      <c r="L5018" s="9">
        <f t="shared" si="157"/>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f t="shared" si="156"/>
        <v>7200</v>
      </c>
      <c r="L5019" s="9">
        <f t="shared" si="157"/>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f t="shared" si="156"/>
        <v>11092</v>
      </c>
      <c r="L5020" s="9">
        <f t="shared" si="157"/>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f t="shared" si="156"/>
        <v>5510</v>
      </c>
      <c r="L5021" s="9">
        <f t="shared" si="157"/>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f t="shared" si="156"/>
        <v>3608</v>
      </c>
      <c r="L5022" s="9">
        <f t="shared" si="157"/>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f t="shared" si="156"/>
        <v>5550</v>
      </c>
      <c r="L5023" s="9">
        <f t="shared" si="157"/>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f t="shared" si="156"/>
        <v>3799</v>
      </c>
      <c r="L5024" s="9">
        <f t="shared" si="157"/>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f t="shared" si="156"/>
        <v>4582</v>
      </c>
      <c r="L5025" s="9">
        <f t="shared" si="157"/>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f t="shared" si="156"/>
        <v>3968</v>
      </c>
      <c r="L5026" s="9">
        <f t="shared" si="157"/>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f t="shared" si="156"/>
        <v>2912</v>
      </c>
      <c r="L5027" s="9">
        <f t="shared" si="157"/>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f t="shared" si="156"/>
        <v>2262</v>
      </c>
      <c r="L5028" s="9">
        <f t="shared" si="157"/>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f t="shared" si="156"/>
        <v>5148</v>
      </c>
      <c r="L5029" s="9">
        <f t="shared" si="157"/>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f t="shared" si="156"/>
        <v>3042</v>
      </c>
      <c r="L5030" s="9">
        <f t="shared" si="157"/>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f t="shared" si="156"/>
        <v>3211</v>
      </c>
      <c r="L5031" s="9">
        <f t="shared" si="157"/>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f t="shared" si="156"/>
        <v>6192</v>
      </c>
      <c r="L5032" s="9">
        <f t="shared" si="157"/>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f t="shared" si="156"/>
        <v>5764</v>
      </c>
      <c r="L5033" s="9">
        <f t="shared" si="157"/>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f t="shared" si="156"/>
        <v>5328</v>
      </c>
      <c r="L5034" s="9">
        <f t="shared" si="157"/>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f t="shared" si="156"/>
        <v>10528</v>
      </c>
      <c r="L5035" s="9">
        <f t="shared" si="157"/>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f t="shared" si="156"/>
        <v>13048</v>
      </c>
      <c r="L5036" s="9">
        <f t="shared" si="157"/>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f t="shared" si="156"/>
        <v>13050</v>
      </c>
      <c r="L5037" s="9">
        <f t="shared" si="157"/>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f t="shared" si="156"/>
        <v>11200</v>
      </c>
      <c r="L5038" s="9">
        <f t="shared" si="157"/>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f t="shared" si="156"/>
        <v>9009</v>
      </c>
      <c r="L5039" s="9">
        <f t="shared" si="157"/>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f t="shared" si="156"/>
        <v>8410</v>
      </c>
      <c r="L5040" s="9">
        <f t="shared" si="157"/>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f t="shared" si="156"/>
        <v>13804</v>
      </c>
      <c r="L5041" s="9">
        <f t="shared" si="157"/>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f t="shared" si="156"/>
        <v>4446</v>
      </c>
      <c r="L5042" s="9">
        <f t="shared" si="157"/>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f t="shared" si="156"/>
        <v>2850</v>
      </c>
      <c r="L5043" s="9">
        <f t="shared" si="157"/>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f t="shared" si="156"/>
        <v>1764</v>
      </c>
      <c r="L5044" s="9">
        <f t="shared" si="157"/>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f t="shared" si="156"/>
        <v>952</v>
      </c>
      <c r="L5045" s="9">
        <f t="shared" si="157"/>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f t="shared" si="156"/>
        <v>1974</v>
      </c>
      <c r="L5046" s="9">
        <f t="shared" si="157"/>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f t="shared" si="156"/>
        <v>2584</v>
      </c>
      <c r="L5047" s="9">
        <f t="shared" si="157"/>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f t="shared" si="156"/>
        <v>5320</v>
      </c>
      <c r="L5048" s="9">
        <f t="shared" si="157"/>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f t="shared" si="156"/>
        <v>1710</v>
      </c>
      <c r="L5049" s="9">
        <f t="shared" si="157"/>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f t="shared" si="156"/>
        <v>1740</v>
      </c>
      <c r="L5050" s="9">
        <f t="shared" si="157"/>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f t="shared" si="156"/>
        <v>646</v>
      </c>
      <c r="L5051" s="9">
        <f t="shared" si="157"/>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f t="shared" si="156"/>
        <v>2070</v>
      </c>
      <c r="L5052" s="9">
        <f t="shared" si="157"/>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f t="shared" si="156"/>
        <v>2331</v>
      </c>
      <c r="L5053" s="9">
        <f t="shared" si="157"/>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f t="shared" si="156"/>
        <v>4953</v>
      </c>
      <c r="L5054" s="9">
        <f t="shared" si="157"/>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f t="shared" si="156"/>
        <v>1794</v>
      </c>
      <c r="L5055" s="9">
        <f t="shared" si="157"/>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f t="shared" si="156"/>
        <v>1404</v>
      </c>
      <c r="L5056" s="9">
        <f t="shared" si="157"/>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f t="shared" si="156"/>
        <v>416</v>
      </c>
      <c r="L5057" s="9">
        <f t="shared" si="157"/>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f t="shared" si="156"/>
        <v>1421</v>
      </c>
      <c r="L5058" s="9">
        <f t="shared" si="157"/>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f t="shared" si="156"/>
        <v>1800</v>
      </c>
      <c r="L5059" s="9">
        <f t="shared" si="157"/>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f t="shared" si="156"/>
        <v>4514</v>
      </c>
      <c r="L5060" s="9">
        <f t="shared" si="157"/>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f t="shared" si="156"/>
        <v>1628</v>
      </c>
      <c r="L5061" s="9">
        <f t="shared" si="157"/>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f t="shared" si="156"/>
        <v>1188</v>
      </c>
      <c r="L5062" s="9">
        <f t="shared" si="157"/>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f t="shared" ref="K5063:K5126" si="158">I5063*J5063</f>
        <v>693</v>
      </c>
      <c r="L5063" s="9">
        <f t="shared" ref="L5063:L5126" si="159">K5063*M5063</f>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f t="shared" si="158"/>
        <v>940</v>
      </c>
      <c r="L5064" s="9">
        <f t="shared" si="15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f t="shared" si="158"/>
        <v>2457</v>
      </c>
      <c r="L5065" s="9">
        <f t="shared" si="15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f t="shared" si="158"/>
        <v>7488</v>
      </c>
      <c r="L5066" s="9">
        <f t="shared" si="15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f t="shared" si="158"/>
        <v>2880</v>
      </c>
      <c r="L5067" s="9">
        <f t="shared" si="15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f t="shared" si="158"/>
        <v>1974</v>
      </c>
      <c r="L5068" s="9">
        <f t="shared" si="15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f t="shared" si="158"/>
        <v>1394</v>
      </c>
      <c r="L5069" s="9">
        <f t="shared" si="15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f t="shared" si="158"/>
        <v>2142</v>
      </c>
      <c r="L5070" s="9">
        <f t="shared" si="15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f t="shared" si="158"/>
        <v>4032</v>
      </c>
      <c r="L5071" s="9">
        <f t="shared" si="15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f t="shared" si="158"/>
        <v>8532</v>
      </c>
      <c r="L5072" s="9">
        <f t="shared" si="15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f t="shared" si="158"/>
        <v>3696</v>
      </c>
      <c r="L5073" s="9">
        <f t="shared" si="15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f t="shared" si="158"/>
        <v>2436</v>
      </c>
      <c r="L5074" s="9">
        <f t="shared" si="15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f t="shared" si="158"/>
        <v>2091</v>
      </c>
      <c r="L5075" s="9">
        <f t="shared" si="15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f t="shared" si="158"/>
        <v>2650</v>
      </c>
      <c r="L5076" s="9">
        <f t="shared" si="15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f t="shared" si="158"/>
        <v>4760</v>
      </c>
      <c r="L5077" s="9">
        <f t="shared" si="15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f t="shared" si="158"/>
        <v>7293</v>
      </c>
      <c r="L5078" s="9">
        <f t="shared" si="15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f t="shared" si="158"/>
        <v>3864</v>
      </c>
      <c r="L5079" s="9">
        <f t="shared" si="15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f t="shared" si="158"/>
        <v>2709</v>
      </c>
      <c r="L5080" s="9">
        <f t="shared" si="15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f t="shared" si="158"/>
        <v>1892</v>
      </c>
      <c r="L5081" s="9">
        <f t="shared" si="15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f t="shared" si="158"/>
        <v>3180</v>
      </c>
      <c r="L5082" s="9">
        <f t="shared" si="15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f t="shared" si="158"/>
        <v>6554</v>
      </c>
      <c r="L5083" s="9">
        <f t="shared" si="15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f t="shared" si="158"/>
        <v>7350</v>
      </c>
      <c r="L5084" s="9">
        <f t="shared" si="15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f t="shared" si="158"/>
        <v>4410</v>
      </c>
      <c r="L5085" s="9">
        <f t="shared" si="15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f t="shared" si="158"/>
        <v>2788</v>
      </c>
      <c r="L5086" s="9">
        <f t="shared" si="15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f t="shared" si="158"/>
        <v>2091</v>
      </c>
      <c r="L5087" s="9">
        <f t="shared" si="15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f t="shared" si="158"/>
        <v>2214</v>
      </c>
      <c r="L5088" s="9">
        <f t="shared" si="15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f t="shared" si="158"/>
        <v>4914</v>
      </c>
      <c r="L5089" s="9">
        <f t="shared" si="15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f t="shared" si="158"/>
        <v>6466</v>
      </c>
      <c r="L5090" s="9">
        <f t="shared" si="15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f t="shared" si="158"/>
        <v>3220</v>
      </c>
      <c r="L5091" s="9">
        <f t="shared" si="15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f t="shared" si="158"/>
        <v>1558</v>
      </c>
      <c r="L5092" s="9">
        <f t="shared" si="15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f t="shared" si="158"/>
        <v>1512</v>
      </c>
      <c r="L5093" s="9">
        <f t="shared" si="15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f t="shared" si="158"/>
        <v>1872</v>
      </c>
      <c r="L5094" s="9">
        <f t="shared" si="15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f t="shared" si="158"/>
        <v>3363</v>
      </c>
      <c r="L5095" s="9">
        <f t="shared" si="15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f t="shared" si="158"/>
        <v>6600</v>
      </c>
      <c r="L5096" s="9">
        <f t="shared" si="15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f t="shared" si="158"/>
        <v>3186</v>
      </c>
      <c r="L5097" s="9">
        <f t="shared" si="15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f t="shared" si="158"/>
        <v>1612</v>
      </c>
      <c r="L5098" s="9">
        <f t="shared" si="15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f t="shared" si="158"/>
        <v>1300</v>
      </c>
      <c r="L5099" s="9">
        <f t="shared" si="15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f t="shared" si="158"/>
        <v>1647</v>
      </c>
      <c r="L5100" s="9">
        <f t="shared" si="15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f t="shared" si="158"/>
        <v>3808</v>
      </c>
      <c r="L5101" s="9">
        <f t="shared" si="15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f t="shared" si="158"/>
        <v>6076</v>
      </c>
      <c r="L5102" s="9">
        <f t="shared" si="15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f t="shared" si="158"/>
        <v>2704</v>
      </c>
      <c r="L5103" s="9">
        <f t="shared" si="15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f t="shared" si="158"/>
        <v>2860</v>
      </c>
      <c r="L5104" s="9">
        <f t="shared" si="15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f t="shared" si="158"/>
        <v>2484</v>
      </c>
      <c r="L5105" s="9">
        <f t="shared" si="15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f t="shared" si="158"/>
        <v>2460</v>
      </c>
      <c r="L5106" s="9">
        <f t="shared" si="15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f t="shared" si="158"/>
        <v>4221</v>
      </c>
      <c r="L5107" s="9">
        <f t="shared" si="15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f t="shared" si="158"/>
        <v>8556</v>
      </c>
      <c r="L5108" s="9">
        <f t="shared" si="15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f t="shared" si="158"/>
        <v>3922</v>
      </c>
      <c r="L5109" s="9">
        <f t="shared" si="15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f t="shared" si="158"/>
        <v>3536</v>
      </c>
      <c r="L5110" s="9">
        <f t="shared" si="15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f t="shared" si="158"/>
        <v>2600</v>
      </c>
      <c r="L5111" s="9">
        <f t="shared" si="15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f t="shared" si="158"/>
        <v>3240</v>
      </c>
      <c r="L5112" s="9">
        <f t="shared" si="15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f t="shared" si="158"/>
        <v>5175</v>
      </c>
      <c r="L5113" s="9">
        <f t="shared" si="15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f t="shared" si="158"/>
        <v>3234</v>
      </c>
      <c r="L5114" s="9">
        <f t="shared" si="15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f t="shared" si="158"/>
        <v>4469</v>
      </c>
      <c r="L5115" s="9">
        <f t="shared" si="15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f t="shared" si="158"/>
        <v>4343</v>
      </c>
      <c r="L5116" s="9">
        <f t="shared" si="15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f t="shared" si="158"/>
        <v>2537</v>
      </c>
      <c r="L5117" s="9">
        <f t="shared" si="15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f t="shared" si="158"/>
        <v>4368</v>
      </c>
      <c r="L5118" s="9">
        <f t="shared" si="15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f t="shared" si="158"/>
        <v>8823</v>
      </c>
      <c r="L5119" s="9">
        <f t="shared" si="15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f t="shared" si="158"/>
        <v>3445</v>
      </c>
      <c r="L5120" s="9">
        <f t="shared" si="15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f t="shared" si="158"/>
        <v>3311</v>
      </c>
      <c r="L5121" s="9">
        <f t="shared" si="15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f t="shared" si="158"/>
        <v>2254</v>
      </c>
      <c r="L5122" s="9">
        <f t="shared" si="15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f t="shared" si="158"/>
        <v>4500</v>
      </c>
      <c r="L5123" s="9">
        <f t="shared" si="15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f t="shared" si="158"/>
        <v>5304</v>
      </c>
      <c r="L5124" s="9">
        <f t="shared" si="15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f t="shared" si="158"/>
        <v>8109</v>
      </c>
      <c r="L5125" s="9">
        <f t="shared" si="15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f t="shared" si="158"/>
        <v>3380</v>
      </c>
      <c r="L5126" s="9">
        <f t="shared" si="15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f t="shared" ref="K5127:K5190" si="160">I5127*J5127</f>
        <v>2829</v>
      </c>
      <c r="L5127" s="9">
        <f t="shared" ref="L5127:L5190" si="161">K5127*M5127</f>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f t="shared" si="160"/>
        <v>1764</v>
      </c>
      <c r="L5128" s="9">
        <f t="shared" si="161"/>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f t="shared" si="160"/>
        <v>3392</v>
      </c>
      <c r="L5129" s="9">
        <f t="shared" si="161"/>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f t="shared" si="160"/>
        <v>3816</v>
      </c>
      <c r="L5130" s="9">
        <f t="shared" si="161"/>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f t="shared" si="160"/>
        <v>7074</v>
      </c>
      <c r="L5131" s="9">
        <f t="shared" si="161"/>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f t="shared" si="160"/>
        <v>3050</v>
      </c>
      <c r="L5132" s="9">
        <f t="shared" si="161"/>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f t="shared" si="160"/>
        <v>2684</v>
      </c>
      <c r="L5133" s="9">
        <f t="shared" si="161"/>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f t="shared" si="160"/>
        <v>2068</v>
      </c>
      <c r="L5134" s="9">
        <f t="shared" si="161"/>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f t="shared" si="160"/>
        <v>2296</v>
      </c>
      <c r="L5135" s="9">
        <f t="shared" si="161"/>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f t="shared" si="160"/>
        <v>4116</v>
      </c>
      <c r="L5136" s="9">
        <f t="shared" si="161"/>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f t="shared" si="160"/>
        <v>9440</v>
      </c>
      <c r="L5137" s="9">
        <f t="shared" si="161"/>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f t="shared" si="160"/>
        <v>4032</v>
      </c>
      <c r="L5138" s="9">
        <f t="shared" si="161"/>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f t="shared" si="160"/>
        <v>4452</v>
      </c>
      <c r="L5139" s="9">
        <f t="shared" si="161"/>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f t="shared" si="160"/>
        <v>3213</v>
      </c>
      <c r="L5140" s="9">
        <f t="shared" si="161"/>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f t="shared" si="160"/>
        <v>4278</v>
      </c>
      <c r="L5141" s="9">
        <f t="shared" si="161"/>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f t="shared" si="160"/>
        <v>6700</v>
      </c>
      <c r="L5142" s="9">
        <f t="shared" si="161"/>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f t="shared" si="160"/>
        <v>11151</v>
      </c>
      <c r="L5143" s="9">
        <f t="shared" si="161"/>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f t="shared" si="160"/>
        <v>6160</v>
      </c>
      <c r="L5144" s="9">
        <f t="shared" si="161"/>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f t="shared" si="160"/>
        <v>4293</v>
      </c>
      <c r="L5145" s="9">
        <f t="shared" si="161"/>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f t="shared" si="160"/>
        <v>4770</v>
      </c>
      <c r="L5146" s="9">
        <f t="shared" si="161"/>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f t="shared" si="160"/>
        <v>5040</v>
      </c>
      <c r="L5147" s="9">
        <f t="shared" si="161"/>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f t="shared" si="160"/>
        <v>8442</v>
      </c>
      <c r="L5148" s="9">
        <f t="shared" si="161"/>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f t="shared" si="160"/>
        <v>11466</v>
      </c>
      <c r="L5149" s="9">
        <f t="shared" si="161"/>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f t="shared" si="160"/>
        <v>6549</v>
      </c>
      <c r="L5150" s="9">
        <f t="shared" si="161"/>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f t="shared" si="160"/>
        <v>5406</v>
      </c>
      <c r="L5151" s="9">
        <f t="shared" si="161"/>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f t="shared" si="160"/>
        <v>3825</v>
      </c>
      <c r="L5152" s="9">
        <f t="shared" si="161"/>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f t="shared" si="160"/>
        <v>5551</v>
      </c>
      <c r="L5153" s="9">
        <f t="shared" si="161"/>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f t="shared" si="160"/>
        <v>8710</v>
      </c>
      <c r="L5154" s="9">
        <f t="shared" si="161"/>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f t="shared" si="160"/>
        <v>9617</v>
      </c>
      <c r="L5155" s="9">
        <f t="shared" si="161"/>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f t="shared" si="160"/>
        <v>5936</v>
      </c>
      <c r="L5156" s="9">
        <f t="shared" si="161"/>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f t="shared" si="160"/>
        <v>5508</v>
      </c>
      <c r="L5157" s="9">
        <f t="shared" si="161"/>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f t="shared" si="160"/>
        <v>3604</v>
      </c>
      <c r="L5158" s="9">
        <f t="shared" si="161"/>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f t="shared" si="160"/>
        <v>4030</v>
      </c>
      <c r="L5159" s="9">
        <f t="shared" si="161"/>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f t="shared" si="160"/>
        <v>6968</v>
      </c>
      <c r="L5160" s="9">
        <f t="shared" si="161"/>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f t="shared" si="160"/>
        <v>8384</v>
      </c>
      <c r="L5161" s="9">
        <f t="shared" si="161"/>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f t="shared" si="160"/>
        <v>5005</v>
      </c>
      <c r="L5162" s="9">
        <f t="shared" si="161"/>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f t="shared" si="160"/>
        <v>2950</v>
      </c>
      <c r="L5163" s="9">
        <f t="shared" si="161"/>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f t="shared" si="160"/>
        <v>2800</v>
      </c>
      <c r="L5164" s="9">
        <f t="shared" si="161"/>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f t="shared" si="160"/>
        <v>3720</v>
      </c>
      <c r="L5165" s="9">
        <f t="shared" si="161"/>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f t="shared" si="160"/>
        <v>5376</v>
      </c>
      <c r="L5166" s="9">
        <f t="shared" si="161"/>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f t="shared" si="160"/>
        <v>7684</v>
      </c>
      <c r="L5167" s="9">
        <f t="shared" si="161"/>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f t="shared" si="160"/>
        <v>4620</v>
      </c>
      <c r="L5168" s="9">
        <f t="shared" si="161"/>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f t="shared" si="160"/>
        <v>2714</v>
      </c>
      <c r="L5169" s="9">
        <f t="shared" si="161"/>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f t="shared" si="160"/>
        <v>2478</v>
      </c>
      <c r="L5170" s="9">
        <f t="shared" si="161"/>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f t="shared" si="160"/>
        <v>3124</v>
      </c>
      <c r="L5171" s="9">
        <f t="shared" si="161"/>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f t="shared" si="160"/>
        <v>6059</v>
      </c>
      <c r="L5172" s="9">
        <f t="shared" si="161"/>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f t="shared" si="160"/>
        <v>8364</v>
      </c>
      <c r="L5173" s="9">
        <f t="shared" si="161"/>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f t="shared" si="160"/>
        <v>4779</v>
      </c>
      <c r="L5174" s="9">
        <f t="shared" si="161"/>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f t="shared" si="160"/>
        <v>5487</v>
      </c>
      <c r="L5175" s="9">
        <f t="shared" si="161"/>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f t="shared" si="160"/>
        <v>5580</v>
      </c>
      <c r="L5176" s="9">
        <f t="shared" si="161"/>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f t="shared" si="160"/>
        <v>5727</v>
      </c>
      <c r="L5177" s="9">
        <f t="shared" si="161"/>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f t="shared" si="160"/>
        <v>7474</v>
      </c>
      <c r="L5178" s="9">
        <f t="shared" si="161"/>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f t="shared" si="160"/>
        <v>12006</v>
      </c>
      <c r="L5179" s="9">
        <f t="shared" si="161"/>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f t="shared" si="160"/>
        <v>6720</v>
      </c>
      <c r="L5180" s="9">
        <f t="shared" si="161"/>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f t="shared" si="160"/>
        <v>3597</v>
      </c>
      <c r="L5181" s="9">
        <f t="shared" si="161"/>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f t="shared" si="160"/>
        <v>4687</v>
      </c>
      <c r="L5182" s="9">
        <f t="shared" si="161"/>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f t="shared" si="160"/>
        <v>4633</v>
      </c>
      <c r="L5183" s="9">
        <f t="shared" si="161"/>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f t="shared" si="160"/>
        <v>2408</v>
      </c>
      <c r="L5184" s="9">
        <f t="shared" si="161"/>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f t="shared" si="160"/>
        <v>2116</v>
      </c>
      <c r="L5185" s="9">
        <f t="shared" si="161"/>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f t="shared" si="160"/>
        <v>5166</v>
      </c>
      <c r="L5186" s="9">
        <f t="shared" si="161"/>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f t="shared" si="160"/>
        <v>4719</v>
      </c>
      <c r="L5187" s="9">
        <f t="shared" si="161"/>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f t="shared" si="160"/>
        <v>4116</v>
      </c>
      <c r="L5188" s="9">
        <f t="shared" si="161"/>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f t="shared" si="160"/>
        <v>4136</v>
      </c>
      <c r="L5189" s="9">
        <f t="shared" si="161"/>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f t="shared" si="160"/>
        <v>2296</v>
      </c>
      <c r="L5190" s="9">
        <f t="shared" si="161"/>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f t="shared" ref="K5191:K5254" si="162">I5191*J5191</f>
        <v>1786</v>
      </c>
      <c r="L5191" s="9">
        <f t="shared" ref="L5191:L5254" si="163">K5191*M5191</f>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f t="shared" si="162"/>
        <v>4488</v>
      </c>
      <c r="L5192" s="9">
        <f t="shared" si="163"/>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f t="shared" si="162"/>
        <v>5940</v>
      </c>
      <c r="L5193" s="9">
        <f t="shared" si="163"/>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f t="shared" si="162"/>
        <v>4914</v>
      </c>
      <c r="L5194" s="9">
        <f t="shared" si="163"/>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f t="shared" si="162"/>
        <v>5757</v>
      </c>
      <c r="L5195" s="9">
        <f t="shared" si="163"/>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f t="shared" si="162"/>
        <v>3588</v>
      </c>
      <c r="L5196" s="9">
        <f t="shared" si="163"/>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f t="shared" si="162"/>
        <v>1980</v>
      </c>
      <c r="L5197" s="9">
        <f t="shared" si="163"/>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f t="shared" si="162"/>
        <v>4250</v>
      </c>
      <c r="L5198" s="9">
        <f t="shared" si="163"/>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f t="shared" si="162"/>
        <v>7670</v>
      </c>
      <c r="L5199" s="9">
        <f t="shared" si="163"/>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f t="shared" si="162"/>
        <v>4941</v>
      </c>
      <c r="L5200" s="9">
        <f t="shared" si="163"/>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f t="shared" si="162"/>
        <v>5460</v>
      </c>
      <c r="L5201" s="9">
        <f t="shared" si="163"/>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f t="shared" si="162"/>
        <v>3504</v>
      </c>
      <c r="L5202" s="9">
        <f t="shared" si="163"/>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f t="shared" si="162"/>
        <v>2184</v>
      </c>
      <c r="L5203" s="9">
        <f t="shared" si="163"/>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f t="shared" si="162"/>
        <v>6204</v>
      </c>
      <c r="L5204" s="9">
        <f t="shared" si="163"/>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f t="shared" si="162"/>
        <v>8058</v>
      </c>
      <c r="L5205" s="9">
        <f t="shared" si="163"/>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f t="shared" si="162"/>
        <v>5684</v>
      </c>
      <c r="L5206" s="9">
        <f t="shared" si="163"/>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f t="shared" si="162"/>
        <v>5488</v>
      </c>
      <c r="L5207" s="9">
        <f t="shared" si="163"/>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f t="shared" si="162"/>
        <v>4160</v>
      </c>
      <c r="L5208" s="9">
        <f t="shared" si="163"/>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f t="shared" si="162"/>
        <v>2530</v>
      </c>
      <c r="L5209" s="9">
        <f t="shared" si="163"/>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f t="shared" si="162"/>
        <v>9867</v>
      </c>
      <c r="L5210" s="9">
        <f t="shared" si="163"/>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f t="shared" si="162"/>
        <v>14070</v>
      </c>
      <c r="L5211" s="9">
        <f t="shared" si="163"/>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f t="shared" si="162"/>
        <v>11232</v>
      </c>
      <c r="L5212" s="9">
        <f t="shared" si="163"/>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f t="shared" si="162"/>
        <v>12780</v>
      </c>
      <c r="L5213" s="9">
        <f t="shared" si="163"/>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f t="shared" si="162"/>
        <v>9842</v>
      </c>
      <c r="L5214" s="9">
        <f t="shared" si="163"/>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f t="shared" si="162"/>
        <v>7304</v>
      </c>
      <c r="L5215" s="9">
        <f t="shared" si="163"/>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f t="shared" si="162"/>
        <v>16393</v>
      </c>
      <c r="L5216" s="9">
        <f t="shared" si="163"/>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f t="shared" si="162"/>
        <v>15392</v>
      </c>
      <c r="L5217" s="9">
        <f t="shared" si="163"/>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f t="shared" si="162"/>
        <v>14742</v>
      </c>
      <c r="L5218" s="9">
        <f t="shared" si="163"/>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f t="shared" si="162"/>
        <v>11850</v>
      </c>
      <c r="L5219" s="9">
        <f t="shared" si="163"/>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f t="shared" si="162"/>
        <v>9490</v>
      </c>
      <c r="L5220" s="9">
        <f t="shared" si="163"/>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f t="shared" si="162"/>
        <v>11920</v>
      </c>
      <c r="L5221" s="9">
        <f t="shared" si="163"/>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f t="shared" si="162"/>
        <v>14784</v>
      </c>
      <c r="L5222" s="9">
        <f t="shared" si="163"/>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f t="shared" si="162"/>
        <v>16590</v>
      </c>
      <c r="L5223" s="9">
        <f t="shared" si="163"/>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f t="shared" si="162"/>
        <v>15478</v>
      </c>
      <c r="L5224" s="9">
        <f t="shared" si="163"/>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f t="shared" si="162"/>
        <v>10368</v>
      </c>
      <c r="L5225" s="9">
        <f t="shared" si="163"/>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f t="shared" si="162"/>
        <v>9514</v>
      </c>
      <c r="L5226" s="9">
        <f t="shared" si="163"/>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f t="shared" si="162"/>
        <v>10143</v>
      </c>
      <c r="L5227" s="9">
        <f t="shared" si="163"/>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f t="shared" si="162"/>
        <v>6336</v>
      </c>
      <c r="L5228" s="9">
        <f t="shared" si="163"/>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f t="shared" si="162"/>
        <v>9238</v>
      </c>
      <c r="L5229" s="9">
        <f t="shared" si="163"/>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f t="shared" si="162"/>
        <v>10281</v>
      </c>
      <c r="L5230" s="9">
        <f t="shared" si="163"/>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f t="shared" si="162"/>
        <v>6720</v>
      </c>
      <c r="L5231" s="9">
        <f t="shared" si="163"/>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f t="shared" si="162"/>
        <v>5270</v>
      </c>
      <c r="L5232" s="9">
        <f t="shared" si="163"/>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f t="shared" si="162"/>
        <v>6461</v>
      </c>
      <c r="L5233" s="9">
        <f t="shared" si="163"/>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f t="shared" si="162"/>
        <v>5880</v>
      </c>
      <c r="L5234" s="9">
        <f t="shared" si="163"/>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f t="shared" si="162"/>
        <v>6448</v>
      </c>
      <c r="L5235" s="9">
        <f t="shared" si="163"/>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f t="shared" si="162"/>
        <v>8418</v>
      </c>
      <c r="L5236" s="9">
        <f t="shared" si="163"/>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f t="shared" si="162"/>
        <v>4872</v>
      </c>
      <c r="L5237" s="9">
        <f t="shared" si="163"/>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f t="shared" si="162"/>
        <v>4150</v>
      </c>
      <c r="L5238" s="9">
        <f t="shared" si="163"/>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f t="shared" si="162"/>
        <v>4410</v>
      </c>
      <c r="L5239" s="9">
        <f t="shared" si="163"/>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f t="shared" si="162"/>
        <v>4800</v>
      </c>
      <c r="L5240" s="9">
        <f t="shared" si="163"/>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f t="shared" si="162"/>
        <v>8058</v>
      </c>
      <c r="L5241" s="9">
        <f t="shared" si="163"/>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f t="shared" si="162"/>
        <v>9408</v>
      </c>
      <c r="L5242" s="9">
        <f t="shared" si="163"/>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f t="shared" si="162"/>
        <v>6150</v>
      </c>
      <c r="L5243" s="9">
        <f t="shared" si="163"/>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f t="shared" si="162"/>
        <v>6240</v>
      </c>
      <c r="L5244" s="9">
        <f t="shared" si="163"/>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f t="shared" si="162"/>
        <v>9379</v>
      </c>
      <c r="L5245" s="9">
        <f t="shared" si="163"/>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f t="shared" si="162"/>
        <v>11480</v>
      </c>
      <c r="L5246" s="9">
        <f t="shared" si="163"/>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f t="shared" si="162"/>
        <v>12852</v>
      </c>
      <c r="L5247" s="9">
        <f t="shared" si="163"/>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f t="shared" si="162"/>
        <v>14014</v>
      </c>
      <c r="L5248" s="9">
        <f t="shared" si="163"/>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f t="shared" si="162"/>
        <v>9990</v>
      </c>
      <c r="L5249" s="9">
        <f t="shared" si="163"/>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f t="shared" si="162"/>
        <v>10585</v>
      </c>
      <c r="L5250" s="9">
        <f t="shared" si="163"/>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f t="shared" si="162"/>
        <v>10752</v>
      </c>
      <c r="L5251" s="9">
        <f t="shared" si="163"/>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f t="shared" si="162"/>
        <v>12638</v>
      </c>
      <c r="L5252" s="9">
        <f t="shared" si="163"/>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f t="shared" si="162"/>
        <v>4370</v>
      </c>
      <c r="L5253" s="9">
        <f t="shared" si="163"/>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f t="shared" si="162"/>
        <v>5904</v>
      </c>
      <c r="L5254" s="9">
        <f t="shared" si="163"/>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f t="shared" ref="K5255:K5318" si="164">I5255*J5255</f>
        <v>5535</v>
      </c>
      <c r="L5255" s="9">
        <f t="shared" ref="L5255:L5318" si="165">K5255*M5255</f>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f t="shared" si="164"/>
        <v>3619</v>
      </c>
      <c r="L5256" s="9">
        <f t="shared" si="165"/>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f t="shared" si="164"/>
        <v>3672</v>
      </c>
      <c r="L5257" s="9">
        <f t="shared" si="165"/>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f t="shared" si="164"/>
        <v>6076</v>
      </c>
      <c r="L5258" s="9">
        <f t="shared" si="165"/>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f t="shared" si="164"/>
        <v>4932</v>
      </c>
      <c r="L5259" s="9">
        <f t="shared" si="165"/>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f t="shared" si="164"/>
        <v>5439</v>
      </c>
      <c r="L5260" s="9">
        <f t="shared" si="165"/>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f t="shared" si="164"/>
        <v>5439</v>
      </c>
      <c r="L5261" s="9">
        <f t="shared" si="165"/>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f t="shared" si="164"/>
        <v>3330</v>
      </c>
      <c r="L5262" s="9">
        <f t="shared" si="165"/>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f t="shared" si="164"/>
        <v>3120</v>
      </c>
      <c r="L5263" s="9">
        <f t="shared" si="165"/>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f t="shared" si="164"/>
        <v>5076</v>
      </c>
      <c r="L5264" s="9">
        <f t="shared" si="165"/>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f t="shared" si="164"/>
        <v>7360</v>
      </c>
      <c r="L5265" s="9">
        <f t="shared" si="165"/>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f t="shared" si="164"/>
        <v>5800</v>
      </c>
      <c r="L5266" s="9">
        <f t="shared" si="165"/>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f t="shared" si="164"/>
        <v>6785</v>
      </c>
      <c r="L5267" s="9">
        <f t="shared" si="165"/>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f t="shared" si="164"/>
        <v>5278</v>
      </c>
      <c r="L5268" s="9">
        <f t="shared" si="165"/>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f t="shared" si="164"/>
        <v>2684</v>
      </c>
      <c r="L5269" s="9">
        <f t="shared" si="165"/>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f t="shared" si="164"/>
        <v>5454</v>
      </c>
      <c r="L5270" s="9">
        <f t="shared" si="165"/>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f t="shared" si="164"/>
        <v>8556</v>
      </c>
      <c r="L5271" s="9">
        <f t="shared" si="165"/>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f t="shared" si="164"/>
        <v>6468</v>
      </c>
      <c r="L5272" s="9">
        <f t="shared" si="165"/>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f t="shared" si="164"/>
        <v>7920</v>
      </c>
      <c r="L5273" s="9">
        <f t="shared" si="165"/>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f t="shared" si="164"/>
        <v>4368</v>
      </c>
      <c r="L5274" s="9">
        <f t="shared" si="165"/>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f t="shared" si="164"/>
        <v>3422</v>
      </c>
      <c r="L5275" s="9">
        <f t="shared" si="165"/>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f t="shared" si="164"/>
        <v>7848</v>
      </c>
      <c r="L5276" s="9">
        <f t="shared" si="165"/>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f t="shared" si="164"/>
        <v>8990</v>
      </c>
      <c r="L5277" s="9">
        <f t="shared" si="165"/>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f t="shared" si="164"/>
        <v>7680</v>
      </c>
      <c r="L5278" s="9">
        <f t="shared" si="165"/>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f t="shared" si="164"/>
        <v>7021</v>
      </c>
      <c r="L5279" s="9">
        <f t="shared" si="165"/>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f t="shared" si="164"/>
        <v>5192</v>
      </c>
      <c r="L5280" s="9">
        <f t="shared" si="165"/>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f t="shared" si="164"/>
        <v>3536</v>
      </c>
      <c r="L5281" s="9">
        <f t="shared" si="165"/>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f t="shared" si="164"/>
        <v>11591</v>
      </c>
      <c r="L5282" s="9">
        <f t="shared" si="165"/>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f t="shared" si="164"/>
        <v>13603</v>
      </c>
      <c r="L5283" s="9">
        <f t="shared" si="165"/>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f t="shared" si="164"/>
        <v>12992</v>
      </c>
      <c r="L5284" s="9">
        <f t="shared" si="165"/>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f t="shared" si="164"/>
        <v>16800</v>
      </c>
      <c r="L5285" s="9">
        <f t="shared" si="165"/>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f t="shared" si="164"/>
        <v>11935</v>
      </c>
      <c r="L5286" s="9">
        <f t="shared" si="165"/>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f t="shared" si="164"/>
        <v>11214</v>
      </c>
      <c r="L5287" s="9">
        <f t="shared" si="165"/>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f t="shared" si="164"/>
        <v>22454</v>
      </c>
      <c r="L5288" s="9">
        <f t="shared" si="165"/>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f t="shared" si="164"/>
        <v>21663</v>
      </c>
      <c r="L5289" s="9">
        <f t="shared" si="165"/>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f t="shared" si="164"/>
        <v>19800</v>
      </c>
      <c r="L5290" s="9">
        <f t="shared" si="165"/>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f t="shared" si="164"/>
        <v>16254</v>
      </c>
      <c r="L5291" s="9">
        <f t="shared" si="165"/>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f t="shared" si="164"/>
        <v>14760</v>
      </c>
      <c r="L5292" s="9">
        <f t="shared" si="165"/>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f t="shared" si="164"/>
        <v>17355</v>
      </c>
      <c r="L5293" s="9">
        <f t="shared" si="165"/>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f t="shared" si="164"/>
        <v>16463</v>
      </c>
      <c r="L5294" s="9">
        <f t="shared" si="165"/>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f t="shared" si="164"/>
        <v>18531</v>
      </c>
      <c r="L5295" s="9">
        <f t="shared" si="165"/>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f t="shared" si="164"/>
        <v>15862</v>
      </c>
      <c r="L5296" s="9">
        <f t="shared" si="165"/>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f t="shared" si="164"/>
        <v>14742</v>
      </c>
      <c r="L5297" s="9">
        <f t="shared" si="165"/>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f t="shared" si="164"/>
        <v>11011</v>
      </c>
      <c r="L5298" s="9">
        <f t="shared" si="165"/>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f t="shared" si="164"/>
        <v>10582</v>
      </c>
      <c r="L5299" s="9">
        <f t="shared" si="165"/>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f t="shared" si="164"/>
        <v>7047</v>
      </c>
      <c r="L5300" s="9">
        <f t="shared" si="165"/>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f t="shared" si="164"/>
        <v>8120</v>
      </c>
      <c r="L5301" s="9">
        <f t="shared" si="165"/>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f t="shared" si="164"/>
        <v>8100</v>
      </c>
      <c r="L5302" s="9">
        <f t="shared" si="165"/>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f t="shared" si="164"/>
        <v>4050</v>
      </c>
      <c r="L5303" s="9">
        <f t="shared" si="165"/>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f t="shared" si="164"/>
        <v>3510</v>
      </c>
      <c r="L5304" s="9">
        <f t="shared" si="165"/>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f t="shared" si="164"/>
        <v>4736</v>
      </c>
      <c r="L5305" s="9">
        <f t="shared" si="165"/>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f t="shared" si="164"/>
        <v>3825</v>
      </c>
      <c r="L5306" s="9">
        <f t="shared" si="165"/>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f t="shared" si="164"/>
        <v>4700</v>
      </c>
      <c r="L5307" s="9">
        <f t="shared" si="165"/>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f t="shared" si="164"/>
        <v>8496</v>
      </c>
      <c r="L5308" s="9">
        <f t="shared" si="165"/>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f t="shared" si="164"/>
        <v>6160</v>
      </c>
      <c r="L5309" s="9">
        <f t="shared" si="165"/>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f t="shared" si="164"/>
        <v>5763</v>
      </c>
      <c r="L5310" s="9">
        <f t="shared" si="165"/>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f t="shared" si="164"/>
        <v>5782</v>
      </c>
      <c r="L5311" s="9">
        <f t="shared" si="165"/>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f t="shared" si="164"/>
        <v>6760</v>
      </c>
      <c r="L5312" s="9">
        <f t="shared" si="165"/>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f t="shared" si="164"/>
        <v>8788</v>
      </c>
      <c r="L5313" s="9">
        <f t="shared" si="165"/>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f t="shared" si="164"/>
        <v>9450</v>
      </c>
      <c r="L5314" s="9">
        <f t="shared" si="165"/>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f t="shared" si="164"/>
        <v>7791</v>
      </c>
      <c r="L5315" s="9">
        <f t="shared" si="165"/>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f t="shared" si="164"/>
        <v>9600</v>
      </c>
      <c r="L5316" s="9">
        <f t="shared" si="165"/>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f t="shared" si="164"/>
        <v>9548</v>
      </c>
      <c r="L5317" s="9">
        <f t="shared" si="165"/>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f t="shared" si="164"/>
        <v>13932</v>
      </c>
      <c r="L5318" s="9">
        <f t="shared" si="165"/>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f t="shared" ref="K5319:K5382" si="166">I5319*J5319</f>
        <v>15552</v>
      </c>
      <c r="L5319" s="9">
        <f t="shared" ref="L5319:L5382" si="167">K5319*M5319</f>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f t="shared" si="166"/>
        <v>16400</v>
      </c>
      <c r="L5320" s="9">
        <f t="shared" si="167"/>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f t="shared" si="166"/>
        <v>13050</v>
      </c>
      <c r="L5321" s="9">
        <f t="shared" si="167"/>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f t="shared" si="166"/>
        <v>14040</v>
      </c>
      <c r="L5322" s="9">
        <f t="shared" si="167"/>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f t="shared" si="166"/>
        <v>12642</v>
      </c>
      <c r="L5323" s="9">
        <f t="shared" si="167"/>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f t="shared" si="166"/>
        <v>13572</v>
      </c>
      <c r="L5324" s="9">
        <f t="shared" si="167"/>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f t="shared" si="166"/>
        <v>10455</v>
      </c>
      <c r="L5325" s="9">
        <f t="shared" si="167"/>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f t="shared" si="166"/>
        <v>8316</v>
      </c>
      <c r="L5326" s="9">
        <f t="shared" si="167"/>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f t="shared" si="166"/>
        <v>5408</v>
      </c>
      <c r="L5327" s="9">
        <f t="shared" si="167"/>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f t="shared" si="166"/>
        <v>5365</v>
      </c>
      <c r="L5328" s="9">
        <f t="shared" si="167"/>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f t="shared" si="166"/>
        <v>8415</v>
      </c>
      <c r="L5329" s="9">
        <f t="shared" si="167"/>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f t="shared" si="166"/>
        <v>7744</v>
      </c>
      <c r="L5330" s="9">
        <f t="shared" si="167"/>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f t="shared" si="166"/>
        <v>10296</v>
      </c>
      <c r="L5331" s="9">
        <f t="shared" si="167"/>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f t="shared" si="166"/>
        <v>5796</v>
      </c>
      <c r="L5332" s="9">
        <f t="shared" si="167"/>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f t="shared" si="166"/>
        <v>5742</v>
      </c>
      <c r="L5333" s="9">
        <f t="shared" si="167"/>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f t="shared" si="166"/>
        <v>4921</v>
      </c>
      <c r="L5334" s="9">
        <f t="shared" si="167"/>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f t="shared" si="166"/>
        <v>7700</v>
      </c>
      <c r="L5335" s="9">
        <f t="shared" si="167"/>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f t="shared" si="166"/>
        <v>7644</v>
      </c>
      <c r="L5336" s="9">
        <f t="shared" si="167"/>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f t="shared" si="166"/>
        <v>11088</v>
      </c>
      <c r="L5337" s="9">
        <f t="shared" si="167"/>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f t="shared" si="166"/>
        <v>7260</v>
      </c>
      <c r="L5338" s="9">
        <f t="shared" si="167"/>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f t="shared" si="166"/>
        <v>5313</v>
      </c>
      <c r="L5339" s="9">
        <f t="shared" si="167"/>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f t="shared" si="166"/>
        <v>4134</v>
      </c>
      <c r="L5340" s="9">
        <f t="shared" si="167"/>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f t="shared" si="166"/>
        <v>6783</v>
      </c>
      <c r="L5341" s="9">
        <f t="shared" si="167"/>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f t="shared" si="166"/>
        <v>6923</v>
      </c>
      <c r="L5342" s="9">
        <f t="shared" si="167"/>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f t="shared" si="166"/>
        <v>10416</v>
      </c>
      <c r="L5343" s="9">
        <f t="shared" si="167"/>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f t="shared" si="166"/>
        <v>6321</v>
      </c>
      <c r="L5344" s="9">
        <f t="shared" si="167"/>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f t="shared" si="166"/>
        <v>5168</v>
      </c>
      <c r="L5345" s="9">
        <f t="shared" si="167"/>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f t="shared" si="166"/>
        <v>4995</v>
      </c>
      <c r="L5346" s="9">
        <f t="shared" si="167"/>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f t="shared" si="166"/>
        <v>6200</v>
      </c>
      <c r="L5347" s="9">
        <f t="shared" si="167"/>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f t="shared" si="166"/>
        <v>6396</v>
      </c>
      <c r="L5348" s="9">
        <f t="shared" si="167"/>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f t="shared" si="166"/>
        <v>13050</v>
      </c>
      <c r="L5349" s="9">
        <f t="shared" si="167"/>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f t="shared" si="166"/>
        <v>8533</v>
      </c>
      <c r="L5350" s="9">
        <f t="shared" si="167"/>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f t="shared" si="166"/>
        <v>7840</v>
      </c>
      <c r="L5351" s="9">
        <f t="shared" si="167"/>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f t="shared" si="166"/>
        <v>6110</v>
      </c>
      <c r="L5352" s="9">
        <f t="shared" si="167"/>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f t="shared" si="166"/>
        <v>7672</v>
      </c>
      <c r="L5353" s="9">
        <f t="shared" si="167"/>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f t="shared" si="166"/>
        <v>9971</v>
      </c>
      <c r="L5354" s="9">
        <f t="shared" si="167"/>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f t="shared" si="166"/>
        <v>15517</v>
      </c>
      <c r="L5355" s="9">
        <f t="shared" si="167"/>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f t="shared" si="166"/>
        <v>9450</v>
      </c>
      <c r="L5356" s="9">
        <f t="shared" si="167"/>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f t="shared" si="166"/>
        <v>7200</v>
      </c>
      <c r="L5357" s="9">
        <f t="shared" si="167"/>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f t="shared" si="166"/>
        <v>7056</v>
      </c>
      <c r="L5358" s="9">
        <f t="shared" si="167"/>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f t="shared" si="166"/>
        <v>9300</v>
      </c>
      <c r="L5359" s="9">
        <f t="shared" si="167"/>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f t="shared" si="166"/>
        <v>12489</v>
      </c>
      <c r="L5360" s="9">
        <f t="shared" si="167"/>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f t="shared" si="166"/>
        <v>14573</v>
      </c>
      <c r="L5361" s="9">
        <f t="shared" si="167"/>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f t="shared" si="166"/>
        <v>10976</v>
      </c>
      <c r="L5362" s="9">
        <f t="shared" si="167"/>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f t="shared" si="166"/>
        <v>8619</v>
      </c>
      <c r="L5363" s="9">
        <f t="shared" si="167"/>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f t="shared" si="166"/>
        <v>7950</v>
      </c>
      <c r="L5364" s="9">
        <f t="shared" si="167"/>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f t="shared" si="166"/>
        <v>10416</v>
      </c>
      <c r="L5365" s="9">
        <f t="shared" si="167"/>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f t="shared" si="166"/>
        <v>12804</v>
      </c>
      <c r="L5366" s="9">
        <f t="shared" si="167"/>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f t="shared" si="166"/>
        <v>15500</v>
      </c>
      <c r="L5367" s="9">
        <f t="shared" si="167"/>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f t="shared" si="166"/>
        <v>11550</v>
      </c>
      <c r="L5368" s="9">
        <f t="shared" si="167"/>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f t="shared" si="166"/>
        <v>9588</v>
      </c>
      <c r="L5369" s="9">
        <f t="shared" si="167"/>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f t="shared" si="166"/>
        <v>6150</v>
      </c>
      <c r="L5370" s="9">
        <f t="shared" si="167"/>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f t="shared" si="166"/>
        <v>7748</v>
      </c>
      <c r="L5371" s="9">
        <f t="shared" si="167"/>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f t="shared" si="166"/>
        <v>11990</v>
      </c>
      <c r="L5372" s="9">
        <f t="shared" si="167"/>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f t="shared" si="166"/>
        <v>11900</v>
      </c>
      <c r="L5373" s="9">
        <f t="shared" si="167"/>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f t="shared" si="166"/>
        <v>7824</v>
      </c>
      <c r="L5374" s="9">
        <f t="shared" si="167"/>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f t="shared" si="166"/>
        <v>5658</v>
      </c>
      <c r="L5375" s="9">
        <f t="shared" si="167"/>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f t="shared" si="166"/>
        <v>6028</v>
      </c>
      <c r="L5376" s="9">
        <f t="shared" si="167"/>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f t="shared" si="166"/>
        <v>6681</v>
      </c>
      <c r="L5377" s="9">
        <f t="shared" si="167"/>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f t="shared" si="166"/>
        <v>9204</v>
      </c>
      <c r="L5378" s="9">
        <f t="shared" si="167"/>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f t="shared" si="166"/>
        <v>11856</v>
      </c>
      <c r="L5379" s="9">
        <f t="shared" si="167"/>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f t="shared" si="166"/>
        <v>7176</v>
      </c>
      <c r="L5380" s="9">
        <f t="shared" si="167"/>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f t="shared" si="166"/>
        <v>6302</v>
      </c>
      <c r="L5381" s="9">
        <f t="shared" si="167"/>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f t="shared" si="166"/>
        <v>6075</v>
      </c>
      <c r="L5382" s="9">
        <f t="shared" si="167"/>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f t="shared" ref="K5383:K5446" si="168">I5383*J5383</f>
        <v>8850</v>
      </c>
      <c r="L5383" s="9">
        <f t="shared" ref="L5383:L5446" si="169">K5383*M5383</f>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f t="shared" si="168"/>
        <v>9984</v>
      </c>
      <c r="L5384" s="9">
        <f t="shared" si="16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f t="shared" si="168"/>
        <v>12152</v>
      </c>
      <c r="L5385" s="9">
        <f t="shared" si="16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f t="shared" si="168"/>
        <v>7938</v>
      </c>
      <c r="L5386" s="9">
        <f t="shared" si="16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f t="shared" si="168"/>
        <v>6615</v>
      </c>
      <c r="L5387" s="9">
        <f t="shared" si="16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f t="shared" si="168"/>
        <v>6768</v>
      </c>
      <c r="L5388" s="9">
        <f t="shared" si="16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f t="shared" si="168"/>
        <v>9548</v>
      </c>
      <c r="L5389" s="9">
        <f t="shared" si="16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f t="shared" si="168"/>
        <v>11968</v>
      </c>
      <c r="L5390" s="9">
        <f t="shared" si="16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f t="shared" si="168"/>
        <v>14455</v>
      </c>
      <c r="L5391" s="9">
        <f t="shared" si="16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f t="shared" si="168"/>
        <v>8619</v>
      </c>
      <c r="L5392" s="9">
        <f t="shared" si="16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f t="shared" si="168"/>
        <v>8476</v>
      </c>
      <c r="L5393" s="9">
        <f t="shared" si="16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f t="shared" si="168"/>
        <v>8370</v>
      </c>
      <c r="L5394" s="9">
        <f t="shared" si="16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f t="shared" si="168"/>
        <v>9300</v>
      </c>
      <c r="L5395" s="9">
        <f t="shared" si="16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f t="shared" si="168"/>
        <v>12558</v>
      </c>
      <c r="L5396" s="9">
        <f t="shared" si="16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f t="shared" si="168"/>
        <v>8424</v>
      </c>
      <c r="L5397" s="9">
        <f t="shared" si="16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f t="shared" si="168"/>
        <v>6084</v>
      </c>
      <c r="L5398" s="9">
        <f t="shared" si="16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f t="shared" si="168"/>
        <v>4872</v>
      </c>
      <c r="L5399" s="9">
        <f t="shared" si="16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f t="shared" si="168"/>
        <v>4454</v>
      </c>
      <c r="L5400" s="9">
        <f t="shared" si="16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f t="shared" si="168"/>
        <v>7105</v>
      </c>
      <c r="L5401" s="9">
        <f t="shared" si="16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f t="shared" si="168"/>
        <v>5928</v>
      </c>
      <c r="L5402" s="9">
        <f t="shared" si="16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f t="shared" si="168"/>
        <v>8806</v>
      </c>
      <c r="L5403" s="9">
        <f t="shared" si="16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f t="shared" si="168"/>
        <v>5365</v>
      </c>
      <c r="L5404" s="9">
        <f t="shared" si="16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f t="shared" si="168"/>
        <v>4147</v>
      </c>
      <c r="L5405" s="9">
        <f t="shared" si="16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f t="shared" si="168"/>
        <v>3936</v>
      </c>
      <c r="L5406" s="9">
        <f t="shared" si="16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f t="shared" si="168"/>
        <v>6815</v>
      </c>
      <c r="L5407" s="9">
        <f t="shared" si="16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f t="shared" si="168"/>
        <v>6612</v>
      </c>
      <c r="L5408" s="9">
        <f t="shared" si="16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f t="shared" si="168"/>
        <v>9348</v>
      </c>
      <c r="L5409" s="9">
        <f t="shared" si="16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f t="shared" si="168"/>
        <v>4847</v>
      </c>
      <c r="L5410" s="9">
        <f t="shared" si="16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f t="shared" si="168"/>
        <v>4023</v>
      </c>
      <c r="L5411" s="9">
        <f t="shared" si="16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f t="shared" si="168"/>
        <v>3696</v>
      </c>
      <c r="L5412" s="9">
        <f t="shared" si="16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f t="shared" si="168"/>
        <v>5922</v>
      </c>
      <c r="L5413" s="9">
        <f t="shared" si="16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f t="shared" si="168"/>
        <v>6105</v>
      </c>
      <c r="L5414" s="9">
        <f t="shared" si="16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f t="shared" si="168"/>
        <v>8112</v>
      </c>
      <c r="L5415" s="9">
        <f t="shared" si="16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f t="shared" si="168"/>
        <v>5460</v>
      </c>
      <c r="L5416" s="9">
        <f t="shared" si="16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f t="shared" si="168"/>
        <v>4060</v>
      </c>
      <c r="L5417" s="9">
        <f t="shared" si="16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f t="shared" si="168"/>
        <v>3927</v>
      </c>
      <c r="L5418" s="9">
        <f t="shared" si="16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f t="shared" si="168"/>
        <v>4982</v>
      </c>
      <c r="L5419" s="9">
        <f t="shared" si="16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f t="shared" si="168"/>
        <v>5364</v>
      </c>
      <c r="L5420" s="9">
        <f t="shared" si="16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f t="shared" si="168"/>
        <v>11070</v>
      </c>
      <c r="L5421" s="9">
        <f t="shared" si="16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f t="shared" si="168"/>
        <v>6232</v>
      </c>
      <c r="L5422" s="9">
        <f t="shared" si="16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f t="shared" si="168"/>
        <v>5655</v>
      </c>
      <c r="L5423" s="9">
        <f t="shared" si="16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f t="shared" si="168"/>
        <v>5109</v>
      </c>
      <c r="L5424" s="9">
        <f t="shared" si="16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f t="shared" si="168"/>
        <v>5985</v>
      </c>
      <c r="L5425" s="9">
        <f t="shared" si="16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f t="shared" si="168"/>
        <v>8112</v>
      </c>
      <c r="L5426" s="9">
        <f t="shared" si="16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f t="shared" si="168"/>
        <v>11362</v>
      </c>
      <c r="L5427" s="9">
        <f t="shared" si="16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f t="shared" si="168"/>
        <v>7056</v>
      </c>
      <c r="L5428" s="9">
        <f t="shared" si="16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f t="shared" si="168"/>
        <v>4978</v>
      </c>
      <c r="L5429" s="9">
        <f t="shared" si="16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f t="shared" si="168"/>
        <v>5320</v>
      </c>
      <c r="L5430" s="9">
        <f t="shared" si="16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f t="shared" si="168"/>
        <v>6615</v>
      </c>
      <c r="L5431" s="9">
        <f t="shared" si="16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f t="shared" si="168"/>
        <v>8150</v>
      </c>
      <c r="L5432" s="9">
        <f t="shared" si="16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f t="shared" si="168"/>
        <v>10944</v>
      </c>
      <c r="L5433" s="9">
        <f t="shared" si="16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f t="shared" si="168"/>
        <v>7172</v>
      </c>
      <c r="L5434" s="9">
        <f t="shared" si="16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f t="shared" si="168"/>
        <v>5662</v>
      </c>
      <c r="L5435" s="9">
        <f t="shared" si="16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f t="shared" si="168"/>
        <v>5850</v>
      </c>
      <c r="L5436" s="9">
        <f t="shared" si="16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f t="shared" si="168"/>
        <v>6576</v>
      </c>
      <c r="L5437" s="9">
        <f t="shared" si="16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f t="shared" si="168"/>
        <v>9996</v>
      </c>
      <c r="L5438" s="9">
        <f t="shared" si="16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f t="shared" si="168"/>
        <v>11985</v>
      </c>
      <c r="L5439" s="9">
        <f t="shared" si="16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f t="shared" si="168"/>
        <v>7009</v>
      </c>
      <c r="L5440" s="9">
        <f t="shared" si="16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f t="shared" si="168"/>
        <v>5434</v>
      </c>
      <c r="L5441" s="9">
        <f t="shared" si="16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f t="shared" si="168"/>
        <v>5586</v>
      </c>
      <c r="L5442" s="9">
        <f t="shared" si="16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f t="shared" si="168"/>
        <v>6580</v>
      </c>
      <c r="L5443" s="9">
        <f t="shared" si="16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f t="shared" si="168"/>
        <v>10192</v>
      </c>
      <c r="L5444" s="9">
        <f t="shared" si="16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f t="shared" si="168"/>
        <v>9984</v>
      </c>
      <c r="L5445" s="9">
        <f t="shared" si="16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f t="shared" si="168"/>
        <v>6600</v>
      </c>
      <c r="L5446" s="9">
        <f t="shared" si="16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f t="shared" ref="K5447:K5510" si="170">I5447*J5447</f>
        <v>5206</v>
      </c>
      <c r="L5447" s="9">
        <f t="shared" ref="L5447:L5510" si="171">K5447*M5447</f>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f t="shared" si="170"/>
        <v>5130</v>
      </c>
      <c r="L5448" s="9">
        <f t="shared" si="171"/>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f t="shared" si="170"/>
        <v>6000</v>
      </c>
      <c r="L5449" s="9">
        <f t="shared" si="171"/>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f t="shared" si="170"/>
        <v>9048</v>
      </c>
      <c r="L5450" s="9">
        <f t="shared" si="171"/>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f t="shared" si="170"/>
        <v>10100</v>
      </c>
      <c r="L5451" s="9">
        <f t="shared" si="171"/>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f t="shared" si="170"/>
        <v>7656</v>
      </c>
      <c r="L5452" s="9">
        <f t="shared" si="171"/>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f t="shared" si="170"/>
        <v>5250</v>
      </c>
      <c r="L5453" s="9">
        <f t="shared" si="171"/>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f t="shared" si="170"/>
        <v>4879</v>
      </c>
      <c r="L5454" s="9">
        <f t="shared" si="171"/>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f t="shared" si="170"/>
        <v>6912</v>
      </c>
      <c r="L5455" s="9">
        <f t="shared" si="171"/>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f t="shared" si="170"/>
        <v>8250</v>
      </c>
      <c r="L5456" s="9">
        <f t="shared" si="171"/>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f t="shared" si="170"/>
        <v>11554</v>
      </c>
      <c r="L5457" s="9">
        <f t="shared" si="171"/>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f t="shared" si="170"/>
        <v>7014</v>
      </c>
      <c r="L5458" s="9">
        <f t="shared" si="171"/>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f t="shared" si="170"/>
        <v>6132</v>
      </c>
      <c r="L5459" s="9">
        <f t="shared" si="171"/>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f t="shared" si="170"/>
        <v>5670</v>
      </c>
      <c r="L5460" s="9">
        <f t="shared" si="171"/>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f t="shared" si="170"/>
        <v>7293</v>
      </c>
      <c r="L5461" s="9">
        <f t="shared" si="171"/>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f t="shared" si="170"/>
        <v>8855</v>
      </c>
      <c r="L5462" s="9">
        <f t="shared" si="171"/>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f t="shared" si="170"/>
        <v>11648</v>
      </c>
      <c r="L5463" s="9">
        <f t="shared" si="171"/>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f t="shared" si="170"/>
        <v>7392</v>
      </c>
      <c r="L5464" s="9">
        <f t="shared" si="171"/>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f t="shared" si="170"/>
        <v>7260</v>
      </c>
      <c r="L5465" s="9">
        <f t="shared" si="171"/>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f t="shared" si="170"/>
        <v>5940</v>
      </c>
      <c r="L5466" s="9">
        <f t="shared" si="171"/>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f t="shared" si="170"/>
        <v>7830</v>
      </c>
      <c r="L5467" s="9">
        <f t="shared" si="171"/>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f t="shared" si="170"/>
        <v>9744</v>
      </c>
      <c r="L5468" s="9">
        <f t="shared" si="171"/>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f t="shared" si="170"/>
        <v>2639</v>
      </c>
      <c r="L5469" s="9">
        <f t="shared" si="171"/>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f t="shared" si="170"/>
        <v>3780</v>
      </c>
      <c r="L5470" s="9">
        <f t="shared" si="171"/>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f t="shared" si="170"/>
        <v>3549</v>
      </c>
      <c r="L5471" s="9">
        <f t="shared" si="171"/>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f t="shared" si="170"/>
        <v>2052</v>
      </c>
      <c r="L5472" s="9">
        <f t="shared" si="171"/>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f t="shared" si="170"/>
        <v>1890</v>
      </c>
      <c r="L5473" s="9">
        <f t="shared" si="171"/>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f t="shared" si="170"/>
        <v>4408</v>
      </c>
      <c r="L5474" s="9">
        <f t="shared" si="171"/>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f t="shared" si="170"/>
        <v>3051</v>
      </c>
      <c r="L5475" s="9">
        <f t="shared" si="171"/>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f t="shared" si="170"/>
        <v>3780</v>
      </c>
      <c r="L5476" s="9">
        <f t="shared" si="171"/>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f t="shared" si="170"/>
        <v>3432</v>
      </c>
      <c r="L5477" s="9">
        <f t="shared" si="171"/>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f t="shared" si="170"/>
        <v>2204</v>
      </c>
      <c r="L5478" s="9">
        <f t="shared" si="171"/>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f t="shared" si="170"/>
        <v>1596</v>
      </c>
      <c r="L5479" s="9">
        <f t="shared" si="171"/>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f t="shared" si="170"/>
        <v>3078</v>
      </c>
      <c r="L5480" s="9">
        <f t="shared" si="171"/>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f t="shared" si="170"/>
        <v>5434</v>
      </c>
      <c r="L5481" s="9">
        <f t="shared" si="171"/>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f t="shared" si="170"/>
        <v>3825</v>
      </c>
      <c r="L5482" s="9">
        <f t="shared" si="171"/>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f t="shared" si="170"/>
        <v>4732</v>
      </c>
      <c r="L5483" s="9">
        <f t="shared" si="171"/>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f t="shared" si="170"/>
        <v>3120</v>
      </c>
      <c r="L5484" s="9">
        <f t="shared" si="171"/>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f t="shared" si="170"/>
        <v>1530</v>
      </c>
      <c r="L5485" s="9">
        <f t="shared" si="171"/>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f t="shared" si="170"/>
        <v>3822</v>
      </c>
      <c r="L5486" s="9">
        <f t="shared" si="171"/>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f t="shared" si="170"/>
        <v>6448</v>
      </c>
      <c r="L5487" s="9">
        <f t="shared" si="171"/>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f t="shared" si="170"/>
        <v>4071</v>
      </c>
      <c r="L5488" s="9">
        <f t="shared" si="171"/>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f t="shared" si="170"/>
        <v>4845</v>
      </c>
      <c r="L5489" s="9">
        <f t="shared" si="171"/>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f t="shared" si="170"/>
        <v>2352</v>
      </c>
      <c r="L5490" s="9">
        <f t="shared" si="171"/>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f t="shared" si="170"/>
        <v>1715</v>
      </c>
      <c r="L5491" s="9">
        <f t="shared" si="171"/>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f t="shared" si="170"/>
        <v>4992</v>
      </c>
      <c r="L5492" s="9">
        <f t="shared" si="171"/>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f t="shared" si="170"/>
        <v>5750</v>
      </c>
      <c r="L5493" s="9">
        <f t="shared" si="171"/>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f t="shared" si="170"/>
        <v>4998</v>
      </c>
      <c r="L5494" s="9">
        <f t="shared" si="171"/>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f t="shared" si="170"/>
        <v>4400</v>
      </c>
      <c r="L5495" s="9">
        <f t="shared" si="171"/>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f t="shared" si="170"/>
        <v>3243</v>
      </c>
      <c r="L5496" s="9">
        <f t="shared" si="171"/>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f t="shared" si="170"/>
        <v>2156</v>
      </c>
      <c r="L5497" s="9">
        <f t="shared" si="171"/>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f t="shared" si="170"/>
        <v>8512</v>
      </c>
      <c r="L5498" s="9">
        <f t="shared" si="171"/>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f t="shared" si="170"/>
        <v>12349</v>
      </c>
      <c r="L5499" s="9">
        <f t="shared" si="171"/>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f t="shared" si="170"/>
        <v>10912</v>
      </c>
      <c r="L5500" s="9">
        <f t="shared" si="171"/>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f t="shared" si="170"/>
        <v>14235</v>
      </c>
      <c r="L5501" s="9">
        <f t="shared" si="171"/>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f t="shared" si="170"/>
        <v>10224</v>
      </c>
      <c r="L5502" s="9">
        <f t="shared" si="171"/>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f t="shared" si="170"/>
        <v>8424</v>
      </c>
      <c r="L5503" s="9">
        <f t="shared" si="171"/>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f t="shared" si="170"/>
        <v>17472</v>
      </c>
      <c r="L5504" s="9">
        <f t="shared" si="171"/>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f t="shared" si="170"/>
        <v>20145</v>
      </c>
      <c r="L5505" s="9">
        <f t="shared" si="171"/>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f t="shared" si="170"/>
        <v>16443</v>
      </c>
      <c r="L5506" s="9">
        <f t="shared" si="171"/>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f t="shared" si="170"/>
        <v>15652</v>
      </c>
      <c r="L5507" s="9">
        <f t="shared" si="171"/>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f t="shared" si="170"/>
        <v>12218</v>
      </c>
      <c r="L5508" s="9">
        <f t="shared" si="171"/>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f t="shared" si="170"/>
        <v>13770</v>
      </c>
      <c r="L5509" s="9">
        <f t="shared" si="171"/>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f t="shared" si="170"/>
        <v>17280</v>
      </c>
      <c r="L5510" s="9">
        <f t="shared" si="171"/>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f t="shared" ref="K5511:K5574" si="172">I5511*J5511</f>
        <v>19920</v>
      </c>
      <c r="L5511" s="9">
        <f t="shared" ref="L5511:L5574" si="173">K5511*M5511</f>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f t="shared" si="172"/>
        <v>15352</v>
      </c>
      <c r="L5512" s="9">
        <f t="shared" si="173"/>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f t="shared" si="172"/>
        <v>13041</v>
      </c>
      <c r="L5513" s="9">
        <f t="shared" si="173"/>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f t="shared" si="172"/>
        <v>7326</v>
      </c>
      <c r="L5514" s="9">
        <f t="shared" si="173"/>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f t="shared" si="172"/>
        <v>6784</v>
      </c>
      <c r="L5515" s="9">
        <f t="shared" si="173"/>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f t="shared" si="172"/>
        <v>5475</v>
      </c>
      <c r="L5516" s="9">
        <f t="shared" si="173"/>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f t="shared" si="172"/>
        <v>5198</v>
      </c>
      <c r="L5517" s="9">
        <f t="shared" si="173"/>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f t="shared" si="172"/>
        <v>5876</v>
      </c>
      <c r="L5518" s="9">
        <f t="shared" si="173"/>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f t="shared" si="172"/>
        <v>3055</v>
      </c>
      <c r="L5519" s="9">
        <f t="shared" si="173"/>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f t="shared" si="172"/>
        <v>2430</v>
      </c>
      <c r="L5520" s="9">
        <f t="shared" si="173"/>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f t="shared" si="172"/>
        <v>3248</v>
      </c>
      <c r="L5521" s="9">
        <f t="shared" si="173"/>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f t="shared" si="172"/>
        <v>2940</v>
      </c>
      <c r="L5522" s="9">
        <f t="shared" si="173"/>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f t="shared" si="172"/>
        <v>3876</v>
      </c>
      <c r="L5523" s="9">
        <f t="shared" si="173"/>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f t="shared" si="172"/>
        <v>7242</v>
      </c>
      <c r="L5524" s="9">
        <f t="shared" si="173"/>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f t="shared" si="172"/>
        <v>4370</v>
      </c>
      <c r="L5525" s="9">
        <f t="shared" si="173"/>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f t="shared" si="172"/>
        <v>4018</v>
      </c>
      <c r="L5526" s="9">
        <f t="shared" si="173"/>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f t="shared" si="172"/>
        <v>4611</v>
      </c>
      <c r="L5527" s="9">
        <f t="shared" si="173"/>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f t="shared" si="172"/>
        <v>6018</v>
      </c>
      <c r="L5528" s="9">
        <f t="shared" si="173"/>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f t="shared" si="172"/>
        <v>6510</v>
      </c>
      <c r="L5529" s="9">
        <f t="shared" si="173"/>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f t="shared" si="172"/>
        <v>7943</v>
      </c>
      <c r="L5530" s="9">
        <f t="shared" si="173"/>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f t="shared" si="172"/>
        <v>5934</v>
      </c>
      <c r="L5531" s="9">
        <f t="shared" si="173"/>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f t="shared" si="172"/>
        <v>5876</v>
      </c>
      <c r="L5532" s="9">
        <f t="shared" si="173"/>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f t="shared" si="172"/>
        <v>8103</v>
      </c>
      <c r="L5533" s="9">
        <f t="shared" si="173"/>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f t="shared" si="172"/>
        <v>11026</v>
      </c>
      <c r="L5534" s="9">
        <f t="shared" si="173"/>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f t="shared" si="172"/>
        <v>13500</v>
      </c>
      <c r="L5535" s="9">
        <f t="shared" si="173"/>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f t="shared" si="172"/>
        <v>16650</v>
      </c>
      <c r="L5536" s="9">
        <f t="shared" si="173"/>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f t="shared" si="172"/>
        <v>9856</v>
      </c>
      <c r="L5537" s="9">
        <f t="shared" si="173"/>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f t="shared" si="172"/>
        <v>10720</v>
      </c>
      <c r="L5538" s="9">
        <f t="shared" si="173"/>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f t="shared" si="172"/>
        <v>9576</v>
      </c>
      <c r="L5539" s="9">
        <f t="shared" si="173"/>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f t="shared" si="172"/>
        <v>12300</v>
      </c>
      <c r="L5540" s="9">
        <f t="shared" si="173"/>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f t="shared" si="172"/>
        <v>6902</v>
      </c>
      <c r="L5541" s="9">
        <f t="shared" si="173"/>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f t="shared" si="172"/>
        <v>5236</v>
      </c>
      <c r="L5542" s="9">
        <f t="shared" si="173"/>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f t="shared" si="172"/>
        <v>3427</v>
      </c>
      <c r="L5543" s="9">
        <f t="shared" si="173"/>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f t="shared" si="172"/>
        <v>3364</v>
      </c>
      <c r="L5544" s="9">
        <f t="shared" si="173"/>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f t="shared" si="172"/>
        <v>5246</v>
      </c>
      <c r="L5545" s="9">
        <f t="shared" si="173"/>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f t="shared" si="172"/>
        <v>4554</v>
      </c>
      <c r="L5546" s="9">
        <f t="shared" si="173"/>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f t="shared" si="172"/>
        <v>6800</v>
      </c>
      <c r="L5547" s="9">
        <f t="shared" si="173"/>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f t="shared" si="172"/>
        <v>3861</v>
      </c>
      <c r="L5548" s="9">
        <f t="shared" si="173"/>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f t="shared" si="172"/>
        <v>3450</v>
      </c>
      <c r="L5549" s="9">
        <f t="shared" si="173"/>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f t="shared" si="172"/>
        <v>3052</v>
      </c>
      <c r="L5550" s="9">
        <f t="shared" si="173"/>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f t="shared" si="172"/>
        <v>5166</v>
      </c>
      <c r="L5551" s="9">
        <f t="shared" si="173"/>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f t="shared" si="172"/>
        <v>4554</v>
      </c>
      <c r="L5552" s="9">
        <f t="shared" si="173"/>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f t="shared" si="172"/>
        <v>7344</v>
      </c>
      <c r="L5553" s="9">
        <f t="shared" si="173"/>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f t="shared" si="172"/>
        <v>4032</v>
      </c>
      <c r="L5554" s="9">
        <f t="shared" si="173"/>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f t="shared" si="172"/>
        <v>3100</v>
      </c>
      <c r="L5555" s="9">
        <f t="shared" si="173"/>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f t="shared" si="172"/>
        <v>2639</v>
      </c>
      <c r="L5556" s="9">
        <f t="shared" si="173"/>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f t="shared" si="172"/>
        <v>4042</v>
      </c>
      <c r="L5557" s="9">
        <f t="shared" si="173"/>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f t="shared" si="172"/>
        <v>4719</v>
      </c>
      <c r="L5558" s="9">
        <f t="shared" si="173"/>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f t="shared" si="172"/>
        <v>5792</v>
      </c>
      <c r="L5559" s="9">
        <f t="shared" si="173"/>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f t="shared" si="172"/>
        <v>4218</v>
      </c>
      <c r="L5560" s="9">
        <f t="shared" si="173"/>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f t="shared" si="172"/>
        <v>3645</v>
      </c>
      <c r="L5561" s="9">
        <f t="shared" si="173"/>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f t="shared" si="172"/>
        <v>3488</v>
      </c>
      <c r="L5562" s="9">
        <f t="shared" si="173"/>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f t="shared" si="172"/>
        <v>5400</v>
      </c>
      <c r="L5563" s="9">
        <f t="shared" si="173"/>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f t="shared" si="172"/>
        <v>5624</v>
      </c>
      <c r="L5564" s="9">
        <f t="shared" si="173"/>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f t="shared" si="172"/>
        <v>9936</v>
      </c>
      <c r="L5565" s="9">
        <f t="shared" si="173"/>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f t="shared" si="172"/>
        <v>7050</v>
      </c>
      <c r="L5566" s="9">
        <f t="shared" si="173"/>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f t="shared" si="172"/>
        <v>5852</v>
      </c>
      <c r="L5567" s="9">
        <f t="shared" si="173"/>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f t="shared" si="172"/>
        <v>5292</v>
      </c>
      <c r="L5568" s="9">
        <f t="shared" si="173"/>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f t="shared" si="172"/>
        <v>6448</v>
      </c>
      <c r="L5569" s="9">
        <f t="shared" si="173"/>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f t="shared" si="172"/>
        <v>8250</v>
      </c>
      <c r="L5570" s="9">
        <f t="shared" si="173"/>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f t="shared" si="172"/>
        <v>10712</v>
      </c>
      <c r="L5571" s="9">
        <f t="shared" si="173"/>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f t="shared" si="172"/>
        <v>7682</v>
      </c>
      <c r="L5572" s="9">
        <f t="shared" si="173"/>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f t="shared" si="172"/>
        <v>5658</v>
      </c>
      <c r="L5573" s="9">
        <f t="shared" si="173"/>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f t="shared" si="172"/>
        <v>6794</v>
      </c>
      <c r="L5574" s="9">
        <f t="shared" si="173"/>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f t="shared" ref="K5575:K5638" si="174">I5575*J5575</f>
        <v>8664</v>
      </c>
      <c r="L5575" s="9">
        <f t="shared" ref="L5575:L5638" si="175">K5575*M5575</f>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f t="shared" si="174"/>
        <v>10140</v>
      </c>
      <c r="L5576" s="9">
        <f t="shared" si="175"/>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f t="shared" si="174"/>
        <v>12825</v>
      </c>
      <c r="L5577" s="9">
        <f t="shared" si="175"/>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f t="shared" si="174"/>
        <v>10017</v>
      </c>
      <c r="L5578" s="9">
        <f t="shared" si="175"/>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f t="shared" si="174"/>
        <v>7958</v>
      </c>
      <c r="L5579" s="9">
        <f t="shared" si="175"/>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f t="shared" si="174"/>
        <v>7426</v>
      </c>
      <c r="L5580" s="9">
        <f t="shared" si="175"/>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f t="shared" si="174"/>
        <v>7722</v>
      </c>
      <c r="L5581" s="9">
        <f t="shared" si="175"/>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f t="shared" si="174"/>
        <v>13020</v>
      </c>
      <c r="L5582" s="9">
        <f t="shared" si="175"/>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f t="shared" si="174"/>
        <v>14465</v>
      </c>
      <c r="L5583" s="9">
        <f t="shared" si="175"/>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f t="shared" si="174"/>
        <v>9750</v>
      </c>
      <c r="L5584" s="9">
        <f t="shared" si="175"/>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f t="shared" si="174"/>
        <v>6048</v>
      </c>
      <c r="L5585" s="9">
        <f t="shared" si="175"/>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f t="shared" si="174"/>
        <v>4828</v>
      </c>
      <c r="L5586" s="9">
        <f t="shared" si="175"/>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f t="shared" si="174"/>
        <v>5670</v>
      </c>
      <c r="L5587" s="9">
        <f t="shared" si="175"/>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f t="shared" si="174"/>
        <v>7920</v>
      </c>
      <c r="L5588" s="9">
        <f t="shared" si="175"/>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f t="shared" si="174"/>
        <v>9744</v>
      </c>
      <c r="L5589" s="9">
        <f t="shared" si="175"/>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f t="shared" si="174"/>
        <v>6438</v>
      </c>
      <c r="L5590" s="9">
        <f t="shared" si="175"/>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f t="shared" si="174"/>
        <v>4930</v>
      </c>
      <c r="L5591" s="9">
        <f t="shared" si="175"/>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f t="shared" si="174"/>
        <v>4046</v>
      </c>
      <c r="L5592" s="9">
        <f t="shared" si="175"/>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f t="shared" si="174"/>
        <v>5248</v>
      </c>
      <c r="L5593" s="9">
        <f t="shared" si="175"/>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f t="shared" si="174"/>
        <v>8304</v>
      </c>
      <c r="L5594" s="9">
        <f t="shared" si="175"/>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f t="shared" si="174"/>
        <v>11025</v>
      </c>
      <c r="L5595" s="9">
        <f t="shared" si="175"/>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f t="shared" si="174"/>
        <v>6179</v>
      </c>
      <c r="L5596" s="9">
        <f t="shared" si="175"/>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f t="shared" si="174"/>
        <v>4551</v>
      </c>
      <c r="L5597" s="9">
        <f t="shared" si="175"/>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f t="shared" si="174"/>
        <v>4408</v>
      </c>
      <c r="L5598" s="9">
        <f t="shared" si="175"/>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f t="shared" si="174"/>
        <v>5376</v>
      </c>
      <c r="L5599" s="9">
        <f t="shared" si="175"/>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f t="shared" si="174"/>
        <v>7124</v>
      </c>
      <c r="L5600" s="9">
        <f t="shared" si="175"/>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f t="shared" si="174"/>
        <v>9604</v>
      </c>
      <c r="L5601" s="9">
        <f t="shared" si="175"/>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f t="shared" si="174"/>
        <v>6090</v>
      </c>
      <c r="L5602" s="9">
        <f t="shared" si="175"/>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f t="shared" si="174"/>
        <v>5160</v>
      </c>
      <c r="L5603" s="9">
        <f t="shared" si="175"/>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f t="shared" si="174"/>
        <v>5658</v>
      </c>
      <c r="L5604" s="9">
        <f t="shared" si="175"/>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f t="shared" si="174"/>
        <v>7434</v>
      </c>
      <c r="L5605" s="9">
        <f t="shared" si="175"/>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f t="shared" si="174"/>
        <v>9971</v>
      </c>
      <c r="L5606" s="9">
        <f t="shared" si="175"/>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f t="shared" si="174"/>
        <v>14025</v>
      </c>
      <c r="L5607" s="9">
        <f t="shared" si="175"/>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f t="shared" si="174"/>
        <v>8096</v>
      </c>
      <c r="L5608" s="9">
        <f t="shared" si="175"/>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f t="shared" si="174"/>
        <v>8064</v>
      </c>
      <c r="L5609" s="9">
        <f t="shared" si="175"/>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f t="shared" si="174"/>
        <v>6624</v>
      </c>
      <c r="L5610" s="9">
        <f t="shared" si="175"/>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f t="shared" si="174"/>
        <v>7865</v>
      </c>
      <c r="L5611" s="9">
        <f t="shared" si="175"/>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f t="shared" si="174"/>
        <v>9617</v>
      </c>
      <c r="L5612" s="9">
        <f t="shared" si="175"/>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f t="shared" si="174"/>
        <v>4212</v>
      </c>
      <c r="L5613" s="9">
        <f t="shared" si="175"/>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f t="shared" si="174"/>
        <v>3567</v>
      </c>
      <c r="L5614" s="9">
        <f t="shared" si="175"/>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f t="shared" si="174"/>
        <v>2337</v>
      </c>
      <c r="L5615" s="9">
        <f t="shared" si="175"/>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f t="shared" si="174"/>
        <v>1848</v>
      </c>
      <c r="L5616" s="9">
        <f t="shared" si="175"/>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f t="shared" si="174"/>
        <v>3822</v>
      </c>
      <c r="L5617" s="9">
        <f t="shared" si="175"/>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f t="shared" si="174"/>
        <v>3567</v>
      </c>
      <c r="L5618" s="9">
        <f t="shared" si="175"/>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f t="shared" si="174"/>
        <v>5278</v>
      </c>
      <c r="L5619" s="9">
        <f t="shared" si="175"/>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f t="shared" si="174"/>
        <v>2632</v>
      </c>
      <c r="L5620" s="9">
        <f t="shared" si="175"/>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f t="shared" si="174"/>
        <v>2147</v>
      </c>
      <c r="L5621" s="9">
        <f t="shared" si="175"/>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f t="shared" si="174"/>
        <v>1680</v>
      </c>
      <c r="L5622" s="9">
        <f t="shared" si="175"/>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f t="shared" si="174"/>
        <v>3344</v>
      </c>
      <c r="L5623" s="9">
        <f t="shared" si="175"/>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f t="shared" si="174"/>
        <v>3360</v>
      </c>
      <c r="L5624" s="9">
        <f t="shared" si="175"/>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f t="shared" si="174"/>
        <v>6324</v>
      </c>
      <c r="L5625" s="9">
        <f t="shared" si="175"/>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f t="shared" si="174"/>
        <v>2958</v>
      </c>
      <c r="L5626" s="9">
        <f t="shared" si="175"/>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f t="shared" si="174"/>
        <v>2185</v>
      </c>
      <c r="L5627" s="9">
        <f t="shared" si="175"/>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f t="shared" si="174"/>
        <v>1512</v>
      </c>
      <c r="L5628" s="9">
        <f t="shared" si="175"/>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f t="shared" si="174"/>
        <v>3075</v>
      </c>
      <c r="L5629" s="9">
        <f t="shared" si="175"/>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f t="shared" si="174"/>
        <v>3468</v>
      </c>
      <c r="L5630" s="9">
        <f t="shared" si="175"/>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f t="shared" si="174"/>
        <v>4752</v>
      </c>
      <c r="L5631" s="9">
        <f t="shared" si="175"/>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f t="shared" si="174"/>
        <v>1944</v>
      </c>
      <c r="L5632" s="9">
        <f t="shared" si="175"/>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f t="shared" si="174"/>
        <v>1494</v>
      </c>
      <c r="L5633" s="9">
        <f t="shared" si="175"/>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f t="shared" si="174"/>
        <v>1196</v>
      </c>
      <c r="L5634" s="9">
        <f t="shared" si="175"/>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f t="shared" si="174"/>
        <v>2340</v>
      </c>
      <c r="L5635" s="9">
        <f t="shared" si="175"/>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f t="shared" si="174"/>
        <v>2940</v>
      </c>
      <c r="L5636" s="9">
        <f t="shared" si="175"/>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f t="shared" si="174"/>
        <v>7020</v>
      </c>
      <c r="L5637" s="9">
        <f t="shared" si="175"/>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f t="shared" si="174"/>
        <v>2992</v>
      </c>
      <c r="L5638" s="9">
        <f t="shared" si="175"/>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f t="shared" ref="K5639:K5702" si="176">I5639*J5639</f>
        <v>2523</v>
      </c>
      <c r="L5639" s="9">
        <f t="shared" ref="L5639:L5702" si="177">K5639*M5639</f>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f t="shared" si="176"/>
        <v>1885</v>
      </c>
      <c r="L5640" s="9">
        <f t="shared" si="177"/>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f t="shared" si="176"/>
        <v>3080</v>
      </c>
      <c r="L5641" s="9">
        <f t="shared" si="177"/>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f t="shared" si="176"/>
        <v>4725</v>
      </c>
      <c r="L5642" s="9">
        <f t="shared" si="177"/>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f t="shared" si="176"/>
        <v>5376</v>
      </c>
      <c r="L5643" s="9">
        <f t="shared" si="177"/>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f t="shared" si="176"/>
        <v>2457</v>
      </c>
      <c r="L5644" s="9">
        <f t="shared" si="177"/>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f t="shared" si="176"/>
        <v>2599</v>
      </c>
      <c r="L5645" s="9">
        <f t="shared" si="177"/>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f t="shared" si="176"/>
        <v>2093</v>
      </c>
      <c r="L5646" s="9">
        <f t="shared" si="177"/>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f t="shared" si="176"/>
        <v>3876</v>
      </c>
      <c r="L5647" s="9">
        <f t="shared" si="177"/>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f t="shared" si="176"/>
        <v>5964</v>
      </c>
      <c r="L5648" s="9">
        <f t="shared" si="177"/>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f t="shared" si="176"/>
        <v>7308</v>
      </c>
      <c r="L5649" s="9">
        <f t="shared" si="177"/>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f t="shared" si="176"/>
        <v>4290</v>
      </c>
      <c r="L5650" s="9">
        <f t="shared" si="177"/>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f t="shared" si="176"/>
        <v>3712</v>
      </c>
      <c r="L5651" s="9">
        <f t="shared" si="177"/>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f t="shared" si="176"/>
        <v>2929</v>
      </c>
      <c r="L5652" s="9">
        <f t="shared" si="177"/>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f t="shared" si="176"/>
        <v>3478</v>
      </c>
      <c r="L5653" s="9">
        <f t="shared" si="177"/>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f t="shared" si="176"/>
        <v>6560</v>
      </c>
      <c r="L5654" s="9">
        <f t="shared" si="177"/>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f t="shared" si="176"/>
        <v>7714</v>
      </c>
      <c r="L5655" s="9">
        <f t="shared" si="177"/>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f t="shared" si="176"/>
        <v>5434</v>
      </c>
      <c r="L5656" s="9">
        <f t="shared" si="177"/>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f t="shared" si="176"/>
        <v>3840</v>
      </c>
      <c r="L5657" s="9">
        <f t="shared" si="177"/>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f t="shared" si="176"/>
        <v>2184</v>
      </c>
      <c r="L5658" s="9">
        <f t="shared" si="177"/>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f t="shared" si="176"/>
        <v>2754</v>
      </c>
      <c r="L5659" s="9">
        <f t="shared" si="177"/>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f t="shared" si="176"/>
        <v>4608</v>
      </c>
      <c r="L5660" s="9">
        <f t="shared" si="177"/>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f t="shared" si="176"/>
        <v>5568</v>
      </c>
      <c r="L5661" s="9">
        <f t="shared" si="177"/>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f t="shared" si="176"/>
        <v>2800</v>
      </c>
      <c r="L5662" s="9">
        <f t="shared" si="177"/>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f t="shared" si="176"/>
        <v>1050</v>
      </c>
      <c r="L5663" s="9">
        <f t="shared" si="177"/>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f t="shared" si="176"/>
        <v>1162</v>
      </c>
      <c r="L5664" s="9">
        <f t="shared" si="177"/>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f t="shared" si="176"/>
        <v>1771</v>
      </c>
      <c r="L5665" s="9">
        <f t="shared" si="177"/>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f t="shared" si="176"/>
        <v>2660</v>
      </c>
      <c r="L5666" s="9">
        <f t="shared" si="177"/>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f t="shared" si="176"/>
        <v>4454</v>
      </c>
      <c r="L5667" s="9">
        <f t="shared" si="177"/>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f t="shared" si="176"/>
        <v>2184</v>
      </c>
      <c r="L5668" s="9">
        <f t="shared" si="177"/>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f t="shared" si="176"/>
        <v>1679</v>
      </c>
      <c r="L5669" s="9">
        <f t="shared" si="177"/>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f t="shared" si="176"/>
        <v>1357</v>
      </c>
      <c r="L5670" s="9">
        <f t="shared" si="177"/>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f t="shared" si="176"/>
        <v>2176</v>
      </c>
      <c r="L5671" s="9">
        <f t="shared" si="177"/>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f t="shared" si="176"/>
        <v>3344</v>
      </c>
      <c r="L5672" s="9">
        <f t="shared" si="177"/>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f t="shared" si="176"/>
        <v>5100</v>
      </c>
      <c r="L5673" s="9">
        <f t="shared" si="177"/>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f t="shared" si="176"/>
        <v>2024</v>
      </c>
      <c r="L5674" s="9">
        <f t="shared" si="177"/>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f t="shared" si="176"/>
        <v>1840</v>
      </c>
      <c r="L5675" s="9">
        <f t="shared" si="177"/>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f t="shared" si="176"/>
        <v>2024</v>
      </c>
      <c r="L5676" s="9">
        <f t="shared" si="177"/>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f t="shared" si="176"/>
        <v>3483</v>
      </c>
      <c r="L5677" s="9">
        <f t="shared" si="177"/>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f t="shared" si="176"/>
        <v>5184</v>
      </c>
      <c r="L5678" s="9">
        <f t="shared" si="177"/>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f t="shared" si="176"/>
        <v>6683</v>
      </c>
      <c r="L5679" s="9">
        <f t="shared" si="177"/>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f t="shared" si="176"/>
        <v>3616</v>
      </c>
      <c r="L5680" s="9">
        <f t="shared" si="177"/>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f t="shared" si="176"/>
        <v>3840</v>
      </c>
      <c r="L5681" s="9">
        <f t="shared" si="177"/>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f t="shared" si="176"/>
        <v>2992</v>
      </c>
      <c r="L5682" s="9">
        <f t="shared" si="177"/>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f t="shared" si="176"/>
        <v>3696</v>
      </c>
      <c r="L5683" s="9">
        <f t="shared" si="177"/>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f t="shared" si="176"/>
        <v>5922</v>
      </c>
      <c r="L5684" s="9">
        <f t="shared" si="177"/>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f t="shared" si="176"/>
        <v>4508</v>
      </c>
      <c r="L5685" s="9">
        <f t="shared" si="177"/>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f t="shared" si="176"/>
        <v>3059</v>
      </c>
      <c r="L5686" s="9">
        <f t="shared" si="177"/>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f t="shared" si="176"/>
        <v>2002</v>
      </c>
      <c r="L5687" s="9">
        <f t="shared" si="177"/>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f t="shared" si="176"/>
        <v>1584</v>
      </c>
      <c r="L5688" s="9">
        <f t="shared" si="177"/>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f t="shared" si="176"/>
        <v>3234</v>
      </c>
      <c r="L5689" s="9">
        <f t="shared" si="177"/>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f t="shared" si="176"/>
        <v>3312</v>
      </c>
      <c r="L5690" s="9">
        <f t="shared" si="177"/>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f t="shared" si="176"/>
        <v>5450</v>
      </c>
      <c r="L5691" s="9">
        <f t="shared" si="177"/>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f t="shared" si="176"/>
        <v>2424</v>
      </c>
      <c r="L5692" s="9">
        <f t="shared" si="177"/>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f t="shared" si="176"/>
        <v>1610</v>
      </c>
      <c r="L5693" s="9">
        <f t="shared" si="177"/>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f t="shared" si="176"/>
        <v>1653</v>
      </c>
      <c r="L5694" s="9">
        <f t="shared" si="177"/>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f t="shared" si="176"/>
        <v>3232</v>
      </c>
      <c r="L5695" s="9">
        <f t="shared" si="177"/>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f t="shared" si="176"/>
        <v>3144</v>
      </c>
      <c r="L5696" s="9">
        <f t="shared" si="177"/>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f t="shared" si="176"/>
        <v>4872</v>
      </c>
      <c r="L5697" s="9">
        <f t="shared" si="177"/>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f t="shared" si="176"/>
        <v>2856</v>
      </c>
      <c r="L5698" s="9">
        <f t="shared" si="177"/>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f t="shared" si="176"/>
        <v>2016</v>
      </c>
      <c r="L5699" s="9">
        <f t="shared" si="177"/>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f t="shared" si="176"/>
        <v>1679</v>
      </c>
      <c r="L5700" s="9">
        <f t="shared" si="177"/>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f t="shared" si="176"/>
        <v>2850</v>
      </c>
      <c r="L5701" s="9">
        <f t="shared" si="177"/>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f t="shared" si="176"/>
        <v>2900</v>
      </c>
      <c r="L5702" s="9">
        <f t="shared" si="177"/>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f t="shared" ref="K5703:K5766" si="178">I5703*J5703</f>
        <v>4887</v>
      </c>
      <c r="L5703" s="9">
        <f t="shared" ref="L5703:L5766" si="179">K5703*M5703</f>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f t="shared" si="178"/>
        <v>2350</v>
      </c>
      <c r="L5704" s="9">
        <f t="shared" si="17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f t="shared" si="178"/>
        <v>1372</v>
      </c>
      <c r="L5705" s="9">
        <f t="shared" si="17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f t="shared" si="178"/>
        <v>1260</v>
      </c>
      <c r="L5706" s="9">
        <f t="shared" si="17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f t="shared" si="178"/>
        <v>2442</v>
      </c>
      <c r="L5707" s="9">
        <f t="shared" si="17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f t="shared" si="178"/>
        <v>2688</v>
      </c>
      <c r="L5708" s="9">
        <f t="shared" si="17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f t="shared" si="178"/>
        <v>5568</v>
      </c>
      <c r="L5709" s="9">
        <f t="shared" si="17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f t="shared" si="178"/>
        <v>2929</v>
      </c>
      <c r="L5710" s="9">
        <f t="shared" si="17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f t="shared" si="178"/>
        <v>2450</v>
      </c>
      <c r="L5711" s="9">
        <f t="shared" si="17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f t="shared" si="178"/>
        <v>1656</v>
      </c>
      <c r="L5712" s="9">
        <f t="shared" si="17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f t="shared" si="178"/>
        <v>2925</v>
      </c>
      <c r="L5713" s="9">
        <f t="shared" si="17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f t="shared" si="178"/>
        <v>5280</v>
      </c>
      <c r="L5714" s="9">
        <f t="shared" si="17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f t="shared" si="178"/>
        <v>5096</v>
      </c>
      <c r="L5715" s="9">
        <f t="shared" si="17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f t="shared" si="178"/>
        <v>2688</v>
      </c>
      <c r="L5716" s="9">
        <f t="shared" si="17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f t="shared" si="178"/>
        <v>2185</v>
      </c>
      <c r="L5717" s="9">
        <f t="shared" si="17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f t="shared" si="178"/>
        <v>2052</v>
      </c>
      <c r="L5718" s="9">
        <f t="shared" si="17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f t="shared" si="178"/>
        <v>3672</v>
      </c>
      <c r="L5719" s="9">
        <f t="shared" si="17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f t="shared" si="178"/>
        <v>5700</v>
      </c>
      <c r="L5720" s="9">
        <f t="shared" si="17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f t="shared" si="178"/>
        <v>7616</v>
      </c>
      <c r="L5721" s="9">
        <f t="shared" si="17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f t="shared" si="178"/>
        <v>4640</v>
      </c>
      <c r="L5722" s="9">
        <f t="shared" si="17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f t="shared" si="178"/>
        <v>3312</v>
      </c>
      <c r="L5723" s="9">
        <f t="shared" si="17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f t="shared" si="178"/>
        <v>2645</v>
      </c>
      <c r="L5724" s="9">
        <f t="shared" si="17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f t="shared" si="178"/>
        <v>4096</v>
      </c>
      <c r="L5725" s="9">
        <f t="shared" si="17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f t="shared" si="178"/>
        <v>5700</v>
      </c>
      <c r="L5726" s="9">
        <f t="shared" si="17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f t="shared" si="178"/>
        <v>6699</v>
      </c>
      <c r="L5727" s="9">
        <f t="shared" si="17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f t="shared" si="178"/>
        <v>4454</v>
      </c>
      <c r="L5728" s="9">
        <f t="shared" si="17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f t="shared" si="178"/>
        <v>3277</v>
      </c>
      <c r="L5729" s="9">
        <f t="shared" si="17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f t="shared" si="178"/>
        <v>1919</v>
      </c>
      <c r="L5730" s="9">
        <f t="shared" si="17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f t="shared" si="178"/>
        <v>3045</v>
      </c>
      <c r="L5731" s="9">
        <f t="shared" si="17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f t="shared" si="178"/>
        <v>4864</v>
      </c>
      <c r="L5732" s="9">
        <f t="shared" si="17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f t="shared" si="178"/>
        <v>4901</v>
      </c>
      <c r="L5733" s="9">
        <f t="shared" si="17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f t="shared" si="178"/>
        <v>2806</v>
      </c>
      <c r="L5734" s="9">
        <f t="shared" si="17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f t="shared" si="178"/>
        <v>819</v>
      </c>
      <c r="L5735" s="9">
        <f t="shared" si="17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f t="shared" si="178"/>
        <v>880</v>
      </c>
      <c r="L5736" s="9">
        <f t="shared" si="17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f t="shared" si="178"/>
        <v>1672</v>
      </c>
      <c r="L5737" s="9">
        <f t="shared" si="17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f t="shared" si="178"/>
        <v>2880</v>
      </c>
      <c r="L5738" s="9">
        <f t="shared" si="17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f t="shared" si="178"/>
        <v>4844</v>
      </c>
      <c r="L5739" s="9">
        <f t="shared" si="17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f t="shared" si="178"/>
        <v>1900</v>
      </c>
      <c r="L5740" s="9">
        <f t="shared" si="17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f t="shared" si="178"/>
        <v>1653</v>
      </c>
      <c r="L5741" s="9">
        <f t="shared" si="17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f t="shared" si="178"/>
        <v>1368</v>
      </c>
      <c r="L5742" s="9">
        <f t="shared" si="17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f t="shared" si="178"/>
        <v>2407</v>
      </c>
      <c r="L5743" s="9">
        <f t="shared" si="17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f t="shared" si="178"/>
        <v>3328</v>
      </c>
      <c r="L5744" s="9">
        <f t="shared" si="17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f t="shared" si="178"/>
        <v>4321</v>
      </c>
      <c r="L5745" s="9">
        <f t="shared" si="17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f t="shared" si="178"/>
        <v>2160</v>
      </c>
      <c r="L5746" s="9">
        <f t="shared" si="17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f t="shared" si="178"/>
        <v>1767</v>
      </c>
      <c r="L5747" s="9">
        <f t="shared" si="17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f t="shared" si="178"/>
        <v>2147</v>
      </c>
      <c r="L5748" s="9">
        <f t="shared" si="17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f t="shared" si="178"/>
        <v>3549</v>
      </c>
      <c r="L5749" s="9">
        <f t="shared" si="17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f t="shared" si="178"/>
        <v>4859</v>
      </c>
      <c r="L5750" s="9">
        <f t="shared" si="17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f t="shared" si="178"/>
        <v>7917</v>
      </c>
      <c r="L5751" s="9">
        <f t="shared" si="17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f t="shared" si="178"/>
        <v>4060</v>
      </c>
      <c r="L5752" s="9">
        <f t="shared" si="17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f t="shared" si="178"/>
        <v>3277</v>
      </c>
      <c r="L5753" s="9">
        <f t="shared" si="17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f t="shared" si="178"/>
        <v>3024</v>
      </c>
      <c r="L5754" s="9">
        <f t="shared" si="17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f t="shared" si="178"/>
        <v>4256</v>
      </c>
      <c r="L5755" s="9">
        <f t="shared" si="17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f t="shared" si="178"/>
        <v>5250</v>
      </c>
      <c r="L5756" s="9">
        <f t="shared" si="17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f t="shared" si="178"/>
        <v>2646</v>
      </c>
      <c r="L5757" s="9">
        <f t="shared" si="17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f t="shared" si="178"/>
        <v>4095</v>
      </c>
      <c r="L5758" s="9">
        <f t="shared" si="17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f t="shared" si="178"/>
        <v>4095</v>
      </c>
      <c r="L5759" s="9">
        <f t="shared" si="17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f t="shared" si="178"/>
        <v>2262</v>
      </c>
      <c r="L5760" s="9">
        <f t="shared" si="17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f t="shared" si="178"/>
        <v>1848</v>
      </c>
      <c r="L5761" s="9">
        <f t="shared" si="17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f t="shared" si="178"/>
        <v>4212</v>
      </c>
      <c r="L5762" s="9">
        <f t="shared" si="17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f t="shared" si="178"/>
        <v>3393</v>
      </c>
      <c r="L5763" s="9">
        <f t="shared" si="17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f t="shared" si="178"/>
        <v>3549</v>
      </c>
      <c r="L5764" s="9">
        <f t="shared" si="17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f t="shared" si="178"/>
        <v>3168</v>
      </c>
      <c r="L5765" s="9">
        <f t="shared" si="17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f t="shared" si="178"/>
        <v>2262</v>
      </c>
      <c r="L5766" s="9">
        <f t="shared" si="17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f t="shared" ref="K5767:K5830" si="180">I5767*J5767</f>
        <v>1596</v>
      </c>
      <c r="L5767" s="9">
        <f t="shared" ref="L5767:L5830" si="181">K5767*M5767</f>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f t="shared" si="180"/>
        <v>3145</v>
      </c>
      <c r="L5768" s="9">
        <f t="shared" si="181"/>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f t="shared" si="180"/>
        <v>4864</v>
      </c>
      <c r="L5769" s="9">
        <f t="shared" si="181"/>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f t="shared" si="180"/>
        <v>3825</v>
      </c>
      <c r="L5770" s="9">
        <f t="shared" si="181"/>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f t="shared" si="180"/>
        <v>4752</v>
      </c>
      <c r="L5771" s="9">
        <f t="shared" si="181"/>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f t="shared" si="180"/>
        <v>3185</v>
      </c>
      <c r="L5772" s="9">
        <f t="shared" si="181"/>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f t="shared" si="180"/>
        <v>1404</v>
      </c>
      <c r="L5773" s="9">
        <f t="shared" si="181"/>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f t="shared" si="180"/>
        <v>4263</v>
      </c>
      <c r="L5774" s="9">
        <f t="shared" si="181"/>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f t="shared" si="180"/>
        <v>6324</v>
      </c>
      <c r="L5775" s="9">
        <f t="shared" si="181"/>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f t="shared" si="180"/>
        <v>4482</v>
      </c>
      <c r="L5776" s="9">
        <f t="shared" si="181"/>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f t="shared" si="180"/>
        <v>4675</v>
      </c>
      <c r="L5777" s="9">
        <f t="shared" si="181"/>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f t="shared" si="180"/>
        <v>2583</v>
      </c>
      <c r="L5778" s="9">
        <f t="shared" si="181"/>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f t="shared" si="180"/>
        <v>1728</v>
      </c>
      <c r="L5779" s="9">
        <f t="shared" si="181"/>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f t="shared" si="180"/>
        <v>4956</v>
      </c>
      <c r="L5780" s="9">
        <f t="shared" si="181"/>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f t="shared" si="180"/>
        <v>6960</v>
      </c>
      <c r="L5781" s="9">
        <f t="shared" si="181"/>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f t="shared" si="180"/>
        <v>5250</v>
      </c>
      <c r="L5782" s="9">
        <f t="shared" si="181"/>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f t="shared" si="180"/>
        <v>4750</v>
      </c>
      <c r="L5783" s="9">
        <f t="shared" si="181"/>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f t="shared" si="180"/>
        <v>4067</v>
      </c>
      <c r="L5784" s="9">
        <f t="shared" si="181"/>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f t="shared" si="180"/>
        <v>1804</v>
      </c>
      <c r="L5785" s="9">
        <f t="shared" si="181"/>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f t="shared" si="180"/>
        <v>8532</v>
      </c>
      <c r="L5786" s="9">
        <f t="shared" si="181"/>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f t="shared" si="180"/>
        <v>11475</v>
      </c>
      <c r="L5787" s="9">
        <f t="shared" si="181"/>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f t="shared" si="180"/>
        <v>10478</v>
      </c>
      <c r="L5788" s="9">
        <f t="shared" si="181"/>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f t="shared" si="180"/>
        <v>14742</v>
      </c>
      <c r="L5789" s="9">
        <f t="shared" si="181"/>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f t="shared" si="180"/>
        <v>11692</v>
      </c>
      <c r="L5790" s="9">
        <f t="shared" si="181"/>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f t="shared" si="180"/>
        <v>9288</v>
      </c>
      <c r="L5791" s="9">
        <f t="shared" si="181"/>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f t="shared" si="180"/>
        <v>17955</v>
      </c>
      <c r="L5792" s="9">
        <f t="shared" si="181"/>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f t="shared" si="180"/>
        <v>20145</v>
      </c>
      <c r="L5793" s="9">
        <f t="shared" si="181"/>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f t="shared" si="180"/>
        <v>16660</v>
      </c>
      <c r="L5794" s="9">
        <f t="shared" si="181"/>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f t="shared" si="180"/>
        <v>14018</v>
      </c>
      <c r="L5795" s="9">
        <f t="shared" si="181"/>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f t="shared" si="180"/>
        <v>13530</v>
      </c>
      <c r="L5796" s="9">
        <f t="shared" si="181"/>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f t="shared" si="180"/>
        <v>13104</v>
      </c>
      <c r="L5797" s="9">
        <f t="shared" si="181"/>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f t="shared" si="180"/>
        <v>14550</v>
      </c>
      <c r="L5798" s="9">
        <f t="shared" si="181"/>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f t="shared" si="180"/>
        <v>16200</v>
      </c>
      <c r="L5799" s="9">
        <f t="shared" si="181"/>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f t="shared" si="180"/>
        <v>17708</v>
      </c>
      <c r="L5800" s="9">
        <f t="shared" si="181"/>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f t="shared" si="180"/>
        <v>13260</v>
      </c>
      <c r="L5801" s="9">
        <f t="shared" si="181"/>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f t="shared" si="180"/>
        <v>8092</v>
      </c>
      <c r="L5802" s="9">
        <f t="shared" si="181"/>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f t="shared" si="180"/>
        <v>8320</v>
      </c>
      <c r="L5803" s="9">
        <f t="shared" si="181"/>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f t="shared" si="180"/>
        <v>5037</v>
      </c>
      <c r="L5804" s="9">
        <f t="shared" si="181"/>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f t="shared" si="180"/>
        <v>5612</v>
      </c>
      <c r="L5805" s="9">
        <f t="shared" si="181"/>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f t="shared" si="180"/>
        <v>6222</v>
      </c>
      <c r="L5806" s="9">
        <f t="shared" si="181"/>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f t="shared" si="180"/>
        <v>3675</v>
      </c>
      <c r="L5807" s="9">
        <f t="shared" si="181"/>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f t="shared" si="180"/>
        <v>2548</v>
      </c>
      <c r="L5808" s="9">
        <f t="shared" si="181"/>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f t="shared" si="180"/>
        <v>3422</v>
      </c>
      <c r="L5809" s="9">
        <f t="shared" si="181"/>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f t="shared" si="180"/>
        <v>2993</v>
      </c>
      <c r="L5810" s="9">
        <f t="shared" si="181"/>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f t="shared" si="180"/>
        <v>3876</v>
      </c>
      <c r="L5811" s="9">
        <f t="shared" si="181"/>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f t="shared" si="180"/>
        <v>7100</v>
      </c>
      <c r="L5812" s="9">
        <f t="shared" si="181"/>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f t="shared" si="180"/>
        <v>4186</v>
      </c>
      <c r="L5813" s="9">
        <f t="shared" si="181"/>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f t="shared" si="180"/>
        <v>3564</v>
      </c>
      <c r="L5814" s="9">
        <f t="shared" si="181"/>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f t="shared" si="180"/>
        <v>3825</v>
      </c>
      <c r="L5815" s="9">
        <f t="shared" si="181"/>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f t="shared" si="180"/>
        <v>6090</v>
      </c>
      <c r="L5816" s="9">
        <f t="shared" si="181"/>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f t="shared" si="180"/>
        <v>7612</v>
      </c>
      <c r="L5817" s="9">
        <f t="shared" si="181"/>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f t="shared" si="180"/>
        <v>9360</v>
      </c>
      <c r="L5818" s="9">
        <f t="shared" si="181"/>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f t="shared" si="180"/>
        <v>5376</v>
      </c>
      <c r="L5819" s="9">
        <f t="shared" si="181"/>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f t="shared" si="180"/>
        <v>6681</v>
      </c>
      <c r="L5820" s="9">
        <f t="shared" si="181"/>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f t="shared" si="180"/>
        <v>7548</v>
      </c>
      <c r="L5821" s="9">
        <f t="shared" si="181"/>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f t="shared" si="180"/>
        <v>11324</v>
      </c>
      <c r="L5822" s="9">
        <f t="shared" si="181"/>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f t="shared" si="180"/>
        <v>11468</v>
      </c>
      <c r="L5823" s="9">
        <f t="shared" si="181"/>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f t="shared" si="180"/>
        <v>15696</v>
      </c>
      <c r="L5824" s="9">
        <f t="shared" si="181"/>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f t="shared" si="180"/>
        <v>11055</v>
      </c>
      <c r="L5825" s="9">
        <f t="shared" si="181"/>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f t="shared" si="180"/>
        <v>9581</v>
      </c>
      <c r="L5826" s="9">
        <f t="shared" si="181"/>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f t="shared" si="180"/>
        <v>9576</v>
      </c>
      <c r="L5827" s="9">
        <f t="shared" si="181"/>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f t="shared" si="180"/>
        <v>13321</v>
      </c>
      <c r="L5828" s="9">
        <f t="shared" si="181"/>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f t="shared" si="180"/>
        <v>3300</v>
      </c>
      <c r="L5829" s="9">
        <f t="shared" si="181"/>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f t="shared" si="180"/>
        <v>4200</v>
      </c>
      <c r="L5830" s="9">
        <f t="shared" si="181"/>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f t="shared" ref="K5831:K5894" si="182">I5831*J5831</f>
        <v>4816</v>
      </c>
      <c r="L5831" s="9">
        <f t="shared" ref="L5831:L5894" si="183">K5831*M5831</f>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f t="shared" si="182"/>
        <v>2788</v>
      </c>
      <c r="L5832" s="9">
        <f t="shared" si="183"/>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f t="shared" si="182"/>
        <v>2668</v>
      </c>
      <c r="L5833" s="9">
        <f t="shared" si="183"/>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f t="shared" si="182"/>
        <v>5002</v>
      </c>
      <c r="L5834" s="9">
        <f t="shared" si="183"/>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f t="shared" si="182"/>
        <v>4620</v>
      </c>
      <c r="L5835" s="9">
        <f t="shared" si="183"/>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f t="shared" si="182"/>
        <v>4756</v>
      </c>
      <c r="L5836" s="9">
        <f t="shared" si="183"/>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f t="shared" si="182"/>
        <v>4920</v>
      </c>
      <c r="L5837" s="9">
        <f t="shared" si="183"/>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f t="shared" si="182"/>
        <v>3212</v>
      </c>
      <c r="L5838" s="9">
        <f t="shared" si="183"/>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f t="shared" si="182"/>
        <v>2448</v>
      </c>
      <c r="L5839" s="9">
        <f t="shared" si="183"/>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f t="shared" si="182"/>
        <v>4620</v>
      </c>
      <c r="L5840" s="9">
        <f t="shared" si="183"/>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f t="shared" si="182"/>
        <v>6468</v>
      </c>
      <c r="L5841" s="9">
        <f t="shared" si="183"/>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f t="shared" si="182"/>
        <v>5151</v>
      </c>
      <c r="L5842" s="9">
        <f t="shared" si="183"/>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f t="shared" si="182"/>
        <v>6496</v>
      </c>
      <c r="L5843" s="9">
        <f t="shared" si="183"/>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f t="shared" si="182"/>
        <v>4200</v>
      </c>
      <c r="L5844" s="9">
        <f t="shared" si="183"/>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f t="shared" si="182"/>
        <v>2184</v>
      </c>
      <c r="L5845" s="9">
        <f t="shared" si="183"/>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f t="shared" si="182"/>
        <v>3895</v>
      </c>
      <c r="L5846" s="9">
        <f t="shared" si="183"/>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f t="shared" si="182"/>
        <v>6816</v>
      </c>
      <c r="L5847" s="9">
        <f t="shared" si="183"/>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f t="shared" si="182"/>
        <v>4576</v>
      </c>
      <c r="L5848" s="9">
        <f t="shared" si="183"/>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f t="shared" si="182"/>
        <v>5460</v>
      </c>
      <c r="L5849" s="9">
        <f t="shared" si="183"/>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f t="shared" si="182"/>
        <v>2886</v>
      </c>
      <c r="L5850" s="9">
        <f t="shared" si="183"/>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f t="shared" si="182"/>
        <v>2279</v>
      </c>
      <c r="L5851" s="9">
        <f t="shared" si="183"/>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f t="shared" si="182"/>
        <v>5775</v>
      </c>
      <c r="L5852" s="9">
        <f t="shared" si="183"/>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f t="shared" si="182"/>
        <v>6880</v>
      </c>
      <c r="L5853" s="9">
        <f t="shared" si="183"/>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f t="shared" si="182"/>
        <v>4700</v>
      </c>
      <c r="L5854" s="9">
        <f t="shared" si="183"/>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f t="shared" si="182"/>
        <v>5488</v>
      </c>
      <c r="L5855" s="9">
        <f t="shared" si="183"/>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f t="shared" si="182"/>
        <v>3740</v>
      </c>
      <c r="L5856" s="9">
        <f t="shared" si="183"/>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f t="shared" si="182"/>
        <v>2340</v>
      </c>
      <c r="L5857" s="9">
        <f t="shared" si="183"/>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f t="shared" si="182"/>
        <v>9853</v>
      </c>
      <c r="L5858" s="9">
        <f t="shared" si="183"/>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f t="shared" si="182"/>
        <v>14384</v>
      </c>
      <c r="L5859" s="9">
        <f t="shared" si="183"/>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f t="shared" si="182"/>
        <v>13650</v>
      </c>
      <c r="L5860" s="9">
        <f t="shared" si="183"/>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f t="shared" si="182"/>
        <v>16849</v>
      </c>
      <c r="L5861" s="9">
        <f t="shared" si="183"/>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f t="shared" si="182"/>
        <v>13202</v>
      </c>
      <c r="L5862" s="9">
        <f t="shared" si="183"/>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f t="shared" si="182"/>
        <v>10764</v>
      </c>
      <c r="L5863" s="9">
        <f t="shared" si="183"/>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f t="shared" si="182"/>
        <v>19500</v>
      </c>
      <c r="L5864" s="9">
        <f t="shared" si="183"/>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f t="shared" si="182"/>
        <v>23220</v>
      </c>
      <c r="L5865" s="9">
        <f t="shared" si="183"/>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f t="shared" si="182"/>
        <v>18676</v>
      </c>
      <c r="L5866" s="9">
        <f t="shared" si="183"/>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f t="shared" si="182"/>
        <v>17640</v>
      </c>
      <c r="L5867" s="9">
        <f t="shared" si="183"/>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f t="shared" si="182"/>
        <v>14448</v>
      </c>
      <c r="L5868" s="9">
        <f t="shared" si="183"/>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f t="shared" si="182"/>
        <v>16254</v>
      </c>
      <c r="L5869" s="9">
        <f t="shared" si="183"/>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f t="shared" si="182"/>
        <v>16789</v>
      </c>
      <c r="L5870" s="9">
        <f t="shared" si="183"/>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f t="shared" si="182"/>
        <v>21930</v>
      </c>
      <c r="L5871" s="9">
        <f t="shared" si="183"/>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f t="shared" si="182"/>
        <v>18403</v>
      </c>
      <c r="L5872" s="9">
        <f t="shared" si="183"/>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f t="shared" si="182"/>
        <v>13230</v>
      </c>
      <c r="L5873" s="9">
        <f t="shared" si="183"/>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f t="shared" si="182"/>
        <v>9472</v>
      </c>
      <c r="L5874" s="9">
        <f t="shared" si="183"/>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f t="shared" si="182"/>
        <v>8832</v>
      </c>
      <c r="L5875" s="9">
        <f t="shared" si="183"/>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f t="shared" si="182"/>
        <v>5670</v>
      </c>
      <c r="L5876" s="9">
        <f t="shared" si="183"/>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f t="shared" si="182"/>
        <v>6235</v>
      </c>
      <c r="L5877" s="9">
        <f t="shared" si="183"/>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f t="shared" si="182"/>
        <v>5750</v>
      </c>
      <c r="L5878" s="9">
        <f t="shared" si="183"/>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f t="shared" si="182"/>
        <v>3354</v>
      </c>
      <c r="L5879" s="9">
        <f t="shared" si="183"/>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f t="shared" si="182"/>
        <v>2583</v>
      </c>
      <c r="L5880" s="9">
        <f t="shared" si="183"/>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f t="shared" si="182"/>
        <v>3927</v>
      </c>
      <c r="L5881" s="9">
        <f t="shared" si="183"/>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f t="shared" si="182"/>
        <v>2925</v>
      </c>
      <c r="L5882" s="9">
        <f t="shared" si="183"/>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f t="shared" si="182"/>
        <v>3808</v>
      </c>
      <c r="L5883" s="9">
        <f t="shared" si="183"/>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f t="shared" si="182"/>
        <v>6975</v>
      </c>
      <c r="L5884" s="9">
        <f t="shared" si="183"/>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f t="shared" si="182"/>
        <v>4200</v>
      </c>
      <c r="L5885" s="9">
        <f t="shared" si="183"/>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f t="shared" si="182"/>
        <v>3780</v>
      </c>
      <c r="L5886" s="9">
        <f t="shared" si="183"/>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f t="shared" si="182"/>
        <v>4465</v>
      </c>
      <c r="L5887" s="9">
        <f t="shared" si="183"/>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f t="shared" si="182"/>
        <v>5400</v>
      </c>
      <c r="L5888" s="9">
        <f t="shared" si="183"/>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f t="shared" si="182"/>
        <v>7332</v>
      </c>
      <c r="L5889" s="9">
        <f t="shared" si="183"/>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f t="shared" si="182"/>
        <v>8820</v>
      </c>
      <c r="L5890" s="9">
        <f t="shared" si="183"/>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f t="shared" si="182"/>
        <v>5206</v>
      </c>
      <c r="L5891" s="9">
        <f t="shared" si="183"/>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f t="shared" si="182"/>
        <v>6000</v>
      </c>
      <c r="L5892" s="9">
        <f t="shared" si="183"/>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f t="shared" si="182"/>
        <v>8092</v>
      </c>
      <c r="L5893" s="9">
        <f t="shared" si="183"/>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f t="shared" si="182"/>
        <v>14094</v>
      </c>
      <c r="L5894" s="9">
        <f t="shared" si="183"/>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f t="shared" ref="K5895:K5958" si="184">I5895*J5895</f>
        <v>16560</v>
      </c>
      <c r="L5895" s="9">
        <f t="shared" ref="L5895:L5958" si="185">K5895*M5895</f>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f t="shared" si="184"/>
        <v>15552</v>
      </c>
      <c r="L5896" s="9">
        <f t="shared" si="185"/>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f t="shared" si="184"/>
        <v>11178</v>
      </c>
      <c r="L5897" s="9">
        <f t="shared" si="185"/>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f t="shared" si="184"/>
        <v>11232</v>
      </c>
      <c r="L5898" s="9">
        <f t="shared" si="185"/>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f t="shared" si="184"/>
        <v>10742</v>
      </c>
      <c r="L5899" s="9">
        <f t="shared" si="185"/>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f t="shared" si="184"/>
        <v>15225</v>
      </c>
      <c r="L5900" s="9">
        <f t="shared" si="185"/>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f t="shared" si="184"/>
        <v>3458</v>
      </c>
      <c r="L5901" s="9">
        <f t="shared" si="185"/>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f t="shared" si="184"/>
        <v>5488</v>
      </c>
      <c r="L5902" s="9">
        <f t="shared" si="185"/>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f t="shared" si="184"/>
        <v>3332</v>
      </c>
      <c r="L5903" s="9">
        <f t="shared" si="185"/>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f t="shared" si="184"/>
        <v>4389</v>
      </c>
      <c r="L5904" s="9">
        <f t="shared" si="185"/>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f t="shared" si="184"/>
        <v>3060</v>
      </c>
      <c r="L5905" s="9">
        <f t="shared" si="185"/>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f t="shared" si="184"/>
        <v>4862</v>
      </c>
      <c r="L5906" s="9">
        <f t="shared" si="185"/>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f t="shared" si="184"/>
        <v>3749</v>
      </c>
      <c r="L5907" s="9">
        <f t="shared" si="185"/>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f t="shared" si="184"/>
        <v>5568</v>
      </c>
      <c r="L5908" s="9">
        <f t="shared" si="185"/>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f t="shared" si="184"/>
        <v>4352</v>
      </c>
      <c r="L5909" s="9">
        <f t="shared" si="185"/>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f t="shared" si="184"/>
        <v>3488</v>
      </c>
      <c r="L5910" s="9">
        <f t="shared" si="185"/>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f t="shared" si="184"/>
        <v>2730</v>
      </c>
      <c r="L5911" s="9">
        <f t="shared" si="185"/>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f t="shared" si="184"/>
        <v>4454</v>
      </c>
      <c r="L5912" s="9">
        <f t="shared" si="185"/>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f t="shared" si="184"/>
        <v>4368</v>
      </c>
      <c r="L5913" s="9">
        <f t="shared" si="185"/>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f t="shared" si="184"/>
        <v>6084</v>
      </c>
      <c r="L5914" s="9">
        <f t="shared" si="185"/>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f t="shared" si="184"/>
        <v>3164</v>
      </c>
      <c r="L5915" s="9">
        <f t="shared" si="185"/>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f t="shared" si="184"/>
        <v>3465</v>
      </c>
      <c r="L5916" s="9">
        <f t="shared" si="185"/>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f t="shared" si="184"/>
        <v>2775</v>
      </c>
      <c r="L5917" s="9">
        <f t="shared" si="185"/>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f t="shared" si="184"/>
        <v>3828</v>
      </c>
      <c r="L5918" s="9">
        <f t="shared" si="185"/>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f t="shared" si="184"/>
        <v>3705</v>
      </c>
      <c r="L5919" s="9">
        <f t="shared" si="185"/>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f t="shared" si="184"/>
        <v>5655</v>
      </c>
      <c r="L5920" s="9">
        <f t="shared" si="185"/>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f t="shared" si="184"/>
        <v>3312</v>
      </c>
      <c r="L5921" s="9">
        <f t="shared" si="185"/>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f t="shared" si="184"/>
        <v>3277</v>
      </c>
      <c r="L5922" s="9">
        <f t="shared" si="185"/>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f t="shared" si="184"/>
        <v>2448</v>
      </c>
      <c r="L5923" s="9">
        <f t="shared" si="185"/>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f t="shared" si="184"/>
        <v>3864</v>
      </c>
      <c r="L5924" s="9">
        <f t="shared" si="185"/>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f t="shared" si="184"/>
        <v>3654</v>
      </c>
      <c r="L5925" s="9">
        <f t="shared" si="185"/>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f t="shared" si="184"/>
        <v>5488</v>
      </c>
      <c r="L5926" s="9">
        <f t="shared" si="185"/>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f t="shared" si="184"/>
        <v>3841</v>
      </c>
      <c r="L5927" s="9">
        <f t="shared" si="185"/>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f t="shared" si="184"/>
        <v>4290</v>
      </c>
      <c r="L5928" s="9">
        <f t="shared" si="185"/>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f t="shared" si="184"/>
        <v>5640</v>
      </c>
      <c r="L5929" s="9">
        <f t="shared" si="185"/>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f t="shared" si="184"/>
        <v>9156</v>
      </c>
      <c r="L5930" s="9">
        <f t="shared" si="185"/>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f t="shared" si="184"/>
        <v>8190</v>
      </c>
      <c r="L5931" s="9">
        <f t="shared" si="185"/>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f t="shared" si="184"/>
        <v>8648</v>
      </c>
      <c r="L5932" s="9">
        <f t="shared" si="185"/>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f t="shared" si="184"/>
        <v>8178</v>
      </c>
      <c r="L5933" s="9">
        <f t="shared" si="185"/>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f t="shared" si="184"/>
        <v>6864</v>
      </c>
      <c r="L5934" s="9">
        <f t="shared" si="185"/>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f t="shared" si="184"/>
        <v>6084</v>
      </c>
      <c r="L5935" s="9">
        <f t="shared" si="185"/>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f t="shared" si="184"/>
        <v>12705</v>
      </c>
      <c r="L5936" s="9">
        <f t="shared" si="185"/>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f t="shared" si="184"/>
        <v>10416</v>
      </c>
      <c r="L5937" s="9">
        <f t="shared" si="185"/>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f t="shared" si="184"/>
        <v>10504</v>
      </c>
      <c r="L5938" s="9">
        <f t="shared" si="185"/>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f t="shared" si="184"/>
        <v>11086</v>
      </c>
      <c r="L5939" s="9">
        <f t="shared" si="185"/>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f t="shared" si="184"/>
        <v>6439</v>
      </c>
      <c r="L5940" s="9">
        <f t="shared" si="185"/>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f t="shared" si="184"/>
        <v>6943</v>
      </c>
      <c r="L5941" s="9">
        <f t="shared" si="185"/>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f t="shared" si="184"/>
        <v>13312</v>
      </c>
      <c r="L5942" s="9">
        <f t="shared" si="185"/>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f t="shared" si="184"/>
        <v>9660</v>
      </c>
      <c r="L5943" s="9">
        <f t="shared" si="185"/>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f t="shared" si="184"/>
        <v>10335</v>
      </c>
      <c r="L5944" s="9">
        <f t="shared" si="185"/>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f t="shared" si="184"/>
        <v>11500</v>
      </c>
      <c r="L5945" s="9">
        <f t="shared" si="185"/>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f t="shared" si="184"/>
        <v>5952</v>
      </c>
      <c r="L5946" s="9">
        <f t="shared" si="185"/>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f t="shared" si="184"/>
        <v>6916</v>
      </c>
      <c r="L5947" s="9">
        <f t="shared" si="185"/>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f t="shared" si="184"/>
        <v>10584</v>
      </c>
      <c r="L5948" s="9">
        <f t="shared" si="185"/>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f t="shared" si="184"/>
        <v>8800</v>
      </c>
      <c r="L5949" s="9">
        <f t="shared" si="185"/>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f t="shared" si="184"/>
        <v>9400</v>
      </c>
      <c r="L5950" s="9">
        <f t="shared" si="185"/>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f t="shared" si="184"/>
        <v>10192</v>
      </c>
      <c r="L5951" s="9">
        <f t="shared" si="185"/>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f t="shared" si="184"/>
        <v>6380</v>
      </c>
      <c r="L5952" s="9">
        <f t="shared" si="185"/>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f t="shared" si="184"/>
        <v>5200</v>
      </c>
      <c r="L5953" s="9">
        <f t="shared" si="185"/>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f t="shared" si="184"/>
        <v>8869</v>
      </c>
      <c r="L5954" s="9">
        <f t="shared" si="185"/>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f t="shared" si="184"/>
        <v>6012</v>
      </c>
      <c r="L5955" s="9">
        <f t="shared" si="185"/>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f t="shared" si="184"/>
        <v>6401</v>
      </c>
      <c r="L5956" s="9">
        <f t="shared" si="185"/>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f t="shared" si="184"/>
        <v>5371</v>
      </c>
      <c r="L5957" s="9">
        <f t="shared" si="185"/>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f t="shared" si="184"/>
        <v>4444</v>
      </c>
      <c r="L5958" s="9">
        <f t="shared" si="185"/>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f t="shared" ref="K5959:K6022" si="186">I5959*J5959</f>
        <v>2912</v>
      </c>
      <c r="L5959" s="9">
        <f t="shared" ref="L5959:L6022" si="187">K5959*M5959</f>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f t="shared" si="186"/>
        <v>5964</v>
      </c>
      <c r="L5960" s="9">
        <f t="shared" si="187"/>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f t="shared" si="186"/>
        <v>6006</v>
      </c>
      <c r="L5961" s="9">
        <f t="shared" si="187"/>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f t="shared" si="186"/>
        <v>6048</v>
      </c>
      <c r="L5962" s="9">
        <f t="shared" si="187"/>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f t="shared" si="186"/>
        <v>8700</v>
      </c>
      <c r="L5963" s="9">
        <f t="shared" si="187"/>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f t="shared" si="186"/>
        <v>6588</v>
      </c>
      <c r="L5964" s="9">
        <f t="shared" si="187"/>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f t="shared" si="186"/>
        <v>5724</v>
      </c>
      <c r="L5965" s="9">
        <f t="shared" si="187"/>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f t="shared" si="186"/>
        <v>10269</v>
      </c>
      <c r="L5966" s="9">
        <f t="shared" si="187"/>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f t="shared" si="186"/>
        <v>12582</v>
      </c>
      <c r="L5967" s="9">
        <f t="shared" si="187"/>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f t="shared" si="186"/>
        <v>10659</v>
      </c>
      <c r="L5968" s="9">
        <f t="shared" si="187"/>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f t="shared" si="186"/>
        <v>9856</v>
      </c>
      <c r="L5969" s="9">
        <f t="shared" si="187"/>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f t="shared" si="186"/>
        <v>8378</v>
      </c>
      <c r="L5970" s="9">
        <f t="shared" si="187"/>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f t="shared" si="186"/>
        <v>6650</v>
      </c>
      <c r="L5971" s="9">
        <f t="shared" si="187"/>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f t="shared" si="186"/>
        <v>11760</v>
      </c>
      <c r="L5972" s="9">
        <f t="shared" si="187"/>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f t="shared" si="186"/>
        <v>3451</v>
      </c>
      <c r="L5973" s="9">
        <f t="shared" si="187"/>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f t="shared" si="186"/>
        <v>3922</v>
      </c>
      <c r="L5974" s="9">
        <f t="shared" si="187"/>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f t="shared" si="186"/>
        <v>3922</v>
      </c>
      <c r="L5975" s="9">
        <f t="shared" si="187"/>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f t="shared" si="186"/>
        <v>2926</v>
      </c>
      <c r="L5976" s="9">
        <f t="shared" si="187"/>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f t="shared" si="186"/>
        <v>2646</v>
      </c>
      <c r="L5977" s="9">
        <f t="shared" si="187"/>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f t="shared" si="186"/>
        <v>3996</v>
      </c>
      <c r="L5978" s="9">
        <f t="shared" si="187"/>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f t="shared" si="186"/>
        <v>4147</v>
      </c>
      <c r="L5979" s="9">
        <f t="shared" si="187"/>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f t="shared" si="186"/>
        <v>4294</v>
      </c>
      <c r="L5980" s="9">
        <f t="shared" si="187"/>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f t="shared" si="186"/>
        <v>3990</v>
      </c>
      <c r="L5981" s="9">
        <f t="shared" si="187"/>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f t="shared" si="186"/>
        <v>2394</v>
      </c>
      <c r="L5982" s="9">
        <f t="shared" si="187"/>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f t="shared" si="186"/>
        <v>1848</v>
      </c>
      <c r="L5983" s="9">
        <f t="shared" si="187"/>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f t="shared" si="186"/>
        <v>3344</v>
      </c>
      <c r="L5984" s="9">
        <f t="shared" si="187"/>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f t="shared" si="186"/>
        <v>5365</v>
      </c>
      <c r="L5985" s="9">
        <f t="shared" si="187"/>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f t="shared" si="186"/>
        <v>4560</v>
      </c>
      <c r="L5986" s="9">
        <f t="shared" si="187"/>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f t="shared" si="186"/>
        <v>4459</v>
      </c>
      <c r="L5987" s="9">
        <f t="shared" si="187"/>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f t="shared" si="186"/>
        <v>3196</v>
      </c>
      <c r="L5988" s="9">
        <f t="shared" si="187"/>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f t="shared" si="186"/>
        <v>1674</v>
      </c>
      <c r="L5989" s="9">
        <f t="shared" si="187"/>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f t="shared" si="186"/>
        <v>4136</v>
      </c>
      <c r="L5990" s="9">
        <f t="shared" si="187"/>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f t="shared" si="186"/>
        <v>6240</v>
      </c>
      <c r="L5991" s="9">
        <f t="shared" si="187"/>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f t="shared" si="186"/>
        <v>4770</v>
      </c>
      <c r="L5992" s="9">
        <f t="shared" si="187"/>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f t="shared" si="186"/>
        <v>5100</v>
      </c>
      <c r="L5993" s="9">
        <f t="shared" si="187"/>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f t="shared" si="186"/>
        <v>3450</v>
      </c>
      <c r="L5994" s="9">
        <f t="shared" si="187"/>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f t="shared" si="186"/>
        <v>1950</v>
      </c>
      <c r="L5995" s="9">
        <f t="shared" si="187"/>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f t="shared" si="186"/>
        <v>6298</v>
      </c>
      <c r="L5996" s="9">
        <f t="shared" si="187"/>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f t="shared" si="186"/>
        <v>6909</v>
      </c>
      <c r="L5997" s="9">
        <f t="shared" si="187"/>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f t="shared" si="186"/>
        <v>5989</v>
      </c>
      <c r="L5998" s="9">
        <f t="shared" si="187"/>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f t="shared" si="186"/>
        <v>6000</v>
      </c>
      <c r="L5999" s="9">
        <f t="shared" si="187"/>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f t="shared" si="186"/>
        <v>4410</v>
      </c>
      <c r="L6000" s="9">
        <f t="shared" si="187"/>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f t="shared" si="186"/>
        <v>2958</v>
      </c>
      <c r="L6001" s="9">
        <f t="shared" si="187"/>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f t="shared" si="186"/>
        <v>6272</v>
      </c>
      <c r="L6002" s="9">
        <f t="shared" si="187"/>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f t="shared" si="186"/>
        <v>7488</v>
      </c>
      <c r="L6003" s="9">
        <f t="shared" si="187"/>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f t="shared" si="186"/>
        <v>7038</v>
      </c>
      <c r="L6004" s="9">
        <f t="shared" si="187"/>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f t="shared" si="186"/>
        <v>7038</v>
      </c>
      <c r="L6005" s="9">
        <f t="shared" si="187"/>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f t="shared" si="186"/>
        <v>4370</v>
      </c>
      <c r="L6006" s="9">
        <f t="shared" si="187"/>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f t="shared" si="186"/>
        <v>3468</v>
      </c>
      <c r="L6007" s="9">
        <f t="shared" si="187"/>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f t="shared" si="186"/>
        <v>9039</v>
      </c>
      <c r="L6008" s="9">
        <f t="shared" si="187"/>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f t="shared" si="186"/>
        <v>9604</v>
      </c>
      <c r="L6009" s="9">
        <f t="shared" si="187"/>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f t="shared" si="186"/>
        <v>7100</v>
      </c>
      <c r="L6010" s="9">
        <f t="shared" si="187"/>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f t="shared" si="186"/>
        <v>6783</v>
      </c>
      <c r="L6011" s="9">
        <f t="shared" si="187"/>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f t="shared" si="186"/>
        <v>4848</v>
      </c>
      <c r="L6012" s="9">
        <f t="shared" si="187"/>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f t="shared" si="186"/>
        <v>6656</v>
      </c>
      <c r="L6013" s="9">
        <f t="shared" si="187"/>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f t="shared" si="186"/>
        <v>8241</v>
      </c>
      <c r="L6014" s="9">
        <f t="shared" si="187"/>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f t="shared" si="186"/>
        <v>8150</v>
      </c>
      <c r="L6015" s="9">
        <f t="shared" si="187"/>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f t="shared" si="186"/>
        <v>9177</v>
      </c>
      <c r="L6016" s="9">
        <f t="shared" si="187"/>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f t="shared" si="186"/>
        <v>6102</v>
      </c>
      <c r="L6017" s="9">
        <f t="shared" si="187"/>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f t="shared" si="186"/>
        <v>5824</v>
      </c>
      <c r="L6018" s="9">
        <f t="shared" si="187"/>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f t="shared" si="186"/>
        <v>6844</v>
      </c>
      <c r="L6019" s="9">
        <f t="shared" si="187"/>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f t="shared" si="186"/>
        <v>6110</v>
      </c>
      <c r="L6020" s="9">
        <f t="shared" si="187"/>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f t="shared" si="186"/>
        <v>6847</v>
      </c>
      <c r="L6021" s="9">
        <f t="shared" si="187"/>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f t="shared" si="186"/>
        <v>7245</v>
      </c>
      <c r="L6022" s="9">
        <f t="shared" si="187"/>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f t="shared" ref="K6023:K6086" si="188">I6023*J6023</f>
        <v>5504</v>
      </c>
      <c r="L6023" s="9">
        <f t="shared" ref="L6023:L6086" si="189">K6023*M6023</f>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f t="shared" si="188"/>
        <v>4633</v>
      </c>
      <c r="L6024" s="9">
        <f t="shared" si="18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f t="shared" si="188"/>
        <v>5670</v>
      </c>
      <c r="L6025" s="9">
        <f t="shared" si="18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f t="shared" si="188"/>
        <v>6664</v>
      </c>
      <c r="L6026" s="9">
        <f t="shared" si="18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f t="shared" si="188"/>
        <v>5535</v>
      </c>
      <c r="L6027" s="9">
        <f t="shared" si="18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f t="shared" si="188"/>
        <v>6815</v>
      </c>
      <c r="L6028" s="9">
        <f t="shared" si="18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f t="shared" si="188"/>
        <v>4004</v>
      </c>
      <c r="L6029" s="9">
        <f t="shared" si="18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f t="shared" si="188"/>
        <v>3870</v>
      </c>
      <c r="L6030" s="9">
        <f t="shared" si="18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f t="shared" si="188"/>
        <v>3657</v>
      </c>
      <c r="L6031" s="9">
        <f t="shared" si="18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f t="shared" si="188"/>
        <v>4760</v>
      </c>
      <c r="L6032" s="9">
        <f t="shared" si="18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f t="shared" si="188"/>
        <v>5670</v>
      </c>
      <c r="L6033" s="9">
        <f t="shared" si="18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f t="shared" si="188"/>
        <v>6762</v>
      </c>
      <c r="L6034" s="9">
        <f t="shared" si="18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f t="shared" si="188"/>
        <v>4620</v>
      </c>
      <c r="L6035" s="9">
        <f t="shared" si="18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f t="shared" si="188"/>
        <v>4116</v>
      </c>
      <c r="L6036" s="9">
        <f t="shared" si="18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f t="shared" si="188"/>
        <v>4611</v>
      </c>
      <c r="L6037" s="9">
        <f t="shared" si="18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f t="shared" si="188"/>
        <v>6105</v>
      </c>
      <c r="L6038" s="9">
        <f t="shared" si="18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f t="shared" si="188"/>
        <v>7964</v>
      </c>
      <c r="L6039" s="9">
        <f t="shared" si="18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f t="shared" si="188"/>
        <v>8575</v>
      </c>
      <c r="L6040" s="9">
        <f t="shared" si="18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f t="shared" si="188"/>
        <v>5289</v>
      </c>
      <c r="L6041" s="9">
        <f t="shared" si="18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f t="shared" si="188"/>
        <v>5060</v>
      </c>
      <c r="L6042" s="9">
        <f t="shared" si="18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f t="shared" si="188"/>
        <v>4576</v>
      </c>
      <c r="L6043" s="9">
        <f t="shared" si="18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f t="shared" si="188"/>
        <v>7830</v>
      </c>
      <c r="L6044" s="9">
        <f t="shared" si="18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f t="shared" si="188"/>
        <v>4389</v>
      </c>
      <c r="L6045" s="9">
        <f t="shared" si="18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f t="shared" si="188"/>
        <v>5796</v>
      </c>
      <c r="L6046" s="9">
        <f t="shared" si="18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f t="shared" si="188"/>
        <v>5796</v>
      </c>
      <c r="L6047" s="9">
        <f t="shared" si="18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f t="shared" si="188"/>
        <v>3655</v>
      </c>
      <c r="L6048" s="9">
        <f t="shared" si="18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f t="shared" si="188"/>
        <v>3600</v>
      </c>
      <c r="L6049" s="9">
        <f t="shared" si="18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f t="shared" si="188"/>
        <v>5376</v>
      </c>
      <c r="L6050" s="9">
        <f t="shared" si="18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f t="shared" si="188"/>
        <v>4851</v>
      </c>
      <c r="L6051" s="9">
        <f t="shared" si="18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f t="shared" si="188"/>
        <v>4664</v>
      </c>
      <c r="L6052" s="9">
        <f t="shared" si="18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f t="shared" si="188"/>
        <v>4551</v>
      </c>
      <c r="L6053" s="9">
        <f t="shared" si="18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f t="shared" si="188"/>
        <v>3182</v>
      </c>
      <c r="L6054" s="9">
        <f t="shared" si="18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f t="shared" si="188"/>
        <v>2430</v>
      </c>
      <c r="L6055" s="9">
        <f t="shared" si="18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f t="shared" si="188"/>
        <v>4264</v>
      </c>
      <c r="L6056" s="9">
        <f t="shared" si="18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f t="shared" si="188"/>
        <v>7260</v>
      </c>
      <c r="L6057" s="9">
        <f t="shared" si="18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f t="shared" si="188"/>
        <v>5712</v>
      </c>
      <c r="L6058" s="9">
        <f t="shared" si="18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f t="shared" si="188"/>
        <v>5824</v>
      </c>
      <c r="L6059" s="9">
        <f t="shared" si="18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f t="shared" si="188"/>
        <v>4150</v>
      </c>
      <c r="L6060" s="9">
        <f t="shared" si="18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f t="shared" si="188"/>
        <v>2915</v>
      </c>
      <c r="L6061" s="9">
        <f t="shared" si="18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f t="shared" si="188"/>
        <v>4900</v>
      </c>
      <c r="L6062" s="9">
        <f t="shared" si="18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f t="shared" si="188"/>
        <v>7854</v>
      </c>
      <c r="L6063" s="9">
        <f t="shared" si="18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f t="shared" si="188"/>
        <v>5782</v>
      </c>
      <c r="L6064" s="9">
        <f t="shared" si="18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f t="shared" si="188"/>
        <v>6380</v>
      </c>
      <c r="L6065" s="9">
        <f t="shared" si="18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f t="shared" si="188"/>
        <v>4698</v>
      </c>
      <c r="L6066" s="9">
        <f t="shared" si="18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f t="shared" si="188"/>
        <v>3248</v>
      </c>
      <c r="L6067" s="9">
        <f t="shared" si="18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f t="shared" si="188"/>
        <v>6969</v>
      </c>
      <c r="L6068" s="9">
        <f t="shared" si="18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f t="shared" si="188"/>
        <v>7650</v>
      </c>
      <c r="L6069" s="9">
        <f t="shared" si="18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f t="shared" si="188"/>
        <v>6438</v>
      </c>
      <c r="L6070" s="9">
        <f t="shared" si="18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f t="shared" si="188"/>
        <v>7056</v>
      </c>
      <c r="L6071" s="9">
        <f t="shared" si="18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f t="shared" si="188"/>
        <v>4641</v>
      </c>
      <c r="L6072" s="9">
        <f t="shared" si="18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f t="shared" si="188"/>
        <v>3640</v>
      </c>
      <c r="L6073" s="9">
        <f t="shared" si="18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f t="shared" si="188"/>
        <v>7935</v>
      </c>
      <c r="L6074" s="9">
        <f t="shared" si="18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f t="shared" si="188"/>
        <v>10556</v>
      </c>
      <c r="L6075" s="9">
        <f t="shared" si="18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f t="shared" si="188"/>
        <v>8316</v>
      </c>
      <c r="L6076" s="9">
        <f t="shared" si="18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f t="shared" si="188"/>
        <v>8046</v>
      </c>
      <c r="L6077" s="9">
        <f t="shared" si="18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f t="shared" si="188"/>
        <v>5724</v>
      </c>
      <c r="L6078" s="9">
        <f t="shared" si="18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f t="shared" si="188"/>
        <v>4872</v>
      </c>
      <c r="L6079" s="9">
        <f t="shared" si="18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f t="shared" si="188"/>
        <v>11988</v>
      </c>
      <c r="L6080" s="9">
        <f t="shared" si="18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f t="shared" si="188"/>
        <v>10962</v>
      </c>
      <c r="L6081" s="9">
        <f t="shared" si="18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f t="shared" si="188"/>
        <v>10080</v>
      </c>
      <c r="L6082" s="9">
        <f t="shared" si="18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f t="shared" si="188"/>
        <v>9280</v>
      </c>
      <c r="L6083" s="9">
        <f t="shared" si="18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f t="shared" si="188"/>
        <v>7290</v>
      </c>
      <c r="L6084" s="9">
        <f t="shared" si="18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f t="shared" si="188"/>
        <v>8265</v>
      </c>
      <c r="L6085" s="9">
        <f t="shared" si="18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f t="shared" si="188"/>
        <v>9660</v>
      </c>
      <c r="L6086" s="9">
        <f t="shared" si="18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f t="shared" ref="K6087:K6150" si="190">I6087*J6087</f>
        <v>9800</v>
      </c>
      <c r="L6087" s="9">
        <f t="shared" ref="L6087:L6150" si="191">K6087*M6087</f>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f t="shared" si="190"/>
        <v>10560</v>
      </c>
      <c r="L6088" s="9">
        <f t="shared" si="191"/>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f t="shared" si="190"/>
        <v>8236</v>
      </c>
      <c r="L6089" s="9">
        <f t="shared" si="191"/>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f t="shared" si="190"/>
        <v>7865</v>
      </c>
      <c r="L6090" s="9">
        <f t="shared" si="191"/>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f t="shared" si="190"/>
        <v>8308</v>
      </c>
      <c r="L6091" s="9">
        <f t="shared" si="191"/>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f t="shared" si="190"/>
        <v>8820</v>
      </c>
      <c r="L6092" s="9">
        <f t="shared" si="191"/>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f t="shared" si="190"/>
        <v>7987</v>
      </c>
      <c r="L6093" s="9">
        <f t="shared" si="191"/>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f t="shared" si="190"/>
        <v>7956</v>
      </c>
      <c r="L6094" s="9">
        <f t="shared" si="191"/>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f t="shared" si="190"/>
        <v>6578</v>
      </c>
      <c r="L6095" s="9">
        <f t="shared" si="191"/>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f t="shared" si="190"/>
        <v>6027</v>
      </c>
      <c r="L6096" s="9">
        <f t="shared" si="191"/>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f t="shared" si="190"/>
        <v>5994</v>
      </c>
      <c r="L6097" s="9">
        <f t="shared" si="191"/>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f t="shared" si="190"/>
        <v>7847</v>
      </c>
      <c r="L6098" s="9">
        <f t="shared" si="191"/>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f t="shared" si="190"/>
        <v>7920</v>
      </c>
      <c r="L6099" s="9">
        <f t="shared" si="191"/>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f t="shared" si="190"/>
        <v>7450</v>
      </c>
      <c r="L6100" s="9">
        <f t="shared" si="191"/>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f t="shared" si="190"/>
        <v>5040</v>
      </c>
      <c r="L6101" s="9">
        <f t="shared" si="191"/>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f t="shared" si="190"/>
        <v>4370</v>
      </c>
      <c r="L6102" s="9">
        <f t="shared" si="191"/>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f t="shared" si="190"/>
        <v>5096</v>
      </c>
      <c r="L6103" s="9">
        <f t="shared" si="191"/>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f t="shared" si="190"/>
        <v>7140</v>
      </c>
      <c r="L6104" s="9">
        <f t="shared" si="191"/>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f t="shared" si="190"/>
        <v>9280</v>
      </c>
      <c r="L6105" s="9">
        <f t="shared" si="191"/>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f t="shared" si="190"/>
        <v>8850</v>
      </c>
      <c r="L6106" s="9">
        <f t="shared" si="191"/>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f t="shared" si="190"/>
        <v>6318</v>
      </c>
      <c r="L6107" s="9">
        <f t="shared" si="191"/>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f t="shared" si="190"/>
        <v>6325</v>
      </c>
      <c r="L6108" s="9">
        <f t="shared" si="191"/>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f t="shared" si="190"/>
        <v>7345</v>
      </c>
      <c r="L6109" s="9">
        <f t="shared" si="191"/>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f t="shared" si="190"/>
        <v>10080</v>
      </c>
      <c r="L6110" s="9">
        <f t="shared" si="191"/>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f t="shared" si="190"/>
        <v>11550</v>
      </c>
      <c r="L6111" s="9">
        <f t="shared" si="191"/>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f t="shared" si="190"/>
        <v>11102</v>
      </c>
      <c r="L6112" s="9">
        <f t="shared" si="191"/>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f t="shared" si="190"/>
        <v>7670</v>
      </c>
      <c r="L6113" s="9">
        <f t="shared" si="191"/>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f t="shared" si="190"/>
        <v>7975</v>
      </c>
      <c r="L6114" s="9">
        <f t="shared" si="191"/>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f t="shared" si="190"/>
        <v>7616</v>
      </c>
      <c r="L6115" s="9">
        <f t="shared" si="191"/>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f t="shared" si="190"/>
        <v>9432</v>
      </c>
      <c r="L6116" s="9">
        <f t="shared" si="191"/>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f t="shared" si="190"/>
        <v>3799</v>
      </c>
      <c r="L6117" s="9">
        <f t="shared" si="191"/>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f t="shared" si="190"/>
        <v>5265</v>
      </c>
      <c r="L6118" s="9">
        <f t="shared" si="191"/>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f t="shared" si="190"/>
        <v>4788</v>
      </c>
      <c r="L6119" s="9">
        <f t="shared" si="191"/>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f t="shared" si="190"/>
        <v>2925</v>
      </c>
      <c r="L6120" s="9">
        <f t="shared" si="191"/>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f t="shared" si="190"/>
        <v>2583</v>
      </c>
      <c r="L6121" s="9">
        <f t="shared" si="191"/>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f t="shared" si="190"/>
        <v>4212</v>
      </c>
      <c r="L6122" s="9">
        <f t="shared" si="191"/>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f t="shared" si="190"/>
        <v>4205</v>
      </c>
      <c r="L6123" s="9">
        <f t="shared" si="191"/>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f t="shared" si="190"/>
        <v>4144</v>
      </c>
      <c r="L6124" s="9">
        <f t="shared" si="191"/>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f t="shared" si="190"/>
        <v>3848</v>
      </c>
      <c r="L6125" s="9">
        <f t="shared" si="191"/>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f t="shared" si="190"/>
        <v>2268</v>
      </c>
      <c r="L6126" s="9">
        <f t="shared" si="191"/>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f t="shared" si="190"/>
        <v>2091</v>
      </c>
      <c r="L6127" s="9">
        <f t="shared" si="191"/>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f t="shared" si="190"/>
        <v>3626</v>
      </c>
      <c r="L6128" s="9">
        <f t="shared" si="191"/>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f t="shared" si="190"/>
        <v>5069</v>
      </c>
      <c r="L6129" s="9">
        <f t="shared" si="191"/>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f t="shared" si="190"/>
        <v>4646</v>
      </c>
      <c r="L6130" s="9">
        <f t="shared" si="191"/>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f t="shared" si="190"/>
        <v>5537</v>
      </c>
      <c r="L6131" s="9">
        <f t="shared" si="191"/>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f t="shared" si="190"/>
        <v>3431</v>
      </c>
      <c r="L6132" s="9">
        <f t="shared" si="191"/>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f t="shared" si="190"/>
        <v>1989</v>
      </c>
      <c r="L6133" s="9">
        <f t="shared" si="191"/>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f t="shared" si="190"/>
        <v>4560</v>
      </c>
      <c r="L6134" s="9">
        <f t="shared" si="191"/>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f t="shared" si="190"/>
        <v>6390</v>
      </c>
      <c r="L6135" s="9">
        <f t="shared" si="191"/>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f t="shared" si="190"/>
        <v>4488</v>
      </c>
      <c r="L6136" s="9">
        <f t="shared" si="191"/>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f t="shared" si="190"/>
        <v>4700</v>
      </c>
      <c r="L6137" s="9">
        <f t="shared" si="191"/>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f t="shared" si="190"/>
        <v>3312</v>
      </c>
      <c r="L6138" s="9">
        <f t="shared" si="191"/>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f t="shared" si="190"/>
        <v>2756</v>
      </c>
      <c r="L6139" s="9">
        <f t="shared" si="191"/>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f t="shared" si="190"/>
        <v>6615</v>
      </c>
      <c r="L6140" s="9">
        <f t="shared" si="191"/>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f t="shared" si="190"/>
        <v>7520</v>
      </c>
      <c r="L6141" s="9">
        <f t="shared" si="191"/>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f t="shared" si="190"/>
        <v>5616</v>
      </c>
      <c r="L6142" s="9">
        <f t="shared" si="191"/>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f t="shared" si="190"/>
        <v>6396</v>
      </c>
      <c r="L6143" s="9">
        <f t="shared" si="191"/>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f t="shared" si="190"/>
        <v>4277</v>
      </c>
      <c r="L6144" s="9">
        <f t="shared" si="191"/>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f t="shared" si="190"/>
        <v>2800</v>
      </c>
      <c r="L6145" s="9">
        <f t="shared" si="191"/>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f t="shared" si="190"/>
        <v>7680</v>
      </c>
      <c r="L6146" s="9">
        <f t="shared" si="191"/>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f t="shared" si="190"/>
        <v>8096</v>
      </c>
      <c r="L6147" s="9">
        <f t="shared" si="191"/>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f t="shared" si="190"/>
        <v>7938</v>
      </c>
      <c r="L6148" s="9">
        <f t="shared" si="191"/>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f t="shared" si="190"/>
        <v>7384</v>
      </c>
      <c r="L6149" s="9">
        <f t="shared" si="191"/>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f t="shared" si="190"/>
        <v>5880</v>
      </c>
      <c r="L6150" s="9">
        <f t="shared" si="191"/>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f t="shared" ref="K6151:K6214" si="192">I6151*J6151</f>
        <v>3672</v>
      </c>
      <c r="L6151" s="9">
        <f t="shared" ref="L6151:L6214" si="193">K6151*M6151</f>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f t="shared" si="192"/>
        <v>10050</v>
      </c>
      <c r="L6152" s="9">
        <f t="shared" si="193"/>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f t="shared" si="192"/>
        <v>9212</v>
      </c>
      <c r="L6153" s="9">
        <f t="shared" si="193"/>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f t="shared" si="192"/>
        <v>8823</v>
      </c>
      <c r="L6154" s="9">
        <f t="shared" si="193"/>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f t="shared" si="192"/>
        <v>6850</v>
      </c>
      <c r="L6155" s="9">
        <f t="shared" si="193"/>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f t="shared" si="192"/>
        <v>5888</v>
      </c>
      <c r="L6156" s="9">
        <f t="shared" si="193"/>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f t="shared" si="192"/>
        <v>7452</v>
      </c>
      <c r="L6157" s="9">
        <f t="shared" si="193"/>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f t="shared" si="192"/>
        <v>9581</v>
      </c>
      <c r="L6158" s="9">
        <f t="shared" si="193"/>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f t="shared" si="192"/>
        <v>9646</v>
      </c>
      <c r="L6159" s="9">
        <f t="shared" si="193"/>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f t="shared" si="192"/>
        <v>10150</v>
      </c>
      <c r="L6160" s="9">
        <f t="shared" si="193"/>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f t="shared" si="192"/>
        <v>8100</v>
      </c>
      <c r="L6161" s="9">
        <f t="shared" si="193"/>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f t="shared" si="192"/>
        <v>5989</v>
      </c>
      <c r="L6162" s="9">
        <f t="shared" si="193"/>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f t="shared" si="192"/>
        <v>7560</v>
      </c>
      <c r="L6163" s="9">
        <f t="shared" si="193"/>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f t="shared" si="192"/>
        <v>8092</v>
      </c>
      <c r="L6164" s="9">
        <f t="shared" si="193"/>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f t="shared" si="192"/>
        <v>7740</v>
      </c>
      <c r="L6165" s="9">
        <f t="shared" si="193"/>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f t="shared" si="192"/>
        <v>7332</v>
      </c>
      <c r="L6166" s="9">
        <f t="shared" si="193"/>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f t="shared" si="192"/>
        <v>5670</v>
      </c>
      <c r="L6167" s="9">
        <f t="shared" si="193"/>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f t="shared" si="192"/>
        <v>5160</v>
      </c>
      <c r="L6168" s="9">
        <f t="shared" si="193"/>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f t="shared" si="192"/>
        <v>5400</v>
      </c>
      <c r="L6169" s="9">
        <f t="shared" si="193"/>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f t="shared" si="192"/>
        <v>7729</v>
      </c>
      <c r="L6170" s="9">
        <f t="shared" si="193"/>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f t="shared" si="192"/>
        <v>5502</v>
      </c>
      <c r="L6171" s="9">
        <f t="shared" si="193"/>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f t="shared" si="192"/>
        <v>6674</v>
      </c>
      <c r="L6172" s="9">
        <f t="shared" si="193"/>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f t="shared" si="192"/>
        <v>4410</v>
      </c>
      <c r="L6173" s="9">
        <f t="shared" si="193"/>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f t="shared" si="192"/>
        <v>3872</v>
      </c>
      <c r="L6174" s="9">
        <f t="shared" si="193"/>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f t="shared" si="192"/>
        <v>4500</v>
      </c>
      <c r="L6175" s="9">
        <f t="shared" si="193"/>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f t="shared" si="192"/>
        <v>6528</v>
      </c>
      <c r="L6176" s="9">
        <f t="shared" si="193"/>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f t="shared" si="192"/>
        <v>6987</v>
      </c>
      <c r="L6177" s="9">
        <f t="shared" si="193"/>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f t="shared" si="192"/>
        <v>10034</v>
      </c>
      <c r="L6178" s="9">
        <f t="shared" si="193"/>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f t="shared" si="192"/>
        <v>6210</v>
      </c>
      <c r="L6179" s="9">
        <f t="shared" si="193"/>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f t="shared" si="192"/>
        <v>5916</v>
      </c>
      <c r="L6180" s="9">
        <f t="shared" si="193"/>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f t="shared" si="192"/>
        <v>6120</v>
      </c>
      <c r="L6181" s="9">
        <f t="shared" si="193"/>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f t="shared" si="192"/>
        <v>8060</v>
      </c>
      <c r="L6182" s="9">
        <f t="shared" si="193"/>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f t="shared" si="192"/>
        <v>10150</v>
      </c>
      <c r="L6183" s="9">
        <f t="shared" si="193"/>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f t="shared" si="192"/>
        <v>10962</v>
      </c>
      <c r="L6184" s="9">
        <f t="shared" si="193"/>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f t="shared" si="192"/>
        <v>7314</v>
      </c>
      <c r="L6185" s="9">
        <f t="shared" si="193"/>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f t="shared" si="192"/>
        <v>6528</v>
      </c>
      <c r="L6186" s="9">
        <f t="shared" si="193"/>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f t="shared" si="192"/>
        <v>7424</v>
      </c>
      <c r="L6187" s="9">
        <f t="shared" si="193"/>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f t="shared" si="192"/>
        <v>8640</v>
      </c>
      <c r="L6188" s="9">
        <f t="shared" si="193"/>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f t="shared" si="192"/>
        <v>9984</v>
      </c>
      <c r="L6189" s="9">
        <f t="shared" si="193"/>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f t="shared" si="192"/>
        <v>7622</v>
      </c>
      <c r="L6190" s="9">
        <f t="shared" si="193"/>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f t="shared" si="192"/>
        <v>7192</v>
      </c>
      <c r="L6191" s="9">
        <f t="shared" si="193"/>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f t="shared" si="192"/>
        <v>6902</v>
      </c>
      <c r="L6192" s="9">
        <f t="shared" si="193"/>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f t="shared" si="192"/>
        <v>8883</v>
      </c>
      <c r="L6193" s="9">
        <f t="shared" si="193"/>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f t="shared" si="192"/>
        <v>8843</v>
      </c>
      <c r="L6194" s="9">
        <f t="shared" si="193"/>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f t="shared" si="192"/>
        <v>11856</v>
      </c>
      <c r="L6195" s="9">
        <f t="shared" si="193"/>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f t="shared" si="192"/>
        <v>8502</v>
      </c>
      <c r="L6196" s="9">
        <f t="shared" si="193"/>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f t="shared" si="192"/>
        <v>6293</v>
      </c>
      <c r="L6197" s="9">
        <f t="shared" si="193"/>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f t="shared" si="192"/>
        <v>5577</v>
      </c>
      <c r="L6198" s="9">
        <f t="shared" si="193"/>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f t="shared" si="192"/>
        <v>9261</v>
      </c>
      <c r="L6199" s="9">
        <f t="shared" si="193"/>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f t="shared" si="192"/>
        <v>7344</v>
      </c>
      <c r="L6200" s="9">
        <f t="shared" si="193"/>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f t="shared" si="192"/>
        <v>8745</v>
      </c>
      <c r="L6201" s="9">
        <f t="shared" si="193"/>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f t="shared" si="192"/>
        <v>6720</v>
      </c>
      <c r="L6202" s="9">
        <f t="shared" si="193"/>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f t="shared" si="192"/>
        <v>4344</v>
      </c>
      <c r="L6203" s="9">
        <f t="shared" si="193"/>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f t="shared" si="192"/>
        <v>3888</v>
      </c>
      <c r="L6204" s="9">
        <f t="shared" si="193"/>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f t="shared" si="192"/>
        <v>7421</v>
      </c>
      <c r="L6205" s="9">
        <f t="shared" si="193"/>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f t="shared" si="192"/>
        <v>6048</v>
      </c>
      <c r="L6206" s="9">
        <f t="shared" si="193"/>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f t="shared" si="192"/>
        <v>9339</v>
      </c>
      <c r="L6207" s="9">
        <f t="shared" si="193"/>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f t="shared" si="192"/>
        <v>6188</v>
      </c>
      <c r="L6208" s="9">
        <f t="shared" si="193"/>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f t="shared" si="192"/>
        <v>4368</v>
      </c>
      <c r="L6209" s="9">
        <f t="shared" si="193"/>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f t="shared" si="192"/>
        <v>4860</v>
      </c>
      <c r="L6210" s="9">
        <f t="shared" si="193"/>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f t="shared" si="192"/>
        <v>8836</v>
      </c>
      <c r="L6211" s="9">
        <f t="shared" si="193"/>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f t="shared" si="192"/>
        <v>8151</v>
      </c>
      <c r="L6212" s="9">
        <f t="shared" si="193"/>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f t="shared" si="192"/>
        <v>13536</v>
      </c>
      <c r="L6213" s="9">
        <f t="shared" si="193"/>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f t="shared" si="192"/>
        <v>8460</v>
      </c>
      <c r="L6214" s="9">
        <f t="shared" si="193"/>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f t="shared" ref="K6215:K6278" si="194">I6215*J6215</f>
        <v>8610</v>
      </c>
      <c r="L6215" s="9">
        <f t="shared" ref="L6215:L6278" si="195">K6215*M6215</f>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f t="shared" si="194"/>
        <v>7826</v>
      </c>
      <c r="L6216" s="9">
        <f t="shared" si="195"/>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f t="shared" si="194"/>
        <v>10388</v>
      </c>
      <c r="L6217" s="9">
        <f t="shared" si="195"/>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f t="shared" si="194"/>
        <v>11800</v>
      </c>
      <c r="L6218" s="9">
        <f t="shared" si="195"/>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f t="shared" si="194"/>
        <v>13923</v>
      </c>
      <c r="L6219" s="9">
        <f t="shared" si="195"/>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f t="shared" si="194"/>
        <v>9800</v>
      </c>
      <c r="L6220" s="9">
        <f t="shared" si="195"/>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f t="shared" si="194"/>
        <v>9823</v>
      </c>
      <c r="L6221" s="9">
        <f t="shared" si="195"/>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f t="shared" si="194"/>
        <v>10246</v>
      </c>
      <c r="L6222" s="9">
        <f t="shared" si="195"/>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f t="shared" si="194"/>
        <v>12090</v>
      </c>
      <c r="L6223" s="9">
        <f t="shared" si="195"/>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f t="shared" si="194"/>
        <v>16250</v>
      </c>
      <c r="L6224" s="9">
        <f t="shared" si="195"/>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f t="shared" si="194"/>
        <v>19593</v>
      </c>
      <c r="L6225" s="9">
        <f t="shared" si="195"/>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f t="shared" si="194"/>
        <v>15660</v>
      </c>
      <c r="L6226" s="9">
        <f t="shared" si="195"/>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f t="shared" si="194"/>
        <v>12648</v>
      </c>
      <c r="L6227" s="9">
        <f t="shared" si="195"/>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f t="shared" si="194"/>
        <v>10504</v>
      </c>
      <c r="L6228" s="9">
        <f t="shared" si="195"/>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f t="shared" si="194"/>
        <v>15360</v>
      </c>
      <c r="L6229" s="9">
        <f t="shared" si="195"/>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f t="shared" si="194"/>
        <v>16104</v>
      </c>
      <c r="L6230" s="9">
        <f t="shared" si="195"/>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f t="shared" si="194"/>
        <v>20212</v>
      </c>
      <c r="L6231" s="9">
        <f t="shared" si="195"/>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f t="shared" si="194"/>
        <v>13122</v>
      </c>
      <c r="L6232" s="9">
        <f t="shared" si="195"/>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f t="shared" si="194"/>
        <v>11550</v>
      </c>
      <c r="L6233" s="9">
        <f t="shared" si="195"/>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f t="shared" si="194"/>
        <v>10252</v>
      </c>
      <c r="L6234" s="9">
        <f t="shared" si="195"/>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f t="shared" si="194"/>
        <v>11475</v>
      </c>
      <c r="L6235" s="9">
        <f t="shared" si="195"/>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f t="shared" si="194"/>
        <v>16124</v>
      </c>
      <c r="L6236" s="9">
        <f t="shared" si="195"/>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f t="shared" si="194"/>
        <v>14637</v>
      </c>
      <c r="L6237" s="9">
        <f t="shared" si="195"/>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f t="shared" si="194"/>
        <v>10704</v>
      </c>
      <c r="L6238" s="9">
        <f t="shared" si="195"/>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f t="shared" si="194"/>
        <v>7448</v>
      </c>
      <c r="L6239" s="9">
        <f t="shared" si="195"/>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f t="shared" si="194"/>
        <v>8190</v>
      </c>
      <c r="L6240" s="9">
        <f t="shared" si="195"/>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f t="shared" si="194"/>
        <v>8400</v>
      </c>
      <c r="L6241" s="9">
        <f t="shared" si="195"/>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f t="shared" si="194"/>
        <v>12064</v>
      </c>
      <c r="L6242" s="9">
        <f t="shared" si="195"/>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f t="shared" si="194"/>
        <v>12200</v>
      </c>
      <c r="L6243" s="9">
        <f t="shared" si="195"/>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f t="shared" si="194"/>
        <v>8736</v>
      </c>
      <c r="L6244" s="9">
        <f t="shared" si="195"/>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f t="shared" si="194"/>
        <v>7216</v>
      </c>
      <c r="L6245" s="9">
        <f t="shared" si="195"/>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f t="shared" si="194"/>
        <v>7216</v>
      </c>
      <c r="L6246" s="9">
        <f t="shared" si="195"/>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f t="shared" si="194"/>
        <v>9828</v>
      </c>
      <c r="L6247" s="9">
        <f t="shared" si="195"/>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f t="shared" si="194"/>
        <v>12600</v>
      </c>
      <c r="L6248" s="9">
        <f t="shared" si="195"/>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f t="shared" si="194"/>
        <v>13900</v>
      </c>
      <c r="L6249" s="9">
        <f t="shared" si="195"/>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f t="shared" si="194"/>
        <v>8272</v>
      </c>
      <c r="L6250" s="9">
        <f t="shared" si="195"/>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f t="shared" si="194"/>
        <v>8686</v>
      </c>
      <c r="L6251" s="9">
        <f t="shared" si="195"/>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f t="shared" si="194"/>
        <v>11925</v>
      </c>
      <c r="L6252" s="9">
        <f t="shared" si="195"/>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f t="shared" si="194"/>
        <v>12936</v>
      </c>
      <c r="L6253" s="9">
        <f t="shared" si="195"/>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f t="shared" si="194"/>
        <v>15244</v>
      </c>
      <c r="L6254" s="9">
        <f t="shared" si="195"/>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f t="shared" si="194"/>
        <v>19430</v>
      </c>
      <c r="L6255" s="9">
        <f t="shared" si="195"/>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f t="shared" si="194"/>
        <v>12702</v>
      </c>
      <c r="L6256" s="9">
        <f t="shared" si="195"/>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f t="shared" si="194"/>
        <v>12040</v>
      </c>
      <c r="L6257" s="9">
        <f t="shared" si="195"/>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f t="shared" si="194"/>
        <v>11446</v>
      </c>
      <c r="L6258" s="9">
        <f t="shared" si="195"/>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f t="shared" si="194"/>
        <v>14850</v>
      </c>
      <c r="L6259" s="9">
        <f t="shared" si="195"/>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f t="shared" si="194"/>
        <v>15504</v>
      </c>
      <c r="L6260" s="9">
        <f t="shared" si="195"/>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f t="shared" si="194"/>
        <v>7623</v>
      </c>
      <c r="L6261" s="9">
        <f t="shared" si="195"/>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f t="shared" si="194"/>
        <v>6154</v>
      </c>
      <c r="L6262" s="9">
        <f t="shared" si="195"/>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f t="shared" si="194"/>
        <v>4536</v>
      </c>
      <c r="L6263" s="9">
        <f t="shared" si="195"/>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f t="shared" si="194"/>
        <v>5017</v>
      </c>
      <c r="L6264" s="9">
        <f t="shared" si="195"/>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f t="shared" si="194"/>
        <v>6552</v>
      </c>
      <c r="L6265" s="9">
        <f t="shared" si="195"/>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f t="shared" si="194"/>
        <v>6664</v>
      </c>
      <c r="L6266" s="9">
        <f t="shared" si="195"/>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f t="shared" si="194"/>
        <v>8942</v>
      </c>
      <c r="L6267" s="9">
        <f t="shared" si="195"/>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f t="shared" si="194"/>
        <v>6392</v>
      </c>
      <c r="L6268" s="9">
        <f t="shared" si="195"/>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f t="shared" si="194"/>
        <v>3887</v>
      </c>
      <c r="L6269" s="9">
        <f t="shared" si="195"/>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f t="shared" si="194"/>
        <v>4118</v>
      </c>
      <c r="L6270" s="9">
        <f t="shared" si="195"/>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f t="shared" si="194"/>
        <v>7920</v>
      </c>
      <c r="L6271" s="9">
        <f t="shared" si="195"/>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f t="shared" si="194"/>
        <v>5887</v>
      </c>
      <c r="L6272" s="9">
        <f t="shared" si="195"/>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f t="shared" si="194"/>
        <v>7728</v>
      </c>
      <c r="L6273" s="9">
        <f t="shared" si="195"/>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f t="shared" si="194"/>
        <v>4350</v>
      </c>
      <c r="L6274" s="9">
        <f t="shared" si="195"/>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f t="shared" si="194"/>
        <v>3439</v>
      </c>
      <c r="L6275" s="9">
        <f t="shared" si="195"/>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f t="shared" si="194"/>
        <v>3100</v>
      </c>
      <c r="L6276" s="9">
        <f t="shared" si="195"/>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f t="shared" si="194"/>
        <v>5846</v>
      </c>
      <c r="L6277" s="9">
        <f t="shared" si="195"/>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f t="shared" si="194"/>
        <v>4563</v>
      </c>
      <c r="L6278" s="9">
        <f t="shared" si="195"/>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f t="shared" ref="K6279:K6342" si="196">I6279*J6279</f>
        <v>7101</v>
      </c>
      <c r="L6279" s="9">
        <f t="shared" ref="L6279:L6342" si="197">K6279*M6279</f>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f t="shared" si="196"/>
        <v>4340</v>
      </c>
      <c r="L6280" s="9">
        <f t="shared" si="197"/>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f t="shared" si="196"/>
        <v>2880</v>
      </c>
      <c r="L6281" s="9">
        <f t="shared" si="197"/>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f t="shared" si="196"/>
        <v>3360</v>
      </c>
      <c r="L6282" s="9">
        <f t="shared" si="197"/>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f t="shared" si="196"/>
        <v>5502</v>
      </c>
      <c r="L6283" s="9">
        <f t="shared" si="197"/>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f t="shared" si="196"/>
        <v>6048</v>
      </c>
      <c r="L6284" s="9">
        <f t="shared" si="197"/>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f t="shared" si="196"/>
        <v>10086</v>
      </c>
      <c r="L6285" s="9">
        <f t="shared" si="197"/>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f t="shared" si="196"/>
        <v>7644</v>
      </c>
      <c r="L6286" s="9">
        <f t="shared" si="197"/>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f t="shared" si="196"/>
        <v>6253</v>
      </c>
      <c r="L6287" s="9">
        <f t="shared" si="197"/>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f t="shared" si="196"/>
        <v>5700</v>
      </c>
      <c r="L6288" s="9">
        <f t="shared" si="197"/>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f t="shared" si="196"/>
        <v>6900</v>
      </c>
      <c r="L6289" s="9">
        <f t="shared" si="197"/>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f t="shared" si="196"/>
        <v>10353</v>
      </c>
      <c r="L6290" s="9">
        <f t="shared" si="197"/>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f t="shared" si="196"/>
        <v>10948</v>
      </c>
      <c r="L6291" s="9">
        <f t="shared" si="197"/>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f t="shared" si="196"/>
        <v>7644</v>
      </c>
      <c r="L6292" s="9">
        <f t="shared" si="197"/>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f t="shared" si="196"/>
        <v>7943</v>
      </c>
      <c r="L6293" s="9">
        <f t="shared" si="197"/>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f t="shared" si="196"/>
        <v>8281</v>
      </c>
      <c r="L6294" s="9">
        <f t="shared" si="197"/>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f t="shared" si="196"/>
        <v>9943</v>
      </c>
      <c r="L6295" s="9">
        <f t="shared" si="197"/>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f t="shared" si="196"/>
        <v>15477</v>
      </c>
      <c r="L6296" s="9">
        <f t="shared" si="197"/>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f t="shared" si="196"/>
        <v>17640</v>
      </c>
      <c r="L6297" s="9">
        <f t="shared" si="197"/>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f t="shared" si="196"/>
        <v>12992</v>
      </c>
      <c r="L6298" s="9">
        <f t="shared" si="197"/>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f t="shared" si="196"/>
        <v>10388</v>
      </c>
      <c r="L6299" s="9">
        <f t="shared" si="197"/>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f t="shared" si="196"/>
        <v>10556</v>
      </c>
      <c r="L6300" s="9">
        <f t="shared" si="197"/>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f t="shared" si="196"/>
        <v>10738</v>
      </c>
      <c r="L6301" s="9">
        <f t="shared" si="197"/>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f t="shared" si="196"/>
        <v>16832</v>
      </c>
      <c r="L6302" s="9">
        <f t="shared" si="197"/>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f t="shared" si="196"/>
        <v>18788</v>
      </c>
      <c r="L6303" s="9">
        <f t="shared" si="197"/>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f t="shared" si="196"/>
        <v>11600</v>
      </c>
      <c r="L6304" s="9">
        <f t="shared" si="197"/>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f t="shared" si="196"/>
        <v>11340</v>
      </c>
      <c r="L6305" s="9">
        <f t="shared" si="197"/>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f t="shared" si="196"/>
        <v>8008</v>
      </c>
      <c r="L6306" s="9">
        <f t="shared" si="197"/>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f t="shared" si="196"/>
        <v>9328</v>
      </c>
      <c r="L6307" s="9">
        <f t="shared" si="197"/>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f t="shared" si="196"/>
        <v>12474</v>
      </c>
      <c r="L6308" s="9">
        <f t="shared" si="197"/>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f t="shared" si="196"/>
        <v>13250</v>
      </c>
      <c r="L6309" s="9">
        <f t="shared" si="197"/>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f t="shared" si="196"/>
        <v>8869</v>
      </c>
      <c r="L6310" s="9">
        <f t="shared" si="197"/>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f t="shared" si="196"/>
        <v>4900</v>
      </c>
      <c r="L6311" s="9">
        <f t="shared" si="197"/>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f t="shared" si="196"/>
        <v>4200</v>
      </c>
      <c r="L6312" s="9">
        <f t="shared" si="197"/>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f t="shared" si="196"/>
        <v>5928</v>
      </c>
      <c r="L6313" s="9">
        <f t="shared" si="197"/>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f t="shared" si="196"/>
        <v>8323</v>
      </c>
      <c r="L6314" s="9">
        <f t="shared" si="197"/>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f t="shared" si="196"/>
        <v>10290</v>
      </c>
      <c r="L6315" s="9">
        <f t="shared" si="197"/>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f t="shared" si="196"/>
        <v>6468</v>
      </c>
      <c r="L6316" s="9">
        <f t="shared" si="197"/>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f t="shared" si="196"/>
        <v>5100</v>
      </c>
      <c r="L6317" s="9">
        <f t="shared" si="197"/>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f t="shared" si="196"/>
        <v>5440</v>
      </c>
      <c r="L6318" s="9">
        <f t="shared" si="197"/>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f t="shared" si="196"/>
        <v>6258</v>
      </c>
      <c r="L6319" s="9">
        <f t="shared" si="197"/>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f t="shared" si="196"/>
        <v>8448</v>
      </c>
      <c r="L6320" s="9">
        <f t="shared" si="197"/>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f t="shared" si="196"/>
        <v>9460</v>
      </c>
      <c r="L6321" s="9">
        <f t="shared" si="197"/>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f t="shared" si="196"/>
        <v>6240</v>
      </c>
      <c r="L6322" s="9">
        <f t="shared" si="197"/>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f t="shared" si="196"/>
        <v>6346</v>
      </c>
      <c r="L6323" s="9">
        <f t="shared" si="197"/>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f t="shared" si="196"/>
        <v>8965</v>
      </c>
      <c r="L6324" s="9">
        <f t="shared" si="197"/>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f t="shared" si="196"/>
        <v>11736</v>
      </c>
      <c r="L6325" s="9">
        <f t="shared" si="197"/>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f t="shared" si="196"/>
        <v>15120</v>
      </c>
      <c r="L6326" s="9">
        <f t="shared" si="197"/>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f t="shared" si="196"/>
        <v>15616</v>
      </c>
      <c r="L6327" s="9">
        <f t="shared" si="197"/>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f t="shared" si="196"/>
        <v>11110</v>
      </c>
      <c r="L6328" s="9">
        <f t="shared" si="197"/>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f t="shared" si="196"/>
        <v>11990</v>
      </c>
      <c r="L6329" s="9">
        <f t="shared" si="197"/>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f t="shared" si="196"/>
        <v>10780</v>
      </c>
      <c r="L6330" s="9">
        <f t="shared" si="197"/>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f t="shared" si="196"/>
        <v>10985</v>
      </c>
      <c r="L6331" s="9">
        <f t="shared" si="197"/>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f t="shared" si="196"/>
        <v>15525</v>
      </c>
      <c r="L6332" s="9">
        <f t="shared" si="197"/>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f t="shared" si="196"/>
        <v>6208</v>
      </c>
      <c r="L6333" s="9">
        <f t="shared" si="197"/>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f t="shared" si="196"/>
        <v>4950</v>
      </c>
      <c r="L6334" s="9">
        <f t="shared" si="197"/>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f t="shared" si="196"/>
        <v>4008</v>
      </c>
      <c r="L6335" s="9">
        <f t="shared" si="197"/>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f t="shared" si="196"/>
        <v>3567</v>
      </c>
      <c r="L6336" s="9">
        <f t="shared" si="197"/>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f t="shared" si="196"/>
        <v>5632</v>
      </c>
      <c r="L6337" s="9">
        <f t="shared" si="197"/>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f t="shared" si="196"/>
        <v>5536</v>
      </c>
      <c r="L6338" s="9">
        <f t="shared" si="197"/>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f t="shared" si="196"/>
        <v>7392</v>
      </c>
      <c r="L6339" s="9">
        <f t="shared" si="197"/>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f t="shared" si="196"/>
        <v>4719</v>
      </c>
      <c r="L6340" s="9">
        <f t="shared" si="197"/>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f t="shared" si="196"/>
        <v>3634</v>
      </c>
      <c r="L6341" s="9">
        <f t="shared" si="197"/>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f t="shared" si="196"/>
        <v>2929</v>
      </c>
      <c r="L6342" s="9">
        <f t="shared" si="197"/>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f t="shared" ref="K6343:K6406" si="198">I6343*J6343</f>
        <v>5002</v>
      </c>
      <c r="L6343" s="9">
        <f t="shared" ref="L6343:L6406" si="199">K6343*M6343</f>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f t="shared" si="198"/>
        <v>4147</v>
      </c>
      <c r="L6344" s="9">
        <f t="shared" si="19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f t="shared" si="198"/>
        <v>6237</v>
      </c>
      <c r="L6345" s="9">
        <f t="shared" si="19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f t="shared" si="198"/>
        <v>3402</v>
      </c>
      <c r="L6346" s="9">
        <f t="shared" si="19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f t="shared" si="198"/>
        <v>2480</v>
      </c>
      <c r="L6347" s="9">
        <f t="shared" si="19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f t="shared" si="198"/>
        <v>2352</v>
      </c>
      <c r="L6348" s="9">
        <f t="shared" si="19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f t="shared" si="198"/>
        <v>4181</v>
      </c>
      <c r="L6349" s="9">
        <f t="shared" si="19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f t="shared" si="198"/>
        <v>3584</v>
      </c>
      <c r="L6350" s="9">
        <f t="shared" si="19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f t="shared" si="198"/>
        <v>6104</v>
      </c>
      <c r="L6351" s="9">
        <f t="shared" si="19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f t="shared" si="198"/>
        <v>3108</v>
      </c>
      <c r="L6352" s="9">
        <f t="shared" si="19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f t="shared" si="198"/>
        <v>2014</v>
      </c>
      <c r="L6353" s="9">
        <f t="shared" si="19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f t="shared" si="198"/>
        <v>2448</v>
      </c>
      <c r="L6354" s="9">
        <f t="shared" si="19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f t="shared" si="198"/>
        <v>4242</v>
      </c>
      <c r="L6355" s="9">
        <f t="shared" si="19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f t="shared" si="198"/>
        <v>4658</v>
      </c>
      <c r="L6356" s="9">
        <f t="shared" si="19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f t="shared" si="198"/>
        <v>8694</v>
      </c>
      <c r="L6357" s="9">
        <f t="shared" si="19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f t="shared" si="198"/>
        <v>5940</v>
      </c>
      <c r="L6358" s="9">
        <f t="shared" si="19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f t="shared" si="198"/>
        <v>5577</v>
      </c>
      <c r="L6359" s="9">
        <f t="shared" si="19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f t="shared" si="198"/>
        <v>4674</v>
      </c>
      <c r="L6360" s="9">
        <f t="shared" si="19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f t="shared" si="198"/>
        <v>6174</v>
      </c>
      <c r="L6361" s="9">
        <f t="shared" si="19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f t="shared" si="198"/>
        <v>7579</v>
      </c>
      <c r="L6362" s="9">
        <f t="shared" si="19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f t="shared" si="198"/>
        <v>11368</v>
      </c>
      <c r="L6363" s="9">
        <f t="shared" si="19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f t="shared" si="198"/>
        <v>5658</v>
      </c>
      <c r="L6364" s="9">
        <f t="shared" si="19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f t="shared" si="198"/>
        <v>6958</v>
      </c>
      <c r="L6365" s="9">
        <f t="shared" si="19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f t="shared" si="198"/>
        <v>6860</v>
      </c>
      <c r="L6366" s="9">
        <f t="shared" si="19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f t="shared" si="198"/>
        <v>9300</v>
      </c>
      <c r="L6367" s="9">
        <f t="shared" si="19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f t="shared" si="198"/>
        <v>12544</v>
      </c>
      <c r="L6368" s="9">
        <f t="shared" si="19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f t="shared" si="198"/>
        <v>15876</v>
      </c>
      <c r="L6369" s="9">
        <f t="shared" si="19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f t="shared" si="198"/>
        <v>10920</v>
      </c>
      <c r="L6370" s="9">
        <f t="shared" si="19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f t="shared" si="198"/>
        <v>8823</v>
      </c>
      <c r="L6371" s="9">
        <f t="shared" si="19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f t="shared" si="198"/>
        <v>8056</v>
      </c>
      <c r="L6372" s="9">
        <f t="shared" si="19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f t="shared" si="198"/>
        <v>9086</v>
      </c>
      <c r="L6373" s="9">
        <f t="shared" si="19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f t="shared" si="198"/>
        <v>12489</v>
      </c>
      <c r="L6374" s="9">
        <f t="shared" si="19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f t="shared" si="198"/>
        <v>13908</v>
      </c>
      <c r="L6375" s="9">
        <f t="shared" si="19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f t="shared" si="198"/>
        <v>11310</v>
      </c>
      <c r="L6376" s="9">
        <f t="shared" si="19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f t="shared" si="198"/>
        <v>7950</v>
      </c>
      <c r="L6377" s="9">
        <f t="shared" si="19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f t="shared" si="198"/>
        <v>6478</v>
      </c>
      <c r="L6378" s="9">
        <f t="shared" si="19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f t="shared" si="198"/>
        <v>6750</v>
      </c>
      <c r="L6379" s="9">
        <f t="shared" si="19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f t="shared" si="198"/>
        <v>9126</v>
      </c>
      <c r="L6380" s="9">
        <f t="shared" si="19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f t="shared" si="198"/>
        <v>11250</v>
      </c>
      <c r="L6381" s="9">
        <f t="shared" si="19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f t="shared" si="198"/>
        <v>8131</v>
      </c>
      <c r="L6382" s="9">
        <f t="shared" si="19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f t="shared" si="198"/>
        <v>3174</v>
      </c>
      <c r="L6383" s="9">
        <f t="shared" si="19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f t="shared" si="198"/>
        <v>2712</v>
      </c>
      <c r="L6384" s="9">
        <f t="shared" si="19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f t="shared" si="198"/>
        <v>3904</v>
      </c>
      <c r="L6385" s="9">
        <f t="shared" si="19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f t="shared" si="198"/>
        <v>5106</v>
      </c>
      <c r="L6386" s="9">
        <f t="shared" si="19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f t="shared" si="198"/>
        <v>7560</v>
      </c>
      <c r="L6387" s="9">
        <f t="shared" si="19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f t="shared" si="198"/>
        <v>4002</v>
      </c>
      <c r="L6388" s="9">
        <f t="shared" si="19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f t="shared" si="198"/>
        <v>2862</v>
      </c>
      <c r="L6389" s="9">
        <f t="shared" si="19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f t="shared" si="198"/>
        <v>3248</v>
      </c>
      <c r="L6390" s="9">
        <f t="shared" si="19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f t="shared" si="198"/>
        <v>4292</v>
      </c>
      <c r="L6391" s="9">
        <f t="shared" si="19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f t="shared" si="198"/>
        <v>5586</v>
      </c>
      <c r="L6392" s="9">
        <f t="shared" si="19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f t="shared" si="198"/>
        <v>5746</v>
      </c>
      <c r="L6393" s="9">
        <f t="shared" si="19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f t="shared" si="198"/>
        <v>3360</v>
      </c>
      <c r="L6394" s="9">
        <f t="shared" si="19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f t="shared" si="198"/>
        <v>3712</v>
      </c>
      <c r="L6395" s="9">
        <f t="shared" si="19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f t="shared" si="198"/>
        <v>7965</v>
      </c>
      <c r="L6396" s="9">
        <f t="shared" si="19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f t="shared" si="198"/>
        <v>10488</v>
      </c>
      <c r="L6397" s="9">
        <f t="shared" si="19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f t="shared" si="198"/>
        <v>12358</v>
      </c>
      <c r="L6398" s="9">
        <f t="shared" si="19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f t="shared" si="198"/>
        <v>16170</v>
      </c>
      <c r="L6399" s="9">
        <f t="shared" si="19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f t="shared" si="198"/>
        <v>10860</v>
      </c>
      <c r="L6400" s="9">
        <f t="shared" si="19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f t="shared" si="198"/>
        <v>9499</v>
      </c>
      <c r="L6401" s="9">
        <f t="shared" si="19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f t="shared" si="198"/>
        <v>9261</v>
      </c>
      <c r="L6402" s="9">
        <f t="shared" si="19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f t="shared" si="198"/>
        <v>9656</v>
      </c>
      <c r="L6403" s="9">
        <f t="shared" si="19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f t="shared" si="198"/>
        <v>11544</v>
      </c>
      <c r="L6404" s="9">
        <f t="shared" si="19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f t="shared" si="198"/>
        <v>4995</v>
      </c>
      <c r="L6405" s="9">
        <f t="shared" si="19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f t="shared" si="198"/>
        <v>2964</v>
      </c>
      <c r="L6406" s="9">
        <f t="shared" si="19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f t="shared" ref="K6407:K6470" si="200">I6407*J6407</f>
        <v>2100</v>
      </c>
      <c r="L6407" s="9">
        <f t="shared" ref="L6407:L6470" si="201">K6407*M6407</f>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f t="shared" si="200"/>
        <v>1428</v>
      </c>
      <c r="L6408" s="9">
        <f t="shared" si="201"/>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f t="shared" si="200"/>
        <v>2392</v>
      </c>
      <c r="L6409" s="9">
        <f t="shared" si="201"/>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f t="shared" si="200"/>
        <v>2997</v>
      </c>
      <c r="L6410" s="9">
        <f t="shared" si="201"/>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f t="shared" si="200"/>
        <v>5244</v>
      </c>
      <c r="L6411" s="9">
        <f t="shared" si="201"/>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f t="shared" si="200"/>
        <v>2204</v>
      </c>
      <c r="L6412" s="9">
        <f t="shared" si="201"/>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f t="shared" si="200"/>
        <v>1827</v>
      </c>
      <c r="L6413" s="9">
        <f t="shared" si="201"/>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f t="shared" si="200"/>
        <v>1156</v>
      </c>
      <c r="L6414" s="9">
        <f t="shared" si="201"/>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f t="shared" si="200"/>
        <v>2592</v>
      </c>
      <c r="L6415" s="9">
        <f t="shared" si="201"/>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f t="shared" si="200"/>
        <v>3042</v>
      </c>
      <c r="L6416" s="9">
        <f t="shared" si="201"/>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f t="shared" si="200"/>
        <v>6396</v>
      </c>
      <c r="L6417" s="9">
        <f t="shared" si="201"/>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f t="shared" si="200"/>
        <v>2419</v>
      </c>
      <c r="L6418" s="9">
        <f t="shared" si="201"/>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f t="shared" si="200"/>
        <v>2482</v>
      </c>
      <c r="L6419" s="9">
        <f t="shared" si="201"/>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f t="shared" si="200"/>
        <v>972</v>
      </c>
      <c r="L6420" s="9">
        <f t="shared" si="201"/>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f t="shared" si="200"/>
        <v>2288</v>
      </c>
      <c r="L6421" s="9">
        <f t="shared" si="201"/>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f t="shared" si="200"/>
        <v>2730</v>
      </c>
      <c r="L6422" s="9">
        <f t="shared" si="201"/>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f t="shared" si="200"/>
        <v>4879</v>
      </c>
      <c r="L6423" s="9">
        <f t="shared" si="201"/>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f t="shared" si="200"/>
        <v>2009</v>
      </c>
      <c r="L6424" s="9">
        <f t="shared" si="201"/>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f t="shared" si="200"/>
        <v>1862</v>
      </c>
      <c r="L6425" s="9">
        <f t="shared" si="201"/>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f t="shared" si="200"/>
        <v>1218</v>
      </c>
      <c r="L6426" s="9">
        <f t="shared" si="201"/>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f t="shared" si="200"/>
        <v>1645</v>
      </c>
      <c r="L6427" s="9">
        <f t="shared" si="201"/>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f t="shared" si="200"/>
        <v>2700</v>
      </c>
      <c r="L6428" s="9">
        <f t="shared" si="201"/>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f t="shared" si="200"/>
        <v>7644</v>
      </c>
      <c r="L6429" s="9">
        <f t="shared" si="201"/>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f t="shared" si="200"/>
        <v>2856</v>
      </c>
      <c r="L6430" s="9">
        <f t="shared" si="201"/>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f t="shared" si="200"/>
        <v>2204</v>
      </c>
      <c r="L6431" s="9">
        <f t="shared" si="201"/>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f t="shared" si="200"/>
        <v>1444</v>
      </c>
      <c r="L6432" s="9">
        <f t="shared" si="201"/>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f t="shared" si="200"/>
        <v>1932</v>
      </c>
      <c r="L6433" s="9">
        <f t="shared" si="201"/>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f t="shared" si="200"/>
        <v>4233</v>
      </c>
      <c r="L6434" s="9">
        <f t="shared" si="201"/>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f t="shared" si="200"/>
        <v>5112</v>
      </c>
      <c r="L6435" s="9">
        <f t="shared" si="201"/>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f t="shared" si="200"/>
        <v>2541</v>
      </c>
      <c r="L6436" s="9">
        <f t="shared" si="201"/>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f t="shared" si="200"/>
        <v>1568</v>
      </c>
      <c r="L6437" s="9">
        <f t="shared" si="201"/>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f t="shared" si="200"/>
        <v>1508</v>
      </c>
      <c r="L6438" s="9">
        <f t="shared" si="201"/>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f t="shared" si="200"/>
        <v>2646</v>
      </c>
      <c r="L6439" s="9">
        <f t="shared" si="201"/>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f t="shared" si="200"/>
        <v>5252</v>
      </c>
      <c r="L6440" s="9">
        <f t="shared" si="201"/>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f t="shared" si="200"/>
        <v>7896</v>
      </c>
      <c r="L6441" s="9">
        <f t="shared" si="201"/>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f t="shared" si="200"/>
        <v>4180</v>
      </c>
      <c r="L6442" s="9">
        <f t="shared" si="201"/>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f t="shared" si="200"/>
        <v>2622</v>
      </c>
      <c r="L6443" s="9">
        <f t="shared" si="201"/>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f t="shared" si="200"/>
        <v>2331</v>
      </c>
      <c r="L6444" s="9">
        <f t="shared" si="201"/>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f t="shared" si="200"/>
        <v>3450</v>
      </c>
      <c r="L6445" s="9">
        <f t="shared" si="201"/>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f t="shared" si="200"/>
        <v>5750</v>
      </c>
      <c r="L6446" s="9">
        <f t="shared" si="201"/>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f t="shared" si="200"/>
        <v>7682</v>
      </c>
      <c r="L6447" s="9">
        <f t="shared" si="201"/>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f t="shared" si="200"/>
        <v>3731</v>
      </c>
      <c r="L6448" s="9">
        <f t="shared" si="201"/>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f t="shared" si="200"/>
        <v>2880</v>
      </c>
      <c r="L6449" s="9">
        <f t="shared" si="201"/>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f t="shared" si="200"/>
        <v>2850</v>
      </c>
      <c r="L6450" s="9">
        <f t="shared" si="201"/>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f t="shared" si="200"/>
        <v>3185</v>
      </c>
      <c r="L6451" s="9">
        <f t="shared" si="201"/>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f t="shared" si="200"/>
        <v>6120</v>
      </c>
      <c r="L6452" s="9">
        <f t="shared" si="201"/>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f t="shared" si="200"/>
        <v>6576</v>
      </c>
      <c r="L6453" s="9">
        <f t="shared" si="201"/>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f t="shared" si="200"/>
        <v>4136</v>
      </c>
      <c r="L6454" s="9">
        <f t="shared" si="201"/>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f t="shared" si="200"/>
        <v>2145</v>
      </c>
      <c r="L6455" s="9">
        <f t="shared" si="201"/>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f t="shared" si="200"/>
        <v>1728</v>
      </c>
      <c r="L6456" s="9">
        <f t="shared" si="201"/>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f t="shared" si="200"/>
        <v>2494</v>
      </c>
      <c r="L6457" s="9">
        <f t="shared" si="201"/>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f t="shared" si="200"/>
        <v>3626</v>
      </c>
      <c r="L6458" s="9">
        <f t="shared" si="201"/>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f t="shared" si="200"/>
        <v>6678</v>
      </c>
      <c r="L6459" s="9">
        <f t="shared" si="201"/>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f t="shared" si="200"/>
        <v>3403</v>
      </c>
      <c r="L6460" s="9">
        <f t="shared" si="201"/>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f t="shared" si="200"/>
        <v>2021</v>
      </c>
      <c r="L6461" s="9">
        <f t="shared" si="201"/>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f t="shared" si="200"/>
        <v>1722</v>
      </c>
      <c r="L6462" s="9">
        <f t="shared" si="201"/>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f t="shared" si="200"/>
        <v>2173</v>
      </c>
      <c r="L6463" s="9">
        <f t="shared" si="201"/>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f t="shared" si="200"/>
        <v>4399</v>
      </c>
      <c r="L6464" s="9">
        <f t="shared" si="201"/>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f t="shared" si="200"/>
        <v>5904</v>
      </c>
      <c r="L6465" s="9">
        <f t="shared" si="201"/>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f t="shared" si="200"/>
        <v>2808</v>
      </c>
      <c r="L6466" s="9">
        <f t="shared" si="201"/>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f t="shared" si="200"/>
        <v>2337</v>
      </c>
      <c r="L6467" s="9">
        <f t="shared" si="201"/>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f t="shared" si="200"/>
        <v>2704</v>
      </c>
      <c r="L6468" s="9">
        <f t="shared" si="201"/>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f t="shared" si="200"/>
        <v>3127</v>
      </c>
      <c r="L6469" s="9">
        <f t="shared" si="201"/>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f t="shared" si="200"/>
        <v>5280</v>
      </c>
      <c r="L6470" s="9">
        <f t="shared" si="201"/>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f t="shared" ref="K6471:K6534" si="202">I6471*J6471</f>
        <v>9322</v>
      </c>
      <c r="L6471" s="9">
        <f t="shared" ref="L6471:L6534" si="203">K6471*M6471</f>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f t="shared" si="202"/>
        <v>5096</v>
      </c>
      <c r="L6472" s="9">
        <f t="shared" si="203"/>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f t="shared" si="202"/>
        <v>3774</v>
      </c>
      <c r="L6473" s="9">
        <f t="shared" si="203"/>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f t="shared" si="202"/>
        <v>3332</v>
      </c>
      <c r="L6474" s="9">
        <f t="shared" si="203"/>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f t="shared" si="202"/>
        <v>3672</v>
      </c>
      <c r="L6475" s="9">
        <f t="shared" si="203"/>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f t="shared" si="202"/>
        <v>6272</v>
      </c>
      <c r="L6476" s="9">
        <f t="shared" si="203"/>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f t="shared" si="202"/>
        <v>5481</v>
      </c>
      <c r="L6477" s="9">
        <f t="shared" si="203"/>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f t="shared" si="202"/>
        <v>4118</v>
      </c>
      <c r="L6478" s="9">
        <f t="shared" si="203"/>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f t="shared" si="202"/>
        <v>2844</v>
      </c>
      <c r="L6479" s="9">
        <f t="shared" si="203"/>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f t="shared" si="202"/>
        <v>2323</v>
      </c>
      <c r="L6480" s="9">
        <f t="shared" si="203"/>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f t="shared" si="202"/>
        <v>4370</v>
      </c>
      <c r="L6481" s="9">
        <f t="shared" si="203"/>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f t="shared" si="202"/>
        <v>4582</v>
      </c>
      <c r="L6482" s="9">
        <f t="shared" si="203"/>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f t="shared" si="202"/>
        <v>6300</v>
      </c>
      <c r="L6483" s="9">
        <f t="shared" si="203"/>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f t="shared" si="202"/>
        <v>2862</v>
      </c>
      <c r="L6484" s="9">
        <f t="shared" si="203"/>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f t="shared" si="202"/>
        <v>2232</v>
      </c>
      <c r="L6485" s="9">
        <f t="shared" si="203"/>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f t="shared" si="202"/>
        <v>2275</v>
      </c>
      <c r="L6486" s="9">
        <f t="shared" si="203"/>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f t="shared" si="202"/>
        <v>4212</v>
      </c>
      <c r="L6487" s="9">
        <f t="shared" si="203"/>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f t="shared" si="202"/>
        <v>3000</v>
      </c>
      <c r="L6488" s="9">
        <f t="shared" si="203"/>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f t="shared" si="202"/>
        <v>4301</v>
      </c>
      <c r="L6489" s="9">
        <f t="shared" si="203"/>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f t="shared" si="202"/>
        <v>2400</v>
      </c>
      <c r="L6490" s="9">
        <f t="shared" si="203"/>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f t="shared" si="202"/>
        <v>1792</v>
      </c>
      <c r="L6491" s="9">
        <f t="shared" si="203"/>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f t="shared" si="202"/>
        <v>1520</v>
      </c>
      <c r="L6492" s="9">
        <f t="shared" si="203"/>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f t="shared" si="202"/>
        <v>2592</v>
      </c>
      <c r="L6493" s="9">
        <f t="shared" si="203"/>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f t="shared" si="202"/>
        <v>2952</v>
      </c>
      <c r="L6494" s="9">
        <f t="shared" si="203"/>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f t="shared" si="202"/>
        <v>3887</v>
      </c>
      <c r="L6495" s="9">
        <f t="shared" si="203"/>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f t="shared" si="202"/>
        <v>2507</v>
      </c>
      <c r="L6496" s="9">
        <f t="shared" si="203"/>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f t="shared" si="202"/>
        <v>1414</v>
      </c>
      <c r="L6497" s="9">
        <f t="shared" si="203"/>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f t="shared" si="202"/>
        <v>1425</v>
      </c>
      <c r="L6498" s="9">
        <f t="shared" si="203"/>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f t="shared" si="202"/>
        <v>3078</v>
      </c>
      <c r="L6499" s="9">
        <f t="shared" si="203"/>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f t="shared" si="202"/>
        <v>3472</v>
      </c>
      <c r="L6500" s="9">
        <f t="shared" si="203"/>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f t="shared" si="202"/>
        <v>7566</v>
      </c>
      <c r="L6501" s="9">
        <f t="shared" si="203"/>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f t="shared" si="202"/>
        <v>4847</v>
      </c>
      <c r="L6502" s="9">
        <f t="shared" si="203"/>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f t="shared" si="202"/>
        <v>3927</v>
      </c>
      <c r="L6503" s="9">
        <f t="shared" si="203"/>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f t="shared" si="202"/>
        <v>3333</v>
      </c>
      <c r="L6504" s="9">
        <f t="shared" si="203"/>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f t="shared" si="202"/>
        <v>4756</v>
      </c>
      <c r="L6505" s="9">
        <f t="shared" si="203"/>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f t="shared" si="202"/>
        <v>6580</v>
      </c>
      <c r="L6506" s="9">
        <f t="shared" si="203"/>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f t="shared" si="202"/>
        <v>9240</v>
      </c>
      <c r="L6507" s="9">
        <f t="shared" si="203"/>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f t="shared" si="202"/>
        <v>4625</v>
      </c>
      <c r="L6508" s="9">
        <f t="shared" si="203"/>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f t="shared" si="202"/>
        <v>5863</v>
      </c>
      <c r="L6509" s="9">
        <f t="shared" si="203"/>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f t="shared" si="202"/>
        <v>5031</v>
      </c>
      <c r="L6510" s="9">
        <f t="shared" si="203"/>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f t="shared" si="202"/>
        <v>7695</v>
      </c>
      <c r="L6511" s="9">
        <f t="shared" si="203"/>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f t="shared" si="202"/>
        <v>11280</v>
      </c>
      <c r="L6512" s="9">
        <f t="shared" si="203"/>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f t="shared" si="202"/>
        <v>12818</v>
      </c>
      <c r="L6513" s="9">
        <f t="shared" si="203"/>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f t="shared" si="202"/>
        <v>8268</v>
      </c>
      <c r="L6514" s="9">
        <f t="shared" si="203"/>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f t="shared" si="202"/>
        <v>6816</v>
      </c>
      <c r="L6515" s="9">
        <f t="shared" si="203"/>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f t="shared" si="202"/>
        <v>5952</v>
      </c>
      <c r="L6516" s="9">
        <f t="shared" si="203"/>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f t="shared" si="202"/>
        <v>8850</v>
      </c>
      <c r="L6517" s="9">
        <f t="shared" si="203"/>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f t="shared" si="202"/>
        <v>10736</v>
      </c>
      <c r="L6518" s="9">
        <f t="shared" si="203"/>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f t="shared" si="202"/>
        <v>12040</v>
      </c>
      <c r="L6519" s="9">
        <f t="shared" si="203"/>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f t="shared" si="202"/>
        <v>8400</v>
      </c>
      <c r="L6520" s="9">
        <f t="shared" si="203"/>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f t="shared" si="202"/>
        <v>7056</v>
      </c>
      <c r="L6521" s="9">
        <f t="shared" si="203"/>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f t="shared" si="202"/>
        <v>4992</v>
      </c>
      <c r="L6522" s="9">
        <f t="shared" si="203"/>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f t="shared" si="202"/>
        <v>5612</v>
      </c>
      <c r="L6523" s="9">
        <f t="shared" si="203"/>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f t="shared" si="202"/>
        <v>8957</v>
      </c>
      <c r="L6524" s="9">
        <f t="shared" si="203"/>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f t="shared" si="202"/>
        <v>9541</v>
      </c>
      <c r="L6525" s="9">
        <f t="shared" si="203"/>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f t="shared" si="202"/>
        <v>6174</v>
      </c>
      <c r="L6526" s="9">
        <f t="shared" si="203"/>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f t="shared" si="202"/>
        <v>2337</v>
      </c>
      <c r="L6527" s="9">
        <f t="shared" si="203"/>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f t="shared" si="202"/>
        <v>1900</v>
      </c>
      <c r="L6528" s="9">
        <f t="shared" si="203"/>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f t="shared" si="202"/>
        <v>3132</v>
      </c>
      <c r="L6529" s="9">
        <f t="shared" si="203"/>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f t="shared" si="202"/>
        <v>4160</v>
      </c>
      <c r="L6530" s="9">
        <f t="shared" si="203"/>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f t="shared" si="202"/>
        <v>5632</v>
      </c>
      <c r="L6531" s="9">
        <f t="shared" si="203"/>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f t="shared" si="202"/>
        <v>3625</v>
      </c>
      <c r="L6532" s="9">
        <f t="shared" si="203"/>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f t="shared" si="202"/>
        <v>2352</v>
      </c>
      <c r="L6533" s="9">
        <f t="shared" si="203"/>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f t="shared" si="202"/>
        <v>2415</v>
      </c>
      <c r="L6534" s="9">
        <f t="shared" si="203"/>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f t="shared" ref="K6535:K6598" si="204">I6535*J6535</f>
        <v>3136</v>
      </c>
      <c r="L6535" s="9">
        <f t="shared" ref="L6535:L6598" si="205">K6535*M6535</f>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f t="shared" si="204"/>
        <v>4092</v>
      </c>
      <c r="L6536" s="9">
        <f t="shared" si="205"/>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f t="shared" si="204"/>
        <v>4564</v>
      </c>
      <c r="L6537" s="9">
        <f t="shared" si="205"/>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f t="shared" si="204"/>
        <v>2106</v>
      </c>
      <c r="L6538" s="9">
        <f t="shared" si="205"/>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f t="shared" si="204"/>
        <v>3108</v>
      </c>
      <c r="L6539" s="9">
        <f t="shared" si="205"/>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f t="shared" si="204"/>
        <v>6318</v>
      </c>
      <c r="L6540" s="9">
        <f t="shared" si="205"/>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f t="shared" si="204"/>
        <v>8733</v>
      </c>
      <c r="L6541" s="9">
        <f t="shared" si="205"/>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f t="shared" si="204"/>
        <v>10744</v>
      </c>
      <c r="L6542" s="9">
        <f t="shared" si="205"/>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f t="shared" si="204"/>
        <v>13192</v>
      </c>
      <c r="L6543" s="9">
        <f t="shared" si="205"/>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f t="shared" si="204"/>
        <v>8990</v>
      </c>
      <c r="L6544" s="9">
        <f t="shared" si="205"/>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f t="shared" si="204"/>
        <v>8083</v>
      </c>
      <c r="L6545" s="9">
        <f t="shared" si="205"/>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f t="shared" si="204"/>
        <v>7448</v>
      </c>
      <c r="L6546" s="9">
        <f t="shared" si="205"/>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f t="shared" si="204"/>
        <v>8060</v>
      </c>
      <c r="L6547" s="9">
        <f t="shared" si="205"/>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f t="shared" si="204"/>
        <v>10224</v>
      </c>
      <c r="L6548" s="9">
        <f t="shared" si="205"/>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f t="shared" si="204"/>
        <v>4224</v>
      </c>
      <c r="L6549" s="9">
        <f t="shared" si="205"/>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f t="shared" si="204"/>
        <v>3275</v>
      </c>
      <c r="L6550" s="9">
        <f t="shared" si="205"/>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f t="shared" si="204"/>
        <v>1638</v>
      </c>
      <c r="L6551" s="9">
        <f t="shared" si="205"/>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f t="shared" si="204"/>
        <v>1482</v>
      </c>
      <c r="L6552" s="9">
        <f t="shared" si="205"/>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f t="shared" si="204"/>
        <v>3230</v>
      </c>
      <c r="L6553" s="9">
        <f t="shared" si="205"/>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f t="shared" si="204"/>
        <v>2806</v>
      </c>
      <c r="L6554" s="9">
        <f t="shared" si="205"/>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f t="shared" si="204"/>
        <v>4536</v>
      </c>
      <c r="L6555" s="9">
        <f t="shared" si="205"/>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f t="shared" si="204"/>
        <v>2520</v>
      </c>
      <c r="L6556" s="9">
        <f t="shared" si="205"/>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f t="shared" si="204"/>
        <v>1680</v>
      </c>
      <c r="L6557" s="9">
        <f t="shared" si="205"/>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f t="shared" si="204"/>
        <v>1260</v>
      </c>
      <c r="L6558" s="9">
        <f t="shared" si="205"/>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f t="shared" si="204"/>
        <v>3332</v>
      </c>
      <c r="L6559" s="9">
        <f t="shared" si="205"/>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f t="shared" si="204"/>
        <v>2185</v>
      </c>
      <c r="L6560" s="9">
        <f t="shared" si="205"/>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f t="shared" si="204"/>
        <v>3258</v>
      </c>
      <c r="L6561" s="9">
        <f t="shared" si="205"/>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f t="shared" si="204"/>
        <v>1960</v>
      </c>
      <c r="L6562" s="9">
        <f t="shared" si="205"/>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f t="shared" si="204"/>
        <v>880</v>
      </c>
      <c r="L6563" s="9">
        <f t="shared" si="205"/>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f t="shared" si="204"/>
        <v>1140</v>
      </c>
      <c r="L6564" s="9">
        <f t="shared" si="205"/>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f t="shared" si="204"/>
        <v>2080</v>
      </c>
      <c r="L6565" s="9">
        <f t="shared" si="205"/>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f t="shared" si="204"/>
        <v>2448</v>
      </c>
      <c r="L6566" s="9">
        <f t="shared" si="205"/>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f t="shared" si="204"/>
        <v>4002</v>
      </c>
      <c r="L6567" s="9">
        <f t="shared" si="205"/>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f t="shared" si="204"/>
        <v>1944</v>
      </c>
      <c r="L6568" s="9">
        <f t="shared" si="205"/>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f t="shared" si="204"/>
        <v>1050</v>
      </c>
      <c r="L6569" s="9">
        <f t="shared" si="205"/>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f t="shared" si="204"/>
        <v>1260</v>
      </c>
      <c r="L6570" s="9">
        <f t="shared" si="205"/>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f t="shared" si="204"/>
        <v>2701</v>
      </c>
      <c r="L6571" s="9">
        <f t="shared" si="205"/>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f t="shared" si="204"/>
        <v>3248</v>
      </c>
      <c r="L6572" s="9">
        <f t="shared" si="205"/>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f t="shared" si="204"/>
        <v>7059</v>
      </c>
      <c r="L6573" s="9">
        <f t="shared" si="205"/>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f t="shared" si="204"/>
        <v>4294</v>
      </c>
      <c r="L6574" s="9">
        <f t="shared" si="205"/>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f t="shared" si="204"/>
        <v>3094</v>
      </c>
      <c r="L6575" s="9">
        <f t="shared" si="205"/>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f t="shared" si="204"/>
        <v>2652</v>
      </c>
      <c r="L6576" s="9">
        <f t="shared" si="205"/>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f t="shared" si="204"/>
        <v>3570</v>
      </c>
      <c r="L6577" s="9">
        <f t="shared" si="205"/>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f t="shared" si="204"/>
        <v>4884</v>
      </c>
      <c r="L6578" s="9">
        <f t="shared" si="205"/>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f t="shared" si="204"/>
        <v>7308</v>
      </c>
      <c r="L6579" s="9">
        <f t="shared" si="205"/>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f t="shared" si="204"/>
        <v>3392</v>
      </c>
      <c r="L6580" s="9">
        <f t="shared" si="205"/>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f t="shared" si="204"/>
        <v>3952</v>
      </c>
      <c r="L6581" s="9">
        <f t="shared" si="205"/>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f t="shared" si="204"/>
        <v>3626</v>
      </c>
      <c r="L6582" s="9">
        <f t="shared" si="205"/>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f t="shared" si="204"/>
        <v>5292</v>
      </c>
      <c r="L6583" s="9">
        <f t="shared" si="205"/>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f t="shared" si="204"/>
        <v>8640</v>
      </c>
      <c r="L6584" s="9">
        <f t="shared" si="205"/>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f t="shared" si="204"/>
        <v>11650</v>
      </c>
      <c r="L6585" s="9">
        <f t="shared" si="205"/>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f t="shared" si="204"/>
        <v>6909</v>
      </c>
      <c r="L6586" s="9">
        <f t="shared" si="205"/>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f t="shared" si="204"/>
        <v>5418</v>
      </c>
      <c r="L6587" s="9">
        <f t="shared" si="205"/>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f t="shared" si="204"/>
        <v>4756</v>
      </c>
      <c r="L6588" s="9">
        <f t="shared" si="205"/>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f t="shared" si="204"/>
        <v>6545</v>
      </c>
      <c r="L6589" s="9">
        <f t="shared" si="205"/>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f t="shared" si="204"/>
        <v>9450</v>
      </c>
      <c r="L6590" s="9">
        <f t="shared" si="205"/>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f t="shared" si="204"/>
        <v>11550</v>
      </c>
      <c r="L6591" s="9">
        <f t="shared" si="205"/>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f t="shared" si="204"/>
        <v>7600</v>
      </c>
      <c r="L6592" s="9">
        <f t="shared" si="205"/>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f t="shared" si="204"/>
        <v>5922</v>
      </c>
      <c r="L6593" s="9">
        <f t="shared" si="205"/>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f t="shared" si="204"/>
        <v>4056</v>
      </c>
      <c r="L6594" s="9">
        <f t="shared" si="205"/>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f t="shared" si="204"/>
        <v>5424</v>
      </c>
      <c r="L6595" s="9">
        <f t="shared" si="205"/>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f t="shared" si="204"/>
        <v>7150</v>
      </c>
      <c r="L6596" s="9">
        <f t="shared" si="205"/>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f t="shared" si="204"/>
        <v>8736</v>
      </c>
      <c r="L6597" s="9">
        <f t="shared" si="205"/>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f t="shared" si="204"/>
        <v>4914</v>
      </c>
      <c r="L6598" s="9">
        <f t="shared" si="205"/>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f t="shared" ref="K6599:K6662" si="206">I6599*J6599</f>
        <v>1232</v>
      </c>
      <c r="L6599" s="9">
        <f t="shared" ref="L6599:L6662" si="207">K6599*M6599</f>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f t="shared" si="206"/>
        <v>1232</v>
      </c>
      <c r="L6600" s="9">
        <f t="shared" si="207"/>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f t="shared" si="206"/>
        <v>2162</v>
      </c>
      <c r="L6601" s="9">
        <f t="shared" si="207"/>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f t="shared" si="206"/>
        <v>3451</v>
      </c>
      <c r="L6602" s="9">
        <f t="shared" si="207"/>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f t="shared" si="206"/>
        <v>4050</v>
      </c>
      <c r="L6603" s="9">
        <f t="shared" si="207"/>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f t="shared" si="206"/>
        <v>2014</v>
      </c>
      <c r="L6604" s="9">
        <f t="shared" si="207"/>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f t="shared" si="206"/>
        <v>1482</v>
      </c>
      <c r="L6605" s="9">
        <f t="shared" si="207"/>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f t="shared" si="206"/>
        <v>1368</v>
      </c>
      <c r="L6606" s="9">
        <f t="shared" si="207"/>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f t="shared" si="206"/>
        <v>2241</v>
      </c>
      <c r="L6607" s="9">
        <f t="shared" si="207"/>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f t="shared" si="206"/>
        <v>3016</v>
      </c>
      <c r="L6608" s="9">
        <f t="shared" si="207"/>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f t="shared" si="206"/>
        <v>3432</v>
      </c>
      <c r="L6609" s="9">
        <f t="shared" si="207"/>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f t="shared" si="206"/>
        <v>1316</v>
      </c>
      <c r="L6610" s="9">
        <f t="shared" si="207"/>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f t="shared" si="206"/>
        <v>2070</v>
      </c>
      <c r="L6611" s="9">
        <f t="shared" si="207"/>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f t="shared" si="206"/>
        <v>5559</v>
      </c>
      <c r="L6612" s="9">
        <f t="shared" si="207"/>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f t="shared" si="206"/>
        <v>6279</v>
      </c>
      <c r="L6613" s="9">
        <f t="shared" si="207"/>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f t="shared" si="206"/>
        <v>8541</v>
      </c>
      <c r="L6614" s="9">
        <f t="shared" si="207"/>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f t="shared" si="206"/>
        <v>13601</v>
      </c>
      <c r="L6615" s="9">
        <f t="shared" si="207"/>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f t="shared" si="206"/>
        <v>7560</v>
      </c>
      <c r="L6616" s="9">
        <f t="shared" si="207"/>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f t="shared" si="206"/>
        <v>6930</v>
      </c>
      <c r="L6617" s="9">
        <f t="shared" si="207"/>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f t="shared" si="206"/>
        <v>6840</v>
      </c>
      <c r="L6618" s="9">
        <f t="shared" si="207"/>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f t="shared" si="206"/>
        <v>7168</v>
      </c>
      <c r="L6619" s="9">
        <f t="shared" si="207"/>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f t="shared" si="206"/>
        <v>10500</v>
      </c>
      <c r="L6620" s="9">
        <f t="shared" si="207"/>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f t="shared" si="206"/>
        <v>4008</v>
      </c>
      <c r="L6621" s="9">
        <f t="shared" si="207"/>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f t="shared" si="206"/>
        <v>2725</v>
      </c>
      <c r="L6622" s="9">
        <f t="shared" si="207"/>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f t="shared" si="206"/>
        <v>1470</v>
      </c>
      <c r="L6623" s="9">
        <f t="shared" si="207"/>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f t="shared" si="206"/>
        <v>1170</v>
      </c>
      <c r="L6624" s="9">
        <f t="shared" si="207"/>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f t="shared" si="206"/>
        <v>2640</v>
      </c>
      <c r="L6625" s="9">
        <f t="shared" si="207"/>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f t="shared" si="206"/>
        <v>2323</v>
      </c>
      <c r="L6626" s="9">
        <f t="shared" si="207"/>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f t="shared" si="206"/>
        <v>4056</v>
      </c>
      <c r="L6627" s="9">
        <f t="shared" si="207"/>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f t="shared" si="206"/>
        <v>1840</v>
      </c>
      <c r="L6628" s="9">
        <f t="shared" si="207"/>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f t="shared" si="206"/>
        <v>1365</v>
      </c>
      <c r="L6629" s="9">
        <f t="shared" si="207"/>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f t="shared" si="206"/>
        <v>931</v>
      </c>
      <c r="L6630" s="9">
        <f t="shared" si="207"/>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f t="shared" si="206"/>
        <v>2550</v>
      </c>
      <c r="L6631" s="9">
        <f t="shared" si="207"/>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f t="shared" si="206"/>
        <v>1764</v>
      </c>
      <c r="L6632" s="9">
        <f t="shared" si="207"/>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f t="shared" si="206"/>
        <v>2926</v>
      </c>
      <c r="L6633" s="9">
        <f t="shared" si="207"/>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f t="shared" si="206"/>
        <v>1387</v>
      </c>
      <c r="L6634" s="9">
        <f t="shared" si="207"/>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f t="shared" si="206"/>
        <v>720</v>
      </c>
      <c r="L6635" s="9">
        <f t="shared" si="207"/>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f t="shared" si="206"/>
        <v>680</v>
      </c>
      <c r="L6636" s="9">
        <f t="shared" si="207"/>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f t="shared" si="206"/>
        <v>1666</v>
      </c>
      <c r="L6637" s="9">
        <f t="shared" si="207"/>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f t="shared" si="206"/>
        <v>1587</v>
      </c>
      <c r="L6638" s="9">
        <f t="shared" si="207"/>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f t="shared" si="206"/>
        <v>3648</v>
      </c>
      <c r="L6639" s="9">
        <f t="shared" si="207"/>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f t="shared" si="206"/>
        <v>1495</v>
      </c>
      <c r="L6640" s="9">
        <f t="shared" si="207"/>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f t="shared" si="206"/>
        <v>952</v>
      </c>
      <c r="L6641" s="9">
        <f t="shared" si="207"/>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f t="shared" si="206"/>
        <v>810</v>
      </c>
      <c r="L6642" s="9">
        <f t="shared" si="207"/>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f t="shared" si="206"/>
        <v>2014</v>
      </c>
      <c r="L6643" s="9">
        <f t="shared" si="207"/>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f t="shared" si="206"/>
        <v>2632</v>
      </c>
      <c r="L6644" s="9">
        <f t="shared" si="207"/>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f t="shared" si="206"/>
        <v>6012</v>
      </c>
      <c r="L6645" s="9">
        <f t="shared" si="207"/>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f t="shared" si="206"/>
        <v>3393</v>
      </c>
      <c r="L6646" s="9">
        <f t="shared" si="207"/>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f t="shared" si="206"/>
        <v>2448</v>
      </c>
      <c r="L6647" s="9">
        <f t="shared" si="207"/>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f t="shared" si="206"/>
        <v>2006</v>
      </c>
      <c r="L6648" s="9">
        <f t="shared" si="207"/>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f t="shared" si="206"/>
        <v>3225</v>
      </c>
      <c r="L6649" s="9">
        <f t="shared" si="207"/>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f t="shared" si="206"/>
        <v>4116</v>
      </c>
      <c r="L6650" s="9">
        <f t="shared" si="207"/>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f t="shared" si="206"/>
        <v>5928</v>
      </c>
      <c r="L6651" s="9">
        <f t="shared" si="207"/>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f t="shared" si="206"/>
        <v>2904</v>
      </c>
      <c r="L6652" s="9">
        <f t="shared" si="207"/>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f t="shared" si="206"/>
        <v>3168</v>
      </c>
      <c r="L6653" s="9">
        <f t="shared" si="207"/>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f t="shared" si="206"/>
        <v>3306</v>
      </c>
      <c r="L6654" s="9">
        <f t="shared" si="207"/>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f t="shared" si="206"/>
        <v>4437</v>
      </c>
      <c r="L6655" s="9">
        <f t="shared" si="207"/>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f t="shared" si="206"/>
        <v>6820</v>
      </c>
      <c r="L6656" s="9">
        <f t="shared" si="207"/>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f t="shared" si="206"/>
        <v>9100</v>
      </c>
      <c r="L6657" s="9">
        <f t="shared" si="207"/>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f t="shared" si="206"/>
        <v>5265</v>
      </c>
      <c r="L6658" s="9">
        <f t="shared" si="207"/>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f t="shared" si="206"/>
        <v>4136</v>
      </c>
      <c r="L6659" s="9">
        <f t="shared" si="207"/>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f t="shared" si="206"/>
        <v>3485</v>
      </c>
      <c r="L6660" s="9">
        <f t="shared" si="207"/>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f t="shared" si="206"/>
        <v>5782</v>
      </c>
      <c r="L6661" s="9">
        <f t="shared" si="207"/>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f t="shared" si="206"/>
        <v>8662</v>
      </c>
      <c r="L6662" s="9">
        <f t="shared" si="207"/>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f t="shared" ref="K6663:K6726" si="208">I6663*J6663</f>
        <v>10584</v>
      </c>
      <c r="L6663" s="9">
        <f t="shared" ref="L6663:L6726" si="209">K6663*M6663</f>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f t="shared" si="208"/>
        <v>5763</v>
      </c>
      <c r="L6664" s="9">
        <f t="shared" si="20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f t="shared" si="208"/>
        <v>5311</v>
      </c>
      <c r="L6665" s="9">
        <f t="shared" si="20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f t="shared" si="208"/>
        <v>3256</v>
      </c>
      <c r="L6666" s="9">
        <f t="shared" si="20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f t="shared" si="208"/>
        <v>3807</v>
      </c>
      <c r="L6667" s="9">
        <f t="shared" si="20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f t="shared" si="208"/>
        <v>6200</v>
      </c>
      <c r="L6668" s="9">
        <f t="shared" si="20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f t="shared" si="208"/>
        <v>7350</v>
      </c>
      <c r="L6669" s="9">
        <f t="shared" si="20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f t="shared" si="208"/>
        <v>3724</v>
      </c>
      <c r="L6670" s="9">
        <f t="shared" si="20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f t="shared" si="208"/>
        <v>966</v>
      </c>
      <c r="L6671" s="9">
        <f t="shared" si="20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f t="shared" si="208"/>
        <v>882</v>
      </c>
      <c r="L6672" s="9">
        <f t="shared" si="20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f t="shared" si="208"/>
        <v>1564</v>
      </c>
      <c r="L6673" s="9">
        <f t="shared" si="20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f t="shared" si="208"/>
        <v>2548</v>
      </c>
      <c r="L6674" s="9">
        <f t="shared" si="20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f t="shared" si="208"/>
        <v>3973</v>
      </c>
      <c r="L6675" s="9">
        <f t="shared" si="20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f t="shared" si="208"/>
        <v>1672</v>
      </c>
      <c r="L6676" s="9">
        <f t="shared" si="20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f t="shared" si="208"/>
        <v>1120</v>
      </c>
      <c r="L6677" s="9">
        <f t="shared" si="20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f t="shared" si="208"/>
        <v>936</v>
      </c>
      <c r="L6678" s="9">
        <f t="shared" si="20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f t="shared" si="208"/>
        <v>1450</v>
      </c>
      <c r="L6679" s="9">
        <f t="shared" si="20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f t="shared" si="208"/>
        <v>2639</v>
      </c>
      <c r="L6680" s="9">
        <f t="shared" si="20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f t="shared" si="208"/>
        <v>3059</v>
      </c>
      <c r="L6681" s="9">
        <f t="shared" si="20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f t="shared" si="208"/>
        <v>1092</v>
      </c>
      <c r="L6682" s="9">
        <f t="shared" si="20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f t="shared" si="208"/>
        <v>1702</v>
      </c>
      <c r="L6683" s="9">
        <f t="shared" si="20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f t="shared" si="208"/>
        <v>3900</v>
      </c>
      <c r="L6684" s="9">
        <f t="shared" si="20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f t="shared" si="208"/>
        <v>5467</v>
      </c>
      <c r="L6685" s="9">
        <f t="shared" si="20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f t="shared" si="208"/>
        <v>7560</v>
      </c>
      <c r="L6686" s="9">
        <f t="shared" si="20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f t="shared" si="208"/>
        <v>10816</v>
      </c>
      <c r="L6687" s="9">
        <f t="shared" si="20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f t="shared" si="208"/>
        <v>6902</v>
      </c>
      <c r="L6688" s="9">
        <f t="shared" si="20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f t="shared" si="208"/>
        <v>5555</v>
      </c>
      <c r="L6689" s="9">
        <f t="shared" si="20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f t="shared" si="208"/>
        <v>5076</v>
      </c>
      <c r="L6690" s="9">
        <f t="shared" si="20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f t="shared" si="208"/>
        <v>5589</v>
      </c>
      <c r="L6691" s="9">
        <f t="shared" si="20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f t="shared" si="208"/>
        <v>8364</v>
      </c>
      <c r="L6692" s="9">
        <f t="shared" si="20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f t="shared" si="208"/>
        <v>3427</v>
      </c>
      <c r="L6693" s="9">
        <f t="shared" si="20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f t="shared" si="208"/>
        <v>2093</v>
      </c>
      <c r="L6694" s="9">
        <f t="shared" si="20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f t="shared" si="208"/>
        <v>1232</v>
      </c>
      <c r="L6695" s="9">
        <f t="shared" si="20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f t="shared" si="208"/>
        <v>1064</v>
      </c>
      <c r="L6696" s="9">
        <f t="shared" si="20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f t="shared" si="208"/>
        <v>2145</v>
      </c>
      <c r="L6697" s="9">
        <f t="shared" si="20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f t="shared" si="208"/>
        <v>2346</v>
      </c>
      <c r="L6698" s="9">
        <f t="shared" si="20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f t="shared" si="208"/>
        <v>3726</v>
      </c>
      <c r="L6699" s="9">
        <f t="shared" si="20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f t="shared" si="208"/>
        <v>1495</v>
      </c>
      <c r="L6700" s="9">
        <f t="shared" si="20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f t="shared" si="208"/>
        <v>1050</v>
      </c>
      <c r="L6701" s="9">
        <f t="shared" si="20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f t="shared" si="208"/>
        <v>840</v>
      </c>
      <c r="L6702" s="9">
        <f t="shared" si="20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f t="shared" si="208"/>
        <v>2176</v>
      </c>
      <c r="L6703" s="9">
        <f t="shared" si="20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f t="shared" si="208"/>
        <v>1764</v>
      </c>
      <c r="L6704" s="9">
        <f t="shared" si="20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f t="shared" si="208"/>
        <v>3060</v>
      </c>
      <c r="L6705" s="9">
        <f t="shared" si="20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f t="shared" si="208"/>
        <v>1121</v>
      </c>
      <c r="L6706" s="9">
        <f t="shared" si="20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f t="shared" si="208"/>
        <v>675</v>
      </c>
      <c r="L6707" s="9">
        <f t="shared" si="20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f t="shared" si="208"/>
        <v>520</v>
      </c>
      <c r="L6708" s="9">
        <f t="shared" si="20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f t="shared" si="208"/>
        <v>1312</v>
      </c>
      <c r="L6709" s="9">
        <f t="shared" si="20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f t="shared" si="208"/>
        <v>1495</v>
      </c>
      <c r="L6710" s="9">
        <f t="shared" si="20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f t="shared" si="208"/>
        <v>3600</v>
      </c>
      <c r="L6711" s="9">
        <f t="shared" si="20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f t="shared" si="208"/>
        <v>1450</v>
      </c>
      <c r="L6712" s="9">
        <f t="shared" si="20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f t="shared" si="208"/>
        <v>840</v>
      </c>
      <c r="L6713" s="9">
        <f t="shared" si="20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f t="shared" si="208"/>
        <v>665</v>
      </c>
      <c r="L6714" s="9">
        <f t="shared" si="20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f t="shared" si="208"/>
        <v>1482</v>
      </c>
      <c r="L6715" s="9">
        <f t="shared" si="20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f t="shared" si="208"/>
        <v>2349</v>
      </c>
      <c r="L6716" s="9">
        <f t="shared" si="20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f t="shared" si="208"/>
        <v>5148</v>
      </c>
      <c r="L6717" s="9">
        <f t="shared" si="20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f t="shared" si="208"/>
        <v>3003</v>
      </c>
      <c r="L6718" s="9">
        <f t="shared" si="20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f t="shared" si="208"/>
        <v>2080</v>
      </c>
      <c r="L6719" s="9">
        <f t="shared" si="20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f t="shared" si="208"/>
        <v>1856</v>
      </c>
      <c r="L6720" s="9">
        <f t="shared" si="20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f t="shared" si="208"/>
        <v>2408</v>
      </c>
      <c r="L6721" s="9">
        <f t="shared" si="20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f t="shared" si="208"/>
        <v>3948</v>
      </c>
      <c r="L6722" s="9">
        <f t="shared" si="20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f t="shared" si="208"/>
        <v>5328</v>
      </c>
      <c r="L6723" s="9">
        <f t="shared" si="20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f t="shared" si="208"/>
        <v>3008</v>
      </c>
      <c r="L6724" s="9">
        <f t="shared" si="20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f t="shared" si="208"/>
        <v>2997</v>
      </c>
      <c r="L6725" s="9">
        <f t="shared" si="20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f t="shared" si="208"/>
        <v>3040</v>
      </c>
      <c r="L6726" s="9">
        <f t="shared" si="20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f t="shared" ref="K6727:K6790" si="210">I6727*J6727</f>
        <v>4482</v>
      </c>
      <c r="L6727" s="9">
        <f t="shared" ref="L6727:L6790" si="211">K6727*M6727</f>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f t="shared" si="210"/>
        <v>6786</v>
      </c>
      <c r="L6728" s="9">
        <f t="shared" si="211"/>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f t="shared" si="210"/>
        <v>9282</v>
      </c>
      <c r="L6729" s="9">
        <f t="shared" si="211"/>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f t="shared" si="210"/>
        <v>5831</v>
      </c>
      <c r="L6730" s="9">
        <f t="shared" si="211"/>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f t="shared" si="210"/>
        <v>4284</v>
      </c>
      <c r="L6731" s="9">
        <f t="shared" si="211"/>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f t="shared" si="210"/>
        <v>3225</v>
      </c>
      <c r="L6732" s="9">
        <f t="shared" si="211"/>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f t="shared" si="210"/>
        <v>5096</v>
      </c>
      <c r="L6733" s="9">
        <f t="shared" si="211"/>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f t="shared" si="210"/>
        <v>8400</v>
      </c>
      <c r="L6734" s="9">
        <f t="shared" si="211"/>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f t="shared" si="210"/>
        <v>10584</v>
      </c>
      <c r="L6735" s="9">
        <f t="shared" si="211"/>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f t="shared" si="210"/>
        <v>5661</v>
      </c>
      <c r="L6736" s="9">
        <f t="shared" si="211"/>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f t="shared" si="210"/>
        <v>4794</v>
      </c>
      <c r="L6737" s="9">
        <f t="shared" si="211"/>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f t="shared" si="210"/>
        <v>3330</v>
      </c>
      <c r="L6738" s="9">
        <f t="shared" si="211"/>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f t="shared" si="210"/>
        <v>3243</v>
      </c>
      <c r="L6739" s="9">
        <f t="shared" si="211"/>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f t="shared" si="210"/>
        <v>5876</v>
      </c>
      <c r="L6740" s="9">
        <f t="shared" si="211"/>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f t="shared" si="210"/>
        <v>7755</v>
      </c>
      <c r="L6741" s="9">
        <f t="shared" si="211"/>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f t="shared" si="210"/>
        <v>3458</v>
      </c>
      <c r="L6742" s="9">
        <f t="shared" si="211"/>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f t="shared" si="210"/>
        <v>1125</v>
      </c>
      <c r="L6743" s="9">
        <f t="shared" si="211"/>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f t="shared" si="210"/>
        <v>910</v>
      </c>
      <c r="L6744" s="9">
        <f t="shared" si="211"/>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f t="shared" si="210"/>
        <v>1464</v>
      </c>
      <c r="L6745" s="9">
        <f t="shared" si="211"/>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f t="shared" si="210"/>
        <v>2726</v>
      </c>
      <c r="L6746" s="9">
        <f t="shared" si="211"/>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f t="shared" si="210"/>
        <v>4205</v>
      </c>
      <c r="L6747" s="9">
        <f t="shared" si="211"/>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f t="shared" si="210"/>
        <v>1615</v>
      </c>
      <c r="L6748" s="9">
        <f t="shared" si="211"/>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f t="shared" si="210"/>
        <v>1140</v>
      </c>
      <c r="L6749" s="9">
        <f t="shared" si="211"/>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f t="shared" si="210"/>
        <v>893</v>
      </c>
      <c r="L6750" s="9">
        <f t="shared" si="211"/>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f t="shared" si="210"/>
        <v>1334</v>
      </c>
      <c r="L6751" s="9">
        <f t="shared" si="211"/>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f t="shared" si="210"/>
        <v>2520</v>
      </c>
      <c r="L6752" s="9">
        <f t="shared" si="211"/>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f t="shared" si="210"/>
        <v>2806</v>
      </c>
      <c r="L6753" s="9">
        <f t="shared" si="211"/>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f t="shared" si="210"/>
        <v>1008</v>
      </c>
      <c r="L6754" s="9">
        <f t="shared" si="211"/>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f t="shared" si="210"/>
        <v>1265</v>
      </c>
      <c r="L6755" s="9">
        <f t="shared" si="211"/>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f t="shared" si="210"/>
        <v>4482</v>
      </c>
      <c r="L6756" s="9">
        <f t="shared" si="211"/>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f t="shared" si="210"/>
        <v>4760</v>
      </c>
      <c r="L6757" s="9">
        <f t="shared" si="211"/>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f t="shared" si="210"/>
        <v>6424</v>
      </c>
      <c r="L6758" s="9">
        <f t="shared" si="211"/>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f t="shared" si="210"/>
        <v>9900</v>
      </c>
      <c r="L6759" s="9">
        <f t="shared" si="211"/>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f t="shared" si="210"/>
        <v>7080</v>
      </c>
      <c r="L6760" s="9">
        <f t="shared" si="211"/>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f t="shared" si="210"/>
        <v>5510</v>
      </c>
      <c r="L6761" s="9">
        <f t="shared" si="211"/>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f t="shared" si="210"/>
        <v>5310</v>
      </c>
      <c r="L6762" s="9">
        <f t="shared" si="211"/>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f t="shared" si="210"/>
        <v>5184</v>
      </c>
      <c r="L6763" s="9">
        <f t="shared" si="211"/>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f t="shared" si="210"/>
        <v>7616</v>
      </c>
      <c r="L6764" s="9">
        <f t="shared" si="211"/>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f t="shared" si="210"/>
        <v>5244</v>
      </c>
      <c r="L6765" s="9">
        <f t="shared" si="211"/>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f t="shared" si="210"/>
        <v>2960</v>
      </c>
      <c r="L6766" s="9">
        <f t="shared" si="211"/>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f t="shared" si="210"/>
        <v>2241</v>
      </c>
      <c r="L6767" s="9">
        <f t="shared" si="211"/>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f t="shared" si="210"/>
        <v>1224</v>
      </c>
      <c r="L6768" s="9">
        <f t="shared" si="211"/>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f t="shared" si="210"/>
        <v>2112</v>
      </c>
      <c r="L6769" s="9">
        <f t="shared" si="211"/>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f t="shared" si="210"/>
        <v>2664</v>
      </c>
      <c r="L6770" s="9">
        <f t="shared" si="211"/>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f t="shared" si="210"/>
        <v>5846</v>
      </c>
      <c r="L6771" s="9">
        <f t="shared" si="211"/>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f t="shared" si="210"/>
        <v>1833</v>
      </c>
      <c r="L6772" s="9">
        <f t="shared" si="211"/>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f t="shared" si="210"/>
        <v>1711</v>
      </c>
      <c r="L6773" s="9">
        <f t="shared" si="211"/>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f t="shared" si="210"/>
        <v>825</v>
      </c>
      <c r="L6774" s="9">
        <f t="shared" si="211"/>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f t="shared" si="210"/>
        <v>2208</v>
      </c>
      <c r="L6775" s="9">
        <f t="shared" si="211"/>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f t="shared" si="210"/>
        <v>2560</v>
      </c>
      <c r="L6776" s="9">
        <f t="shared" si="211"/>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f t="shared" si="210"/>
        <v>4836</v>
      </c>
      <c r="L6777" s="9">
        <f t="shared" si="211"/>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f t="shared" si="210"/>
        <v>1850</v>
      </c>
      <c r="L6778" s="9">
        <f t="shared" si="211"/>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f t="shared" si="210"/>
        <v>1593</v>
      </c>
      <c r="L6779" s="9">
        <f t="shared" si="211"/>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f t="shared" si="210"/>
        <v>759</v>
      </c>
      <c r="L6780" s="9">
        <f t="shared" si="211"/>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f t="shared" si="210"/>
        <v>1457</v>
      </c>
      <c r="L6781" s="9">
        <f t="shared" si="211"/>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f t="shared" si="210"/>
        <v>2183</v>
      </c>
      <c r="L6782" s="9">
        <f t="shared" si="211"/>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f t="shared" si="210"/>
        <v>4294</v>
      </c>
      <c r="L6783" s="9">
        <f t="shared" si="211"/>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f t="shared" si="210"/>
        <v>1638</v>
      </c>
      <c r="L6784" s="9">
        <f t="shared" si="211"/>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f t="shared" si="210"/>
        <v>1305</v>
      </c>
      <c r="L6785" s="9">
        <f t="shared" si="211"/>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f t="shared" si="210"/>
        <v>680</v>
      </c>
      <c r="L6786" s="9">
        <f t="shared" si="211"/>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f t="shared" si="210"/>
        <v>1624</v>
      </c>
      <c r="L6787" s="9">
        <f t="shared" si="211"/>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f t="shared" si="210"/>
        <v>2928</v>
      </c>
      <c r="L6788" s="9">
        <f t="shared" si="211"/>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f t="shared" si="210"/>
        <v>8062</v>
      </c>
      <c r="L6789" s="9">
        <f t="shared" si="211"/>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f t="shared" si="210"/>
        <v>2700</v>
      </c>
      <c r="L6790" s="9">
        <f t="shared" si="211"/>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f t="shared" ref="K6791:K6854" si="212">I6791*J6791</f>
        <v>1978</v>
      </c>
      <c r="L6791" s="9">
        <f t="shared" ref="L6791:L6854" si="213">K6791*M6791</f>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f t="shared" si="212"/>
        <v>1118</v>
      </c>
      <c r="L6792" s="9">
        <f t="shared" si="213"/>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f t="shared" si="212"/>
        <v>1938</v>
      </c>
      <c r="L6793" s="9">
        <f t="shared" si="213"/>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f t="shared" si="212"/>
        <v>3944</v>
      </c>
      <c r="L6794" s="9">
        <f t="shared" si="213"/>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f t="shared" si="212"/>
        <v>5535</v>
      </c>
      <c r="L6795" s="9">
        <f t="shared" si="213"/>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f t="shared" si="212"/>
        <v>2730</v>
      </c>
      <c r="L6796" s="9">
        <f t="shared" si="213"/>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f t="shared" si="212"/>
        <v>1728</v>
      </c>
      <c r="L6797" s="9">
        <f t="shared" si="213"/>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f t="shared" si="212"/>
        <v>1568</v>
      </c>
      <c r="L6798" s="9">
        <f t="shared" si="213"/>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f t="shared" si="212"/>
        <v>2091</v>
      </c>
      <c r="L6799" s="9">
        <f t="shared" si="213"/>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f t="shared" si="212"/>
        <v>4700</v>
      </c>
      <c r="L6800" s="9">
        <f t="shared" si="213"/>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f t="shared" si="212"/>
        <v>7238</v>
      </c>
      <c r="L6801" s="9">
        <f t="shared" si="213"/>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f t="shared" si="212"/>
        <v>3564</v>
      </c>
      <c r="L6802" s="9">
        <f t="shared" si="213"/>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f t="shared" si="212"/>
        <v>2257</v>
      </c>
      <c r="L6803" s="9">
        <f t="shared" si="213"/>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f t="shared" si="212"/>
        <v>1672</v>
      </c>
      <c r="L6804" s="9">
        <f t="shared" si="213"/>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f t="shared" si="212"/>
        <v>2548</v>
      </c>
      <c r="L6805" s="9">
        <f t="shared" si="213"/>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f t="shared" si="212"/>
        <v>4982</v>
      </c>
      <c r="L6806" s="9">
        <f t="shared" si="213"/>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f t="shared" si="212"/>
        <v>6419</v>
      </c>
      <c r="L6807" s="9">
        <f t="shared" si="213"/>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f t="shared" si="212"/>
        <v>3276</v>
      </c>
      <c r="L6808" s="9">
        <f t="shared" si="213"/>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f t="shared" si="212"/>
        <v>2340</v>
      </c>
      <c r="L6809" s="9">
        <f t="shared" si="213"/>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f t="shared" si="212"/>
        <v>2204</v>
      </c>
      <c r="L6810" s="9">
        <f t="shared" si="213"/>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f t="shared" si="212"/>
        <v>2162</v>
      </c>
      <c r="L6811" s="9">
        <f t="shared" si="213"/>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f t="shared" si="212"/>
        <v>4664</v>
      </c>
      <c r="L6812" s="9">
        <f t="shared" si="213"/>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f t="shared" si="212"/>
        <v>5796</v>
      </c>
      <c r="L6813" s="9">
        <f t="shared" si="213"/>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f t="shared" si="212"/>
        <v>3120</v>
      </c>
      <c r="L6814" s="9">
        <f t="shared" si="213"/>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f t="shared" si="212"/>
        <v>1696</v>
      </c>
      <c r="L6815" s="9">
        <f t="shared" si="213"/>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f t="shared" si="212"/>
        <v>1326</v>
      </c>
      <c r="L6816" s="9">
        <f t="shared" si="213"/>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f t="shared" si="212"/>
        <v>1722</v>
      </c>
      <c r="L6817" s="9">
        <f t="shared" si="213"/>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f t="shared" si="212"/>
        <v>2990</v>
      </c>
      <c r="L6818" s="9">
        <f t="shared" si="213"/>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f t="shared" si="212"/>
        <v>5616</v>
      </c>
      <c r="L6819" s="9">
        <f t="shared" si="213"/>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f t="shared" si="212"/>
        <v>3075</v>
      </c>
      <c r="L6820" s="9">
        <f t="shared" si="213"/>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f t="shared" si="212"/>
        <v>1806</v>
      </c>
      <c r="L6821" s="9">
        <f t="shared" si="213"/>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f t="shared" si="212"/>
        <v>1548</v>
      </c>
      <c r="L6822" s="9">
        <f t="shared" si="213"/>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f t="shared" si="212"/>
        <v>2052</v>
      </c>
      <c r="L6823" s="9">
        <f t="shared" si="213"/>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f t="shared" si="212"/>
        <v>3850</v>
      </c>
      <c r="L6824" s="9">
        <f t="shared" si="213"/>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f t="shared" si="212"/>
        <v>5512</v>
      </c>
      <c r="L6825" s="9">
        <f t="shared" si="213"/>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f t="shared" si="212"/>
        <v>2583</v>
      </c>
      <c r="L6826" s="9">
        <f t="shared" si="213"/>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f t="shared" si="212"/>
        <v>2451</v>
      </c>
      <c r="L6827" s="9">
        <f t="shared" si="213"/>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f t="shared" si="212"/>
        <v>1892</v>
      </c>
      <c r="L6828" s="9">
        <f t="shared" si="213"/>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f t="shared" si="212"/>
        <v>2655</v>
      </c>
      <c r="L6829" s="9">
        <f t="shared" si="213"/>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f t="shared" si="212"/>
        <v>3965</v>
      </c>
      <c r="L6830" s="9">
        <f t="shared" si="213"/>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f t="shared" si="212"/>
        <v>8120</v>
      </c>
      <c r="L6831" s="9">
        <f t="shared" si="213"/>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f t="shared" si="212"/>
        <v>3375</v>
      </c>
      <c r="L6832" s="9">
        <f t="shared" si="213"/>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f t="shared" si="212"/>
        <v>3285</v>
      </c>
      <c r="L6833" s="9">
        <f t="shared" si="213"/>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f t="shared" si="212"/>
        <v>2250</v>
      </c>
      <c r="L6834" s="9">
        <f t="shared" si="213"/>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f t="shared" si="212"/>
        <v>2800</v>
      </c>
      <c r="L6835" s="9">
        <f t="shared" si="213"/>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f t="shared" si="212"/>
        <v>4800</v>
      </c>
      <c r="L6836" s="9">
        <f t="shared" si="213"/>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f t="shared" si="212"/>
        <v>4224</v>
      </c>
      <c r="L6837" s="9">
        <f t="shared" si="213"/>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f t="shared" si="212"/>
        <v>2368</v>
      </c>
      <c r="L6838" s="9">
        <f t="shared" si="213"/>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f t="shared" si="212"/>
        <v>1850</v>
      </c>
      <c r="L6839" s="9">
        <f t="shared" si="213"/>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f t="shared" si="212"/>
        <v>924</v>
      </c>
      <c r="L6840" s="9">
        <f t="shared" si="213"/>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f t="shared" si="212"/>
        <v>2107</v>
      </c>
      <c r="L6841" s="9">
        <f t="shared" si="213"/>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f t="shared" si="212"/>
        <v>2376</v>
      </c>
      <c r="L6842" s="9">
        <f t="shared" si="213"/>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f t="shared" si="212"/>
        <v>5168</v>
      </c>
      <c r="L6843" s="9">
        <f t="shared" si="213"/>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f t="shared" si="212"/>
        <v>1734</v>
      </c>
      <c r="L6844" s="9">
        <f t="shared" si="213"/>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f t="shared" si="212"/>
        <v>1632</v>
      </c>
      <c r="L6845" s="9">
        <f t="shared" si="213"/>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f t="shared" si="212"/>
        <v>870</v>
      </c>
      <c r="L6846" s="9">
        <f t="shared" si="213"/>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f t="shared" si="212"/>
        <v>2142</v>
      </c>
      <c r="L6847" s="9">
        <f t="shared" si="213"/>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f t="shared" si="212"/>
        <v>1587</v>
      </c>
      <c r="L6848" s="9">
        <f t="shared" si="213"/>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f t="shared" si="212"/>
        <v>3886</v>
      </c>
      <c r="L6849" s="9">
        <f t="shared" si="213"/>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f t="shared" si="212"/>
        <v>1566</v>
      </c>
      <c r="L6850" s="9">
        <f t="shared" si="213"/>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f t="shared" si="212"/>
        <v>1064</v>
      </c>
      <c r="L6851" s="9">
        <f t="shared" si="213"/>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f t="shared" si="212"/>
        <v>550</v>
      </c>
      <c r="L6852" s="9">
        <f t="shared" si="213"/>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f t="shared" si="212"/>
        <v>1296</v>
      </c>
      <c r="L6853" s="9">
        <f t="shared" si="213"/>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f t="shared" si="212"/>
        <v>1764</v>
      </c>
      <c r="L6854" s="9">
        <f t="shared" si="213"/>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f t="shared" ref="K6855:K6918" si="214">I6855*J6855</f>
        <v>3164</v>
      </c>
      <c r="L6855" s="9">
        <f t="shared" ref="L6855:L6918" si="215">K6855*M6855</f>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f t="shared" si="214"/>
        <v>1232</v>
      </c>
      <c r="L6856" s="9">
        <f t="shared" si="215"/>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f t="shared" si="214"/>
        <v>779</v>
      </c>
      <c r="L6857" s="9">
        <f t="shared" si="215"/>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f t="shared" si="214"/>
        <v>528</v>
      </c>
      <c r="L6858" s="9">
        <f t="shared" si="215"/>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f t="shared" si="214"/>
        <v>1740</v>
      </c>
      <c r="L6859" s="9">
        <f t="shared" si="215"/>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f t="shared" si="214"/>
        <v>3332</v>
      </c>
      <c r="L6860" s="9">
        <f t="shared" si="215"/>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f t="shared" si="214"/>
        <v>7095</v>
      </c>
      <c r="L6861" s="9">
        <f t="shared" si="215"/>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f t="shared" si="214"/>
        <v>2214</v>
      </c>
      <c r="L6862" s="9">
        <f t="shared" si="215"/>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f t="shared" si="214"/>
        <v>1887</v>
      </c>
      <c r="L6863" s="9">
        <f t="shared" si="215"/>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f t="shared" si="214"/>
        <v>936</v>
      </c>
      <c r="L6864" s="9">
        <f t="shared" si="215"/>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f t="shared" si="214"/>
        <v>1426</v>
      </c>
      <c r="L6865" s="9">
        <f t="shared" si="215"/>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f t="shared" si="214"/>
        <v>3900</v>
      </c>
      <c r="L6866" s="9">
        <f t="shared" si="215"/>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f t="shared" si="214"/>
        <v>4500</v>
      </c>
      <c r="L6867" s="9">
        <f t="shared" si="215"/>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f t="shared" si="214"/>
        <v>2080</v>
      </c>
      <c r="L6868" s="9">
        <f t="shared" si="215"/>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f t="shared" si="214"/>
        <v>1620</v>
      </c>
      <c r="L6869" s="9">
        <f t="shared" si="215"/>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f t="shared" si="214"/>
        <v>1479</v>
      </c>
      <c r="L6870" s="9">
        <f t="shared" si="215"/>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f t="shared" si="214"/>
        <v>1786</v>
      </c>
      <c r="L6871" s="9">
        <f t="shared" si="215"/>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f t="shared" si="214"/>
        <v>4641</v>
      </c>
      <c r="L6872" s="9">
        <f t="shared" si="215"/>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f t="shared" si="214"/>
        <v>7680</v>
      </c>
      <c r="L6873" s="9">
        <f t="shared" si="215"/>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f t="shared" si="214"/>
        <v>3696</v>
      </c>
      <c r="L6874" s="9">
        <f t="shared" si="215"/>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f t="shared" si="214"/>
        <v>2183</v>
      </c>
      <c r="L6875" s="9">
        <f t="shared" si="215"/>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f t="shared" si="214"/>
        <v>2014</v>
      </c>
      <c r="L6876" s="9">
        <f t="shared" si="215"/>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f t="shared" si="214"/>
        <v>2940</v>
      </c>
      <c r="L6877" s="9">
        <f t="shared" si="215"/>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f t="shared" si="214"/>
        <v>5292</v>
      </c>
      <c r="L6878" s="9">
        <f t="shared" si="215"/>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f t="shared" si="214"/>
        <v>6762</v>
      </c>
      <c r="L6879" s="9">
        <f t="shared" si="215"/>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f t="shared" si="214"/>
        <v>3780</v>
      </c>
      <c r="L6880" s="9">
        <f t="shared" si="215"/>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f t="shared" si="214"/>
        <v>2331</v>
      </c>
      <c r="L6881" s="9">
        <f t="shared" si="215"/>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f t="shared" si="214"/>
        <v>1976</v>
      </c>
      <c r="L6882" s="9">
        <f t="shared" si="215"/>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f t="shared" si="214"/>
        <v>2024</v>
      </c>
      <c r="L6883" s="9">
        <f t="shared" si="215"/>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f t="shared" si="214"/>
        <v>5130</v>
      </c>
      <c r="L6884" s="9">
        <f t="shared" si="215"/>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f t="shared" si="214"/>
        <v>4788</v>
      </c>
      <c r="L6885" s="9">
        <f t="shared" si="215"/>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f t="shared" si="214"/>
        <v>2448</v>
      </c>
      <c r="L6886" s="9">
        <f t="shared" si="215"/>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f t="shared" si="214"/>
        <v>1377</v>
      </c>
      <c r="L6887" s="9">
        <f t="shared" si="215"/>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f t="shared" si="214"/>
        <v>1232</v>
      </c>
      <c r="L6888" s="9">
        <f t="shared" si="215"/>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f t="shared" si="214"/>
        <v>1512</v>
      </c>
      <c r="L6889" s="9">
        <f t="shared" si="215"/>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f t="shared" si="214"/>
        <v>2772</v>
      </c>
      <c r="L6890" s="9">
        <f t="shared" si="215"/>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f t="shared" si="214"/>
        <v>5684</v>
      </c>
      <c r="L6891" s="9">
        <f t="shared" si="215"/>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f t="shared" si="214"/>
        <v>2628</v>
      </c>
      <c r="L6892" s="9">
        <f t="shared" si="215"/>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f t="shared" si="214"/>
        <v>1521</v>
      </c>
      <c r="L6893" s="9">
        <f t="shared" si="215"/>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f t="shared" si="214"/>
        <v>1254</v>
      </c>
      <c r="L6894" s="9">
        <f t="shared" si="215"/>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f t="shared" si="214"/>
        <v>1530</v>
      </c>
      <c r="L6895" s="9">
        <f t="shared" si="215"/>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f t="shared" si="214"/>
        <v>3869</v>
      </c>
      <c r="L6896" s="9">
        <f t="shared" si="215"/>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f t="shared" si="214"/>
        <v>5880</v>
      </c>
      <c r="L6897" s="9">
        <f t="shared" si="215"/>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f t="shared" si="214"/>
        <v>2628</v>
      </c>
      <c r="L6898" s="9">
        <f t="shared" si="215"/>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f t="shared" si="214"/>
        <v>2067</v>
      </c>
      <c r="L6899" s="9">
        <f t="shared" si="215"/>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f t="shared" si="214"/>
        <v>1833</v>
      </c>
      <c r="L6900" s="9">
        <f t="shared" si="215"/>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f t="shared" si="214"/>
        <v>2420</v>
      </c>
      <c r="L6901" s="9">
        <f t="shared" si="215"/>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f t="shared" si="214"/>
        <v>3900</v>
      </c>
      <c r="L6902" s="9">
        <f t="shared" si="215"/>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f t="shared" si="214"/>
        <v>8250</v>
      </c>
      <c r="L6903" s="9">
        <f t="shared" si="215"/>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f t="shared" si="214"/>
        <v>3450</v>
      </c>
      <c r="L6904" s="9">
        <f t="shared" si="215"/>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f t="shared" si="214"/>
        <v>3504</v>
      </c>
      <c r="L6905" s="9">
        <f t="shared" si="215"/>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f t="shared" si="214"/>
        <v>2538</v>
      </c>
      <c r="L6906" s="9">
        <f t="shared" si="215"/>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f t="shared" si="214"/>
        <v>3132</v>
      </c>
      <c r="L6907" s="9">
        <f t="shared" si="215"/>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f t="shared" si="214"/>
        <v>4914</v>
      </c>
      <c r="L6908" s="9">
        <f t="shared" si="215"/>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f t="shared" si="214"/>
        <v>3051</v>
      </c>
      <c r="L6909" s="9">
        <f t="shared" si="215"/>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f t="shared" si="214"/>
        <v>2030</v>
      </c>
      <c r="L6910" s="9">
        <f t="shared" si="215"/>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f t="shared" si="214"/>
        <v>1292</v>
      </c>
      <c r="L6911" s="9">
        <f t="shared" si="215"/>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f t="shared" si="214"/>
        <v>624</v>
      </c>
      <c r="L6912" s="9">
        <f t="shared" si="215"/>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f t="shared" si="214"/>
        <v>1596</v>
      </c>
      <c r="L6913" s="9">
        <f t="shared" si="215"/>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f t="shared" si="214"/>
        <v>2100</v>
      </c>
      <c r="L6914" s="9">
        <f t="shared" si="215"/>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f t="shared" si="214"/>
        <v>4060</v>
      </c>
      <c r="L6915" s="9">
        <f t="shared" si="215"/>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f t="shared" si="214"/>
        <v>1260</v>
      </c>
      <c r="L6916" s="9">
        <f t="shared" si="215"/>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f t="shared" si="214"/>
        <v>1064</v>
      </c>
      <c r="L6917" s="9">
        <f t="shared" si="215"/>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f t="shared" si="214"/>
        <v>575</v>
      </c>
      <c r="L6918" s="9">
        <f t="shared" si="215"/>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f t="shared" ref="K6919:K6982" si="216">I6919*J6919</f>
        <v>1444</v>
      </c>
      <c r="L6919" s="9">
        <f t="shared" ref="L6919:L6982" si="217">K6919*M6919</f>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f t="shared" si="216"/>
        <v>952</v>
      </c>
      <c r="L6920" s="9">
        <f t="shared" si="217"/>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f t="shared" si="216"/>
        <v>2584</v>
      </c>
      <c r="L6921" s="9">
        <f t="shared" si="217"/>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f t="shared" si="216"/>
        <v>893</v>
      </c>
      <c r="L6922" s="9">
        <f t="shared" si="217"/>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f t="shared" si="216"/>
        <v>585</v>
      </c>
      <c r="L6923" s="9">
        <f t="shared" si="217"/>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f t="shared" si="216"/>
        <v>392</v>
      </c>
      <c r="L6924" s="9">
        <f t="shared" si="217"/>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f t="shared" si="216"/>
        <v>1092</v>
      </c>
      <c r="L6925" s="9">
        <f t="shared" si="217"/>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f t="shared" si="216"/>
        <v>1360</v>
      </c>
      <c r="L6926" s="9">
        <f t="shared" si="217"/>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f t="shared" si="216"/>
        <v>2480</v>
      </c>
      <c r="L6927" s="9">
        <f t="shared" si="217"/>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f t="shared" si="216"/>
        <v>882</v>
      </c>
      <c r="L6928" s="9">
        <f t="shared" si="217"/>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f t="shared" si="216"/>
        <v>530</v>
      </c>
      <c r="L6929" s="9">
        <f t="shared" si="217"/>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f t="shared" si="216"/>
        <v>420</v>
      </c>
      <c r="L6930" s="9">
        <f t="shared" si="217"/>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f t="shared" si="216"/>
        <v>1870</v>
      </c>
      <c r="L6931" s="9">
        <f t="shared" si="217"/>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f t="shared" si="216"/>
        <v>2898</v>
      </c>
      <c r="L6932" s="9">
        <f t="shared" si="217"/>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f t="shared" si="216"/>
        <v>8322</v>
      </c>
      <c r="L6933" s="9">
        <f t="shared" si="217"/>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f t="shared" si="216"/>
        <v>2331</v>
      </c>
      <c r="L6934" s="9">
        <f t="shared" si="217"/>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f t="shared" si="216"/>
        <v>1782</v>
      </c>
      <c r="L6935" s="9">
        <f t="shared" si="217"/>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f t="shared" si="216"/>
        <v>1122</v>
      </c>
      <c r="L6936" s="9">
        <f t="shared" si="217"/>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f t="shared" si="216"/>
        <v>1806</v>
      </c>
      <c r="L6937" s="9">
        <f t="shared" si="217"/>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f t="shared" si="216"/>
        <v>3174</v>
      </c>
      <c r="L6938" s="9">
        <f t="shared" si="217"/>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f t="shared" si="216"/>
        <v>4384</v>
      </c>
      <c r="L6939" s="9">
        <f t="shared" si="217"/>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f t="shared" si="216"/>
        <v>2156</v>
      </c>
      <c r="L6940" s="9">
        <f t="shared" si="217"/>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f t="shared" si="216"/>
        <v>1150</v>
      </c>
      <c r="L6941" s="9">
        <f t="shared" si="217"/>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f t="shared" si="216"/>
        <v>1056</v>
      </c>
      <c r="L6942" s="9">
        <f t="shared" si="217"/>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f t="shared" si="216"/>
        <v>1496</v>
      </c>
      <c r="L6943" s="9">
        <f t="shared" si="217"/>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f t="shared" si="216"/>
        <v>4335</v>
      </c>
      <c r="L6944" s="9">
        <f t="shared" si="217"/>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f t="shared" si="216"/>
        <v>6762</v>
      </c>
      <c r="L6945" s="9">
        <f t="shared" si="217"/>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f t="shared" si="216"/>
        <v>3828</v>
      </c>
      <c r="L6946" s="9">
        <f t="shared" si="217"/>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f t="shared" si="216"/>
        <v>2448</v>
      </c>
      <c r="L6947" s="9">
        <f t="shared" si="217"/>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f t="shared" si="216"/>
        <v>1739</v>
      </c>
      <c r="L6948" s="9">
        <f t="shared" si="217"/>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f t="shared" si="216"/>
        <v>2760</v>
      </c>
      <c r="L6949" s="9">
        <f t="shared" si="217"/>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f t="shared" si="216"/>
        <v>4794</v>
      </c>
      <c r="L6950" s="9">
        <f t="shared" si="217"/>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f t="shared" si="216"/>
        <v>6419</v>
      </c>
      <c r="L6951" s="9">
        <f t="shared" si="217"/>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f t="shared" si="216"/>
        <v>3276</v>
      </c>
      <c r="L6952" s="9">
        <f t="shared" si="217"/>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f t="shared" si="216"/>
        <v>2379</v>
      </c>
      <c r="L6953" s="9">
        <f t="shared" si="217"/>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f t="shared" si="216"/>
        <v>1998</v>
      </c>
      <c r="L6954" s="9">
        <f t="shared" si="217"/>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f t="shared" si="216"/>
        <v>2448</v>
      </c>
      <c r="L6955" s="9">
        <f t="shared" si="217"/>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f t="shared" si="216"/>
        <v>5194</v>
      </c>
      <c r="L6956" s="9">
        <f t="shared" si="217"/>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f t="shared" si="216"/>
        <v>4522</v>
      </c>
      <c r="L6957" s="9">
        <f t="shared" si="217"/>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f t="shared" si="216"/>
        <v>2079</v>
      </c>
      <c r="L6958" s="9">
        <f t="shared" si="217"/>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f t="shared" si="216"/>
        <v>1176</v>
      </c>
      <c r="L6959" s="9">
        <f t="shared" si="217"/>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f t="shared" si="216"/>
        <v>874</v>
      </c>
      <c r="L6960" s="9">
        <f t="shared" si="217"/>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f t="shared" si="216"/>
        <v>1530</v>
      </c>
      <c r="L6961" s="9">
        <f t="shared" si="217"/>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f t="shared" si="216"/>
        <v>2196</v>
      </c>
      <c r="L6962" s="9">
        <f t="shared" si="217"/>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f t="shared" si="216"/>
        <v>4816</v>
      </c>
      <c r="L6963" s="9">
        <f t="shared" si="217"/>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f t="shared" si="216"/>
        <v>2400</v>
      </c>
      <c r="L6964" s="9">
        <f t="shared" si="217"/>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f t="shared" si="216"/>
        <v>1326</v>
      </c>
      <c r="L6965" s="9">
        <f t="shared" si="217"/>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f t="shared" si="216"/>
        <v>1054</v>
      </c>
      <c r="L6966" s="9">
        <f t="shared" si="217"/>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f t="shared" si="216"/>
        <v>1596</v>
      </c>
      <c r="L6967" s="9">
        <f t="shared" si="217"/>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f t="shared" si="216"/>
        <v>3577</v>
      </c>
      <c r="L6968" s="9">
        <f t="shared" si="217"/>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f t="shared" si="216"/>
        <v>4592</v>
      </c>
      <c r="L6969" s="9">
        <f t="shared" si="217"/>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f t="shared" si="216"/>
        <v>2304</v>
      </c>
      <c r="L6970" s="9">
        <f t="shared" si="217"/>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f t="shared" si="216"/>
        <v>1824</v>
      </c>
      <c r="L6971" s="9">
        <f t="shared" si="217"/>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f t="shared" si="216"/>
        <v>1768</v>
      </c>
      <c r="L6972" s="9">
        <f t="shared" si="217"/>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f t="shared" si="216"/>
        <v>2695</v>
      </c>
      <c r="L6973" s="9">
        <f t="shared" si="217"/>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f t="shared" si="216"/>
        <v>4248</v>
      </c>
      <c r="L6974" s="9">
        <f t="shared" si="217"/>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f t="shared" si="216"/>
        <v>7938</v>
      </c>
      <c r="L6975" s="9">
        <f t="shared" si="217"/>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f t="shared" si="216"/>
        <v>4277</v>
      </c>
      <c r="L6976" s="9">
        <f t="shared" si="217"/>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f t="shared" si="216"/>
        <v>3901</v>
      </c>
      <c r="L6977" s="9">
        <f t="shared" si="217"/>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f t="shared" si="216"/>
        <v>2989</v>
      </c>
      <c r="L6978" s="9">
        <f t="shared" si="217"/>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f t="shared" si="216"/>
        <v>3481</v>
      </c>
      <c r="L6979" s="9">
        <f t="shared" si="217"/>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f t="shared" si="216"/>
        <v>5192</v>
      </c>
      <c r="L6980" s="9">
        <f t="shared" si="217"/>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f t="shared" si="216"/>
        <v>3528</v>
      </c>
      <c r="L6981" s="9">
        <f t="shared" si="217"/>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f t="shared" si="216"/>
        <v>2030</v>
      </c>
      <c r="L6982" s="9">
        <f t="shared" si="217"/>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f t="shared" ref="K6983:K7046" si="218">I6983*J6983</f>
        <v>1170</v>
      </c>
      <c r="L6983" s="9">
        <f t="shared" ref="L6983:L7046" si="219">K6983*M6983</f>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f t="shared" si="218"/>
        <v>667</v>
      </c>
      <c r="L6984" s="9">
        <f t="shared" si="21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f t="shared" si="218"/>
        <v>1710</v>
      </c>
      <c r="L6985" s="9">
        <f t="shared" si="21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f t="shared" si="218"/>
        <v>2044</v>
      </c>
      <c r="L6986" s="9">
        <f t="shared" si="21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f t="shared" si="218"/>
        <v>4060</v>
      </c>
      <c r="L6987" s="9">
        <f t="shared" si="21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f t="shared" si="218"/>
        <v>1131</v>
      </c>
      <c r="L6988" s="9">
        <f t="shared" si="21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f t="shared" si="218"/>
        <v>1200</v>
      </c>
      <c r="L6989" s="9">
        <f t="shared" si="21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f t="shared" si="218"/>
        <v>460</v>
      </c>
      <c r="L6990" s="9">
        <f t="shared" si="21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f t="shared" si="218"/>
        <v>1444</v>
      </c>
      <c r="L6991" s="9">
        <f t="shared" si="21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f t="shared" si="218"/>
        <v>910</v>
      </c>
      <c r="L6992" s="9">
        <f t="shared" si="21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f t="shared" si="218"/>
        <v>2679</v>
      </c>
      <c r="L6993" s="9">
        <f t="shared" si="21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f t="shared" si="218"/>
        <v>836</v>
      </c>
      <c r="L6994" s="9">
        <f t="shared" si="21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f t="shared" si="218"/>
        <v>531</v>
      </c>
      <c r="L6995" s="9">
        <f t="shared" si="21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f t="shared" si="218"/>
        <v>280</v>
      </c>
      <c r="L6996" s="9">
        <f t="shared" si="21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f t="shared" si="218"/>
        <v>986</v>
      </c>
      <c r="L6997" s="9">
        <f t="shared" si="21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f t="shared" si="218"/>
        <v>1134</v>
      </c>
      <c r="L6998" s="9">
        <f t="shared" si="21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f t="shared" si="218"/>
        <v>2196</v>
      </c>
      <c r="L6999" s="9">
        <f t="shared" si="21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f t="shared" si="218"/>
        <v>780</v>
      </c>
      <c r="L7000" s="9">
        <f t="shared" si="21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f t="shared" si="218"/>
        <v>369</v>
      </c>
      <c r="L7001" s="9">
        <f t="shared" si="21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f t="shared" si="218"/>
        <v>330</v>
      </c>
      <c r="L7002" s="9">
        <f t="shared" si="21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f t="shared" si="218"/>
        <v>1430</v>
      </c>
      <c r="L7003" s="9">
        <f t="shared" si="21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f t="shared" si="218"/>
        <v>2989</v>
      </c>
      <c r="L7004" s="9">
        <f t="shared" si="21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f t="shared" si="218"/>
        <v>7772</v>
      </c>
      <c r="L7005" s="9">
        <f t="shared" si="21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f t="shared" si="218"/>
        <v>1950</v>
      </c>
      <c r="L7006" s="9">
        <f t="shared" si="21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f t="shared" si="218"/>
        <v>1617</v>
      </c>
      <c r="L7007" s="9">
        <f t="shared" si="21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f t="shared" si="218"/>
        <v>1216</v>
      </c>
      <c r="L7008" s="9">
        <f t="shared" si="21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f t="shared" si="218"/>
        <v>2332</v>
      </c>
      <c r="L7009" s="9">
        <f t="shared" si="21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f t="shared" si="218"/>
        <v>4230</v>
      </c>
      <c r="L7010" s="9">
        <f t="shared" si="21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f t="shared" si="218"/>
        <v>5120</v>
      </c>
      <c r="L7011" s="9">
        <f t="shared" si="21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f t="shared" si="218"/>
        <v>2430</v>
      </c>
      <c r="L7012" s="9">
        <f t="shared" si="21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f t="shared" si="218"/>
        <v>1248</v>
      </c>
      <c r="L7013" s="9">
        <f t="shared" si="21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f t="shared" si="218"/>
        <v>1128</v>
      </c>
      <c r="L7014" s="9">
        <f t="shared" si="21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f t="shared" si="218"/>
        <v>1564</v>
      </c>
      <c r="L7015" s="9">
        <f t="shared" si="21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f t="shared" si="218"/>
        <v>4998</v>
      </c>
      <c r="L7016" s="9">
        <f t="shared" si="21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f t="shared" si="218"/>
        <v>6705</v>
      </c>
      <c r="L7017" s="9">
        <f t="shared" si="21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f t="shared" si="218"/>
        <v>3654</v>
      </c>
      <c r="L7018" s="9">
        <f t="shared" si="21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f t="shared" si="218"/>
        <v>2318</v>
      </c>
      <c r="L7019" s="9">
        <f t="shared" si="21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f t="shared" si="218"/>
        <v>1938</v>
      </c>
      <c r="L7020" s="9">
        <f t="shared" si="21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f t="shared" si="218"/>
        <v>2400</v>
      </c>
      <c r="L7021" s="9">
        <f t="shared" si="21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f t="shared" si="218"/>
        <v>4888</v>
      </c>
      <c r="L7022" s="9">
        <f t="shared" si="21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f t="shared" si="218"/>
        <v>7268</v>
      </c>
      <c r="L7023" s="9">
        <f t="shared" si="21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f t="shared" si="218"/>
        <v>3612</v>
      </c>
      <c r="L7024" s="9">
        <f t="shared" si="21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f t="shared" si="218"/>
        <v>2184</v>
      </c>
      <c r="L7025" s="9">
        <f t="shared" si="21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f t="shared" si="218"/>
        <v>1950</v>
      </c>
      <c r="L7026" s="9">
        <f t="shared" si="21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f t="shared" si="218"/>
        <v>2208</v>
      </c>
      <c r="L7027" s="9">
        <f t="shared" si="21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f t="shared" si="218"/>
        <v>5304</v>
      </c>
      <c r="L7028" s="9">
        <f t="shared" si="21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f t="shared" si="218"/>
        <v>4719</v>
      </c>
      <c r="L7029" s="9">
        <f t="shared" si="21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f t="shared" si="218"/>
        <v>1885</v>
      </c>
      <c r="L7030" s="9">
        <f t="shared" si="21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f t="shared" si="218"/>
        <v>1056</v>
      </c>
      <c r="L7031" s="9">
        <f t="shared" si="21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f t="shared" si="218"/>
        <v>782</v>
      </c>
      <c r="L7032" s="9">
        <f t="shared" si="21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f t="shared" si="218"/>
        <v>1089</v>
      </c>
      <c r="L7033" s="9">
        <f t="shared" si="21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f t="shared" si="218"/>
        <v>1976</v>
      </c>
      <c r="L7034" s="9">
        <f t="shared" si="21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f t="shared" si="218"/>
        <v>4859</v>
      </c>
      <c r="L7035" s="9">
        <f t="shared" si="21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f t="shared" si="218"/>
        <v>2244</v>
      </c>
      <c r="L7036" s="9">
        <f t="shared" si="21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f t="shared" si="218"/>
        <v>1122</v>
      </c>
      <c r="L7037" s="9">
        <f t="shared" si="21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f t="shared" si="218"/>
        <v>1056</v>
      </c>
      <c r="L7038" s="9">
        <f t="shared" si="21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f t="shared" si="218"/>
        <v>1452</v>
      </c>
      <c r="L7039" s="9">
        <f t="shared" si="21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f t="shared" si="218"/>
        <v>2990</v>
      </c>
      <c r="L7040" s="9">
        <f t="shared" si="21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f t="shared" si="218"/>
        <v>4264</v>
      </c>
      <c r="L7041" s="9">
        <f t="shared" si="21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f t="shared" si="218"/>
        <v>2496</v>
      </c>
      <c r="L7042" s="9">
        <f t="shared" si="21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f t="shared" si="218"/>
        <v>2277</v>
      </c>
      <c r="L7043" s="9">
        <f t="shared" si="21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f t="shared" si="218"/>
        <v>2145</v>
      </c>
      <c r="L7044" s="9">
        <f t="shared" si="21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f t="shared" si="218"/>
        <v>3248</v>
      </c>
      <c r="L7045" s="9">
        <f t="shared" si="21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f t="shared" si="218"/>
        <v>4575</v>
      </c>
      <c r="L7046" s="9">
        <f t="shared" si="21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f t="shared" ref="K7047:K7110" si="220">I7047*J7047</f>
        <v>8004</v>
      </c>
      <c r="L7047" s="9">
        <f t="shared" ref="L7047:L7110" si="221">K7047*M7047</f>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f t="shared" si="220"/>
        <v>4998</v>
      </c>
      <c r="L7048" s="9">
        <f t="shared" si="221"/>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f t="shared" si="220"/>
        <v>3915</v>
      </c>
      <c r="L7049" s="9">
        <f t="shared" si="221"/>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f t="shared" si="220"/>
        <v>3504</v>
      </c>
      <c r="L7050" s="9">
        <f t="shared" si="221"/>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f t="shared" si="220"/>
        <v>4161</v>
      </c>
      <c r="L7051" s="9">
        <f t="shared" si="221"/>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f t="shared" si="220"/>
        <v>5192</v>
      </c>
      <c r="L7052" s="9">
        <f t="shared" si="221"/>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f t="shared" si="220"/>
        <v>4480</v>
      </c>
      <c r="L7053" s="9">
        <f t="shared" si="221"/>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f t="shared" si="220"/>
        <v>2496</v>
      </c>
      <c r="L7054" s="9">
        <f t="shared" si="221"/>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f t="shared" si="220"/>
        <v>2088</v>
      </c>
      <c r="L7055" s="9">
        <f t="shared" si="221"/>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f t="shared" si="220"/>
        <v>1232</v>
      </c>
      <c r="L7056" s="9">
        <f t="shared" si="221"/>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f t="shared" si="220"/>
        <v>2378</v>
      </c>
      <c r="L7057" s="9">
        <f t="shared" si="221"/>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f t="shared" si="220"/>
        <v>2688</v>
      </c>
      <c r="L7058" s="9">
        <f t="shared" si="221"/>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f t="shared" si="220"/>
        <v>5440</v>
      </c>
      <c r="L7059" s="9">
        <f t="shared" si="221"/>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f t="shared" si="220"/>
        <v>1768</v>
      </c>
      <c r="L7060" s="9">
        <f t="shared" si="221"/>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f t="shared" si="220"/>
        <v>1752</v>
      </c>
      <c r="L7061" s="9">
        <f t="shared" si="221"/>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f t="shared" si="220"/>
        <v>1044</v>
      </c>
      <c r="L7062" s="9">
        <f t="shared" si="221"/>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f t="shared" si="220"/>
        <v>2378</v>
      </c>
      <c r="L7063" s="9">
        <f t="shared" si="221"/>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f t="shared" si="220"/>
        <v>1425</v>
      </c>
      <c r="L7064" s="9">
        <f t="shared" si="221"/>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f t="shared" si="220"/>
        <v>3473</v>
      </c>
      <c r="L7065" s="9">
        <f t="shared" si="221"/>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f t="shared" si="220"/>
        <v>1403</v>
      </c>
      <c r="L7066" s="9">
        <f t="shared" si="221"/>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f t="shared" si="220"/>
        <v>1008</v>
      </c>
      <c r="L7067" s="9">
        <f t="shared" si="221"/>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f t="shared" si="220"/>
        <v>589</v>
      </c>
      <c r="L7068" s="9">
        <f t="shared" si="221"/>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f t="shared" si="220"/>
        <v>1408</v>
      </c>
      <c r="L7069" s="9">
        <f t="shared" si="221"/>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f t="shared" si="220"/>
        <v>1776</v>
      </c>
      <c r="L7070" s="9">
        <f t="shared" si="221"/>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f t="shared" si="220"/>
        <v>2875</v>
      </c>
      <c r="L7071" s="9">
        <f t="shared" si="221"/>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f t="shared" si="220"/>
        <v>1242</v>
      </c>
      <c r="L7072" s="9">
        <f t="shared" si="221"/>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f t="shared" si="220"/>
        <v>728</v>
      </c>
      <c r="L7073" s="9">
        <f t="shared" si="221"/>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f t="shared" si="220"/>
        <v>684</v>
      </c>
      <c r="L7074" s="9">
        <f t="shared" si="221"/>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f t="shared" si="220"/>
        <v>2745</v>
      </c>
      <c r="L7075" s="9">
        <f t="shared" si="221"/>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f t="shared" si="220"/>
        <v>3384</v>
      </c>
      <c r="L7076" s="9">
        <f t="shared" si="221"/>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f t="shared" si="220"/>
        <v>8856</v>
      </c>
      <c r="L7077" s="9">
        <f t="shared" si="221"/>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f t="shared" si="220"/>
        <v>2701</v>
      </c>
      <c r="L7078" s="9">
        <f t="shared" si="221"/>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f t="shared" si="220"/>
        <v>1904</v>
      </c>
      <c r="L7079" s="9">
        <f t="shared" si="221"/>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f t="shared" si="220"/>
        <v>1666</v>
      </c>
      <c r="L7080" s="9">
        <f t="shared" si="221"/>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f t="shared" si="220"/>
        <v>2552</v>
      </c>
      <c r="L7081" s="9">
        <f t="shared" si="221"/>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f t="shared" si="220"/>
        <v>4823</v>
      </c>
      <c r="L7082" s="9">
        <f t="shared" si="221"/>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f t="shared" si="220"/>
        <v>5580</v>
      </c>
      <c r="L7083" s="9">
        <f t="shared" si="221"/>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f t="shared" si="220"/>
        <v>3008</v>
      </c>
      <c r="L7084" s="9">
        <f t="shared" si="221"/>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f t="shared" si="220"/>
        <v>1350</v>
      </c>
      <c r="L7085" s="9">
        <f t="shared" si="221"/>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f t="shared" si="220"/>
        <v>1334</v>
      </c>
      <c r="L7086" s="9">
        <f t="shared" si="221"/>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f t="shared" si="220"/>
        <v>1908</v>
      </c>
      <c r="L7087" s="9">
        <f t="shared" si="221"/>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f t="shared" si="220"/>
        <v>5096</v>
      </c>
      <c r="L7088" s="9">
        <f t="shared" si="221"/>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f t="shared" si="220"/>
        <v>7599</v>
      </c>
      <c r="L7089" s="9">
        <f t="shared" si="221"/>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f t="shared" si="220"/>
        <v>4116</v>
      </c>
      <c r="L7090" s="9">
        <f t="shared" si="221"/>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f t="shared" si="220"/>
        <v>2856</v>
      </c>
      <c r="L7091" s="9">
        <f t="shared" si="221"/>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f t="shared" si="220"/>
        <v>2058</v>
      </c>
      <c r="L7092" s="9">
        <f t="shared" si="221"/>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f t="shared" si="220"/>
        <v>2550</v>
      </c>
      <c r="L7093" s="9">
        <f t="shared" si="221"/>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f t="shared" si="220"/>
        <v>5454</v>
      </c>
      <c r="L7094" s="9">
        <f t="shared" si="221"/>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f t="shared" si="220"/>
        <v>7144</v>
      </c>
      <c r="L7095" s="9">
        <f t="shared" si="221"/>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f t="shared" si="220"/>
        <v>3567</v>
      </c>
      <c r="L7096" s="9">
        <f t="shared" si="221"/>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f t="shared" si="220"/>
        <v>2072</v>
      </c>
      <c r="L7097" s="9">
        <f t="shared" si="221"/>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f t="shared" si="220"/>
        <v>2280</v>
      </c>
      <c r="L7098" s="9">
        <f t="shared" si="221"/>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f t="shared" si="220"/>
        <v>2491</v>
      </c>
      <c r="L7099" s="9">
        <f t="shared" si="221"/>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f t="shared" si="220"/>
        <v>4914</v>
      </c>
      <c r="L7100" s="9">
        <f t="shared" si="221"/>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f t="shared" si="220"/>
        <v>4389</v>
      </c>
      <c r="L7101" s="9">
        <f t="shared" si="221"/>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f t="shared" si="220"/>
        <v>2146</v>
      </c>
      <c r="L7102" s="9">
        <f t="shared" si="221"/>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f t="shared" si="220"/>
        <v>1127</v>
      </c>
      <c r="L7103" s="9">
        <f t="shared" si="221"/>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f t="shared" si="220"/>
        <v>984</v>
      </c>
      <c r="L7104" s="9">
        <f t="shared" si="221"/>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f t="shared" si="220"/>
        <v>1386</v>
      </c>
      <c r="L7105" s="9">
        <f t="shared" si="221"/>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f t="shared" si="220"/>
        <v>2448</v>
      </c>
      <c r="L7106" s="9">
        <f t="shared" si="221"/>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f t="shared" si="220"/>
        <v>4756</v>
      </c>
      <c r="L7107" s="9">
        <f t="shared" si="221"/>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f t="shared" si="220"/>
        <v>2080</v>
      </c>
      <c r="L7108" s="9">
        <f t="shared" si="221"/>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f t="shared" si="220"/>
        <v>1216</v>
      </c>
      <c r="L7109" s="9">
        <f t="shared" si="221"/>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f t="shared" si="220"/>
        <v>1452</v>
      </c>
      <c r="L7110" s="9">
        <f t="shared" si="221"/>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f t="shared" ref="K7111:K7174" si="222">I7111*J7111</f>
        <v>1558</v>
      </c>
      <c r="L7111" s="9">
        <f t="shared" ref="L7111:L7174" si="223">K7111*M7111</f>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f t="shared" si="222"/>
        <v>3984</v>
      </c>
      <c r="L7112" s="9">
        <f t="shared" si="223"/>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f t="shared" si="222"/>
        <v>5043</v>
      </c>
      <c r="L7113" s="9">
        <f t="shared" si="223"/>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f t="shared" si="222"/>
        <v>3234</v>
      </c>
      <c r="L7114" s="9">
        <f t="shared" si="223"/>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f t="shared" si="222"/>
        <v>2592</v>
      </c>
      <c r="L7115" s="9">
        <f t="shared" si="223"/>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f t="shared" si="222"/>
        <v>2822</v>
      </c>
      <c r="L7116" s="9">
        <f t="shared" si="223"/>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f t="shared" si="222"/>
        <v>4125</v>
      </c>
      <c r="L7117" s="9">
        <f t="shared" si="223"/>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f t="shared" si="222"/>
        <v>5551</v>
      </c>
      <c r="L7118" s="9">
        <f t="shared" si="223"/>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f t="shared" si="222"/>
        <v>8700</v>
      </c>
      <c r="L7119" s="9">
        <f t="shared" si="223"/>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f t="shared" si="222"/>
        <v>5292</v>
      </c>
      <c r="L7120" s="9">
        <f t="shared" si="223"/>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f t="shared" si="222"/>
        <v>5145</v>
      </c>
      <c r="L7121" s="9">
        <f t="shared" si="223"/>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f t="shared" si="222"/>
        <v>3915</v>
      </c>
      <c r="L7122" s="9">
        <f t="shared" si="223"/>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f t="shared" si="222"/>
        <v>4536</v>
      </c>
      <c r="L7123" s="9">
        <f t="shared" si="223"/>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f t="shared" si="222"/>
        <v>7440</v>
      </c>
      <c r="L7124" s="9">
        <f t="shared" si="223"/>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f t="shared" si="222"/>
        <v>4000</v>
      </c>
      <c r="L7125" s="9">
        <f t="shared" si="223"/>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f t="shared" si="222"/>
        <v>2400</v>
      </c>
      <c r="L7126" s="9">
        <f t="shared" si="223"/>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f t="shared" si="222"/>
        <v>2175</v>
      </c>
      <c r="L7127" s="9">
        <f t="shared" si="223"/>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f t="shared" si="222"/>
        <v>1305</v>
      </c>
      <c r="L7128" s="9">
        <f t="shared" si="223"/>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f t="shared" si="222"/>
        <v>2214</v>
      </c>
      <c r="L7129" s="9">
        <f t="shared" si="223"/>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f t="shared" si="222"/>
        <v>2550</v>
      </c>
      <c r="L7130" s="9">
        <f t="shared" si="223"/>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f t="shared" si="222"/>
        <v>4917</v>
      </c>
      <c r="L7131" s="9">
        <f t="shared" si="223"/>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f t="shared" si="222"/>
        <v>1900</v>
      </c>
      <c r="L7132" s="9">
        <f t="shared" si="223"/>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f t="shared" si="222"/>
        <v>2025</v>
      </c>
      <c r="L7133" s="9">
        <f t="shared" si="223"/>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f t="shared" si="222"/>
        <v>1666</v>
      </c>
      <c r="L7134" s="9">
        <f t="shared" si="223"/>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f t="shared" si="222"/>
        <v>3120</v>
      </c>
      <c r="L7135" s="9">
        <f t="shared" si="223"/>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f t="shared" si="222"/>
        <v>2520</v>
      </c>
      <c r="L7136" s="9">
        <f t="shared" si="223"/>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f t="shared" si="222"/>
        <v>4620</v>
      </c>
      <c r="L7137" s="9">
        <f t="shared" si="223"/>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f t="shared" si="222"/>
        <v>1863</v>
      </c>
      <c r="L7138" s="9">
        <f t="shared" si="223"/>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f t="shared" si="222"/>
        <v>1729</v>
      </c>
      <c r="L7139" s="9">
        <f t="shared" si="223"/>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f t="shared" si="222"/>
        <v>1127</v>
      </c>
      <c r="L7140" s="9">
        <f t="shared" si="223"/>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f t="shared" si="222"/>
        <v>2183</v>
      </c>
      <c r="L7141" s="9">
        <f t="shared" si="223"/>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f t="shared" si="222"/>
        <v>2349</v>
      </c>
      <c r="L7142" s="9">
        <f t="shared" si="223"/>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f t="shared" si="222"/>
        <v>3861</v>
      </c>
      <c r="L7143" s="9">
        <f t="shared" si="223"/>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f t="shared" si="222"/>
        <v>2100</v>
      </c>
      <c r="L7144" s="9">
        <f t="shared" si="223"/>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f t="shared" si="222"/>
        <v>1292</v>
      </c>
      <c r="L7145" s="9">
        <f t="shared" si="223"/>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f t="shared" si="222"/>
        <v>1175</v>
      </c>
      <c r="L7146" s="9">
        <f t="shared" si="223"/>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f t="shared" si="222"/>
        <v>3360</v>
      </c>
      <c r="L7147" s="9">
        <f t="shared" si="223"/>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f t="shared" si="222"/>
        <v>4418</v>
      </c>
      <c r="L7148" s="9">
        <f t="shared" si="223"/>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f t="shared" si="222"/>
        <v>10382</v>
      </c>
      <c r="L7149" s="9">
        <f t="shared" si="223"/>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f t="shared" si="222"/>
        <v>3219</v>
      </c>
      <c r="L7150" s="9">
        <f t="shared" si="223"/>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f t="shared" si="222"/>
        <v>2464</v>
      </c>
      <c r="L7151" s="9">
        <f t="shared" si="223"/>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f t="shared" si="222"/>
        <v>1650</v>
      </c>
      <c r="L7152" s="9">
        <f t="shared" si="223"/>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f t="shared" si="222"/>
        <v>2856</v>
      </c>
      <c r="L7153" s="9">
        <f t="shared" si="223"/>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f t="shared" si="222"/>
        <v>4940</v>
      </c>
      <c r="L7154" s="9">
        <f t="shared" si="223"/>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f t="shared" si="222"/>
        <v>6450</v>
      </c>
      <c r="L7155" s="9">
        <f t="shared" si="223"/>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f t="shared" si="222"/>
        <v>4403</v>
      </c>
      <c r="L7156" s="9">
        <f t="shared" si="223"/>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f t="shared" si="222"/>
        <v>2673</v>
      </c>
      <c r="L7157" s="9">
        <f t="shared" si="223"/>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f t="shared" si="222"/>
        <v>2277</v>
      </c>
      <c r="L7158" s="9">
        <f t="shared" si="223"/>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f t="shared" si="222"/>
        <v>3034</v>
      </c>
      <c r="L7159" s="9">
        <f t="shared" si="223"/>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f t="shared" si="222"/>
        <v>6785</v>
      </c>
      <c r="L7160" s="9">
        <f t="shared" si="223"/>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f t="shared" si="222"/>
        <v>10010</v>
      </c>
      <c r="L7161" s="9">
        <f t="shared" si="223"/>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f t="shared" si="222"/>
        <v>5800</v>
      </c>
      <c r="L7162" s="9">
        <f t="shared" si="223"/>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f t="shared" si="222"/>
        <v>4802</v>
      </c>
      <c r="L7163" s="9">
        <f t="shared" si="223"/>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f t="shared" si="222"/>
        <v>3696</v>
      </c>
      <c r="L7164" s="9">
        <f t="shared" si="223"/>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f t="shared" si="222"/>
        <v>4698</v>
      </c>
      <c r="L7165" s="9">
        <f t="shared" si="223"/>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f t="shared" si="222"/>
        <v>8379</v>
      </c>
      <c r="L7166" s="9">
        <f t="shared" si="223"/>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f t="shared" si="222"/>
        <v>6026</v>
      </c>
      <c r="L7167" s="9">
        <f t="shared" si="223"/>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f t="shared" si="222"/>
        <v>3780</v>
      </c>
      <c r="L7168" s="9">
        <f t="shared" si="223"/>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f t="shared" si="222"/>
        <v>3306</v>
      </c>
      <c r="L7169" s="9">
        <f t="shared" si="223"/>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f t="shared" si="222"/>
        <v>2592</v>
      </c>
      <c r="L7170" s="9">
        <f t="shared" si="223"/>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f t="shared" si="222"/>
        <v>3332</v>
      </c>
      <c r="L7171" s="9">
        <f t="shared" si="223"/>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f t="shared" si="222"/>
        <v>6210</v>
      </c>
      <c r="L7172" s="9">
        <f t="shared" si="223"/>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f t="shared" si="222"/>
        <v>5236</v>
      </c>
      <c r="L7173" s="9">
        <f t="shared" si="223"/>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f t="shared" si="222"/>
        <v>2639</v>
      </c>
      <c r="L7174" s="9">
        <f t="shared" si="223"/>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f t="shared" ref="K7175:K7238" si="224">I7175*J7175</f>
        <v>1632</v>
      </c>
      <c r="L7175" s="9">
        <f t="shared" ref="L7175:L7238" si="225">K7175*M7175</f>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f t="shared" si="224"/>
        <v>1357</v>
      </c>
      <c r="L7176" s="9">
        <f t="shared" si="225"/>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f t="shared" si="224"/>
        <v>1952</v>
      </c>
      <c r="L7177" s="9">
        <f t="shared" si="225"/>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f t="shared" si="224"/>
        <v>2700</v>
      </c>
      <c r="L7178" s="9">
        <f t="shared" si="225"/>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f t="shared" si="224"/>
        <v>4715</v>
      </c>
      <c r="L7179" s="9">
        <f t="shared" si="225"/>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f t="shared" si="224"/>
        <v>2560</v>
      </c>
      <c r="L7180" s="9">
        <f t="shared" si="225"/>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f t="shared" si="224"/>
        <v>1452</v>
      </c>
      <c r="L7181" s="9">
        <f t="shared" si="225"/>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f t="shared" si="224"/>
        <v>1504</v>
      </c>
      <c r="L7182" s="9">
        <f t="shared" si="225"/>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f t="shared" si="224"/>
        <v>2173</v>
      </c>
      <c r="L7183" s="9">
        <f t="shared" si="225"/>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f t="shared" si="224"/>
        <v>3948</v>
      </c>
      <c r="L7184" s="9">
        <f t="shared" si="225"/>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f t="shared" si="224"/>
        <v>5148</v>
      </c>
      <c r="L7185" s="9">
        <f t="shared" si="225"/>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f t="shared" si="224"/>
        <v>3135</v>
      </c>
      <c r="L7186" s="9">
        <f t="shared" si="225"/>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f t="shared" si="224"/>
        <v>2464</v>
      </c>
      <c r="L7187" s="9">
        <f t="shared" si="225"/>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f t="shared" si="224"/>
        <v>3458</v>
      </c>
      <c r="L7188" s="9">
        <f t="shared" si="225"/>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f t="shared" si="224"/>
        <v>4836</v>
      </c>
      <c r="L7189" s="9">
        <f t="shared" si="225"/>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f t="shared" si="224"/>
        <v>6400</v>
      </c>
      <c r="L7190" s="9">
        <f t="shared" si="225"/>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f t="shared" si="224"/>
        <v>10560</v>
      </c>
      <c r="L7191" s="9">
        <f t="shared" si="225"/>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f t="shared" si="224"/>
        <v>7020</v>
      </c>
      <c r="L7192" s="9">
        <f t="shared" si="225"/>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f t="shared" si="224"/>
        <v>5600</v>
      </c>
      <c r="L7193" s="9">
        <f t="shared" si="225"/>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f t="shared" si="224"/>
        <v>5406</v>
      </c>
      <c r="L7194" s="9">
        <f t="shared" si="225"/>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f t="shared" si="224"/>
        <v>5795</v>
      </c>
      <c r="L7195" s="9">
        <f t="shared" si="225"/>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f t="shared" si="224"/>
        <v>8296</v>
      </c>
      <c r="L7196" s="9">
        <f t="shared" si="225"/>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f t="shared" si="224"/>
        <v>3498</v>
      </c>
      <c r="L7197" s="9">
        <f t="shared" si="225"/>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f t="shared" si="224"/>
        <v>2312</v>
      </c>
      <c r="L7198" s="9">
        <f t="shared" si="225"/>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f t="shared" si="224"/>
        <v>1512</v>
      </c>
      <c r="L7199" s="9">
        <f t="shared" si="225"/>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f t="shared" si="224"/>
        <v>560</v>
      </c>
      <c r="L7200" s="9">
        <f t="shared" si="225"/>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f t="shared" si="224"/>
        <v>1386</v>
      </c>
      <c r="L7201" s="9">
        <f t="shared" si="225"/>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f t="shared" si="224"/>
        <v>1947</v>
      </c>
      <c r="L7202" s="9">
        <f t="shared" si="225"/>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f t="shared" si="224"/>
        <v>4416</v>
      </c>
      <c r="L7203" s="9">
        <f t="shared" si="225"/>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f t="shared" si="224"/>
        <v>1292</v>
      </c>
      <c r="L7204" s="9">
        <f t="shared" si="225"/>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f t="shared" si="224"/>
        <v>1104</v>
      </c>
      <c r="L7205" s="9">
        <f t="shared" si="225"/>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f t="shared" si="224"/>
        <v>392</v>
      </c>
      <c r="L7206" s="9">
        <f t="shared" si="225"/>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f t="shared" si="224"/>
        <v>1271</v>
      </c>
      <c r="L7207" s="9">
        <f t="shared" si="225"/>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f t="shared" si="224"/>
        <v>2142</v>
      </c>
      <c r="L7208" s="9">
        <f t="shared" si="225"/>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f t="shared" si="224"/>
        <v>4000</v>
      </c>
      <c r="L7209" s="9">
        <f t="shared" si="225"/>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f t="shared" si="224"/>
        <v>1326</v>
      </c>
      <c r="L7210" s="9">
        <f t="shared" si="225"/>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f t="shared" si="224"/>
        <v>1272</v>
      </c>
      <c r="L7211" s="9">
        <f t="shared" si="225"/>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f t="shared" si="224"/>
        <v>203</v>
      </c>
      <c r="L7212" s="9">
        <f t="shared" si="225"/>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f t="shared" si="224"/>
        <v>946</v>
      </c>
      <c r="L7213" s="9">
        <f t="shared" si="225"/>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f t="shared" si="224"/>
        <v>1617</v>
      </c>
      <c r="L7214" s="9">
        <f t="shared" si="225"/>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f t="shared" si="224"/>
        <v>4224</v>
      </c>
      <c r="L7215" s="9">
        <f t="shared" si="225"/>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f t="shared" si="224"/>
        <v>992</v>
      </c>
      <c r="L7216" s="9">
        <f t="shared" si="225"/>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f t="shared" si="224"/>
        <v>792</v>
      </c>
      <c r="L7217" s="9">
        <f t="shared" si="225"/>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f t="shared" si="224"/>
        <v>351</v>
      </c>
      <c r="L7218" s="9">
        <f t="shared" si="225"/>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f t="shared" si="224"/>
        <v>615</v>
      </c>
      <c r="L7219" s="9">
        <f t="shared" si="225"/>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f t="shared" si="224"/>
        <v>1664</v>
      </c>
      <c r="L7220" s="9">
        <f t="shared" si="225"/>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f t="shared" si="224"/>
        <v>5782</v>
      </c>
      <c r="L7221" s="9">
        <f t="shared" si="225"/>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f t="shared" si="224"/>
        <v>1974</v>
      </c>
      <c r="L7222" s="9">
        <f t="shared" si="225"/>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f t="shared" si="224"/>
        <v>1368</v>
      </c>
      <c r="L7223" s="9">
        <f t="shared" si="225"/>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f t="shared" si="224"/>
        <v>1110</v>
      </c>
      <c r="L7224" s="9">
        <f t="shared" si="225"/>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f t="shared" si="224"/>
        <v>1764</v>
      </c>
      <c r="L7225" s="9">
        <f t="shared" si="225"/>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f t="shared" si="224"/>
        <v>3276</v>
      </c>
      <c r="L7226" s="9">
        <f t="shared" si="225"/>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f t="shared" si="224"/>
        <v>5875</v>
      </c>
      <c r="L7227" s="9">
        <f t="shared" si="225"/>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f t="shared" si="224"/>
        <v>3075</v>
      </c>
      <c r="L7228" s="9">
        <f t="shared" si="225"/>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f t="shared" si="224"/>
        <v>1739</v>
      </c>
      <c r="L7229" s="9">
        <f t="shared" si="225"/>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f t="shared" si="224"/>
        <v>1628</v>
      </c>
      <c r="L7230" s="9">
        <f t="shared" si="225"/>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f t="shared" si="224"/>
        <v>2058</v>
      </c>
      <c r="L7231" s="9">
        <f t="shared" si="225"/>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f t="shared" si="224"/>
        <v>4452</v>
      </c>
      <c r="L7232" s="9">
        <f t="shared" si="225"/>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f t="shared" si="224"/>
        <v>6419</v>
      </c>
      <c r="L7233" s="9">
        <f t="shared" si="225"/>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f t="shared" si="224"/>
        <v>3024</v>
      </c>
      <c r="L7234" s="9">
        <f t="shared" si="225"/>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f t="shared" si="224"/>
        <v>2220</v>
      </c>
      <c r="L7235" s="9">
        <f t="shared" si="225"/>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f t="shared" si="224"/>
        <v>1620</v>
      </c>
      <c r="L7236" s="9">
        <f t="shared" si="225"/>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f t="shared" si="224"/>
        <v>2346</v>
      </c>
      <c r="L7237" s="9">
        <f t="shared" si="225"/>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f t="shared" si="224"/>
        <v>5508</v>
      </c>
      <c r="L7238" s="9">
        <f t="shared" si="225"/>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f t="shared" ref="K7239:K7302" si="226">I7239*J7239</f>
        <v>6480</v>
      </c>
      <c r="L7239" s="9">
        <f t="shared" ref="L7239:L7302" si="227">K7239*M7239</f>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f t="shared" si="226"/>
        <v>3403</v>
      </c>
      <c r="L7240" s="9">
        <f t="shared" si="227"/>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f t="shared" si="226"/>
        <v>2340</v>
      </c>
      <c r="L7241" s="9">
        <f t="shared" si="227"/>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f t="shared" si="226"/>
        <v>1628</v>
      </c>
      <c r="L7242" s="9">
        <f t="shared" si="227"/>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f t="shared" si="226"/>
        <v>1786</v>
      </c>
      <c r="L7243" s="9">
        <f t="shared" si="227"/>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f t="shared" si="226"/>
        <v>4293</v>
      </c>
      <c r="L7244" s="9">
        <f t="shared" si="227"/>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f t="shared" si="226"/>
        <v>6272</v>
      </c>
      <c r="L7245" s="9">
        <f t="shared" si="227"/>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f t="shared" si="226"/>
        <v>2772</v>
      </c>
      <c r="L7246" s="9">
        <f t="shared" si="227"/>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f t="shared" si="226"/>
        <v>1368</v>
      </c>
      <c r="L7247" s="9">
        <f t="shared" si="227"/>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f t="shared" si="226"/>
        <v>900</v>
      </c>
      <c r="L7248" s="9">
        <f t="shared" si="227"/>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f t="shared" si="226"/>
        <v>1440</v>
      </c>
      <c r="L7249" s="9">
        <f t="shared" si="227"/>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f t="shared" si="226"/>
        <v>2700</v>
      </c>
      <c r="L7250" s="9">
        <f t="shared" si="227"/>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f t="shared" si="226"/>
        <v>5876</v>
      </c>
      <c r="L7251" s="9">
        <f t="shared" si="227"/>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f t="shared" si="226"/>
        <v>2784</v>
      </c>
      <c r="L7252" s="9">
        <f t="shared" si="227"/>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f t="shared" si="226"/>
        <v>1225</v>
      </c>
      <c r="L7253" s="9">
        <f t="shared" si="227"/>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f t="shared" si="226"/>
        <v>1029</v>
      </c>
      <c r="L7254" s="9">
        <f t="shared" si="227"/>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f t="shared" si="226"/>
        <v>1120</v>
      </c>
      <c r="L7255" s="9">
        <f t="shared" si="227"/>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f t="shared" si="226"/>
        <v>3120</v>
      </c>
      <c r="L7256" s="9">
        <f t="shared" si="227"/>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f t="shared" si="226"/>
        <v>5104</v>
      </c>
      <c r="L7257" s="9">
        <f t="shared" si="227"/>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f t="shared" si="226"/>
        <v>2295</v>
      </c>
      <c r="L7258" s="9">
        <f t="shared" si="227"/>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f t="shared" si="226"/>
        <v>2352</v>
      </c>
      <c r="L7259" s="9">
        <f t="shared" si="227"/>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f t="shared" si="226"/>
        <v>1968</v>
      </c>
      <c r="L7260" s="9">
        <f t="shared" si="227"/>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f t="shared" si="226"/>
        <v>1736</v>
      </c>
      <c r="L7261" s="9">
        <f t="shared" si="227"/>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f t="shared" si="226"/>
        <v>3906</v>
      </c>
      <c r="L7262" s="9">
        <f t="shared" si="227"/>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f t="shared" si="226"/>
        <v>6954</v>
      </c>
      <c r="L7263" s="9">
        <f t="shared" si="227"/>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f t="shared" si="226"/>
        <v>2990</v>
      </c>
      <c r="L7264" s="9">
        <f t="shared" si="227"/>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f t="shared" si="226"/>
        <v>2925</v>
      </c>
      <c r="L7265" s="9">
        <f t="shared" si="227"/>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f t="shared" si="226"/>
        <v>2156</v>
      </c>
      <c r="L7266" s="9">
        <f t="shared" si="227"/>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f t="shared" si="226"/>
        <v>2754</v>
      </c>
      <c r="L7267" s="9">
        <f t="shared" si="227"/>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f t="shared" si="226"/>
        <v>4392</v>
      </c>
      <c r="L7268" s="9">
        <f t="shared" si="227"/>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f t="shared" si="226"/>
        <v>4932</v>
      </c>
      <c r="L7269" s="9">
        <f t="shared" si="227"/>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f t="shared" si="226"/>
        <v>3078</v>
      </c>
      <c r="L7270" s="9">
        <f t="shared" si="227"/>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f t="shared" si="226"/>
        <v>2639</v>
      </c>
      <c r="L7271" s="9">
        <f t="shared" si="227"/>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f t="shared" si="226"/>
        <v>1504</v>
      </c>
      <c r="L7272" s="9">
        <f t="shared" si="227"/>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f t="shared" si="226"/>
        <v>2891</v>
      </c>
      <c r="L7273" s="9">
        <f t="shared" si="227"/>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f t="shared" si="226"/>
        <v>2916</v>
      </c>
      <c r="L7274" s="9">
        <f t="shared" si="227"/>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f t="shared" si="226"/>
        <v>5616</v>
      </c>
      <c r="L7275" s="9">
        <f t="shared" si="227"/>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f t="shared" si="226"/>
        <v>2257</v>
      </c>
      <c r="L7276" s="9">
        <f t="shared" si="227"/>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f t="shared" si="226"/>
        <v>1863</v>
      </c>
      <c r="L7277" s="9">
        <f t="shared" si="227"/>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f t="shared" si="226"/>
        <v>1485</v>
      </c>
      <c r="L7278" s="9">
        <f t="shared" si="227"/>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f t="shared" si="226"/>
        <v>2925</v>
      </c>
      <c r="L7279" s="9">
        <f t="shared" si="227"/>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f t="shared" si="226"/>
        <v>3822</v>
      </c>
      <c r="L7280" s="9">
        <f t="shared" si="227"/>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f t="shared" si="226"/>
        <v>5688</v>
      </c>
      <c r="L7281" s="9">
        <f t="shared" si="227"/>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f t="shared" si="226"/>
        <v>2652</v>
      </c>
      <c r="L7282" s="9">
        <f t="shared" si="227"/>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f t="shared" si="226"/>
        <v>2001</v>
      </c>
      <c r="L7283" s="9">
        <f t="shared" si="227"/>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f t="shared" si="226"/>
        <v>992</v>
      </c>
      <c r="L7284" s="9">
        <f t="shared" si="227"/>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f t="shared" si="226"/>
        <v>2254</v>
      </c>
      <c r="L7285" s="9">
        <f t="shared" si="227"/>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f t="shared" si="226"/>
        <v>2808</v>
      </c>
      <c r="L7286" s="9">
        <f t="shared" si="227"/>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f t="shared" si="226"/>
        <v>4716</v>
      </c>
      <c r="L7287" s="9">
        <f t="shared" si="227"/>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f t="shared" si="226"/>
        <v>2318</v>
      </c>
      <c r="L7288" s="9">
        <f t="shared" si="227"/>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f t="shared" si="226"/>
        <v>1593</v>
      </c>
      <c r="L7289" s="9">
        <f t="shared" si="227"/>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f t="shared" si="226"/>
        <v>1408</v>
      </c>
      <c r="L7290" s="9">
        <f t="shared" si="227"/>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f t="shared" si="226"/>
        <v>2115</v>
      </c>
      <c r="L7291" s="9">
        <f t="shared" si="227"/>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f t="shared" si="226"/>
        <v>2964</v>
      </c>
      <c r="L7292" s="9">
        <f t="shared" si="227"/>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f t="shared" si="226"/>
        <v>8160</v>
      </c>
      <c r="L7293" s="9">
        <f t="shared" si="227"/>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f t="shared" si="226"/>
        <v>3243</v>
      </c>
      <c r="L7294" s="9">
        <f t="shared" si="227"/>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f t="shared" si="226"/>
        <v>3321</v>
      </c>
      <c r="L7295" s="9">
        <f t="shared" si="227"/>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f t="shared" si="226"/>
        <v>2665</v>
      </c>
      <c r="L7296" s="9">
        <f t="shared" si="227"/>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f t="shared" si="226"/>
        <v>3700</v>
      </c>
      <c r="L7297" s="9">
        <f t="shared" si="227"/>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f t="shared" si="226"/>
        <v>5616</v>
      </c>
      <c r="L7298" s="9">
        <f t="shared" si="227"/>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f t="shared" si="226"/>
        <v>9639</v>
      </c>
      <c r="L7299" s="9">
        <f t="shared" si="227"/>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f t="shared" si="226"/>
        <v>5760</v>
      </c>
      <c r="L7300" s="9">
        <f t="shared" si="227"/>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f t="shared" si="226"/>
        <v>3655</v>
      </c>
      <c r="L7301" s="9">
        <f t="shared" si="227"/>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f t="shared" si="226"/>
        <v>3075</v>
      </c>
      <c r="L7302" s="9">
        <f t="shared" si="227"/>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f t="shared" ref="K7303:K7366" si="228">I7303*J7303</f>
        <v>3750</v>
      </c>
      <c r="L7303" s="9">
        <f t="shared" ref="L7303:L7366" si="229">K7303*M7303</f>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f t="shared" si="228"/>
        <v>7560</v>
      </c>
      <c r="L7304" s="9">
        <f t="shared" si="22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f t="shared" si="228"/>
        <v>9646</v>
      </c>
      <c r="L7305" s="9">
        <f t="shared" si="22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f t="shared" si="228"/>
        <v>5593</v>
      </c>
      <c r="L7306" s="9">
        <f t="shared" si="22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f t="shared" si="228"/>
        <v>4182</v>
      </c>
      <c r="L7307" s="9">
        <f t="shared" si="22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f t="shared" si="228"/>
        <v>3870</v>
      </c>
      <c r="L7308" s="9">
        <f t="shared" si="22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f t="shared" si="228"/>
        <v>4794</v>
      </c>
      <c r="L7309" s="9">
        <f t="shared" si="22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f t="shared" si="228"/>
        <v>7975</v>
      </c>
      <c r="L7310" s="9">
        <f t="shared" si="22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f t="shared" si="228"/>
        <v>8150</v>
      </c>
      <c r="L7311" s="9">
        <f t="shared" si="22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f t="shared" si="228"/>
        <v>6016</v>
      </c>
      <c r="L7312" s="9">
        <f t="shared" si="22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f t="shared" si="228"/>
        <v>4410</v>
      </c>
      <c r="L7313" s="9">
        <f t="shared" si="22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f t="shared" si="228"/>
        <v>2583</v>
      </c>
      <c r="L7314" s="9">
        <f t="shared" si="22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f t="shared" si="228"/>
        <v>3150</v>
      </c>
      <c r="L7315" s="9">
        <f t="shared" si="22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f t="shared" si="228"/>
        <v>7080</v>
      </c>
      <c r="L7316" s="9">
        <f t="shared" si="22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f t="shared" si="228"/>
        <v>7100</v>
      </c>
      <c r="L7317" s="9">
        <f t="shared" si="22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f t="shared" si="228"/>
        <v>3995</v>
      </c>
      <c r="L7318" s="9">
        <f t="shared" si="22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f t="shared" si="228"/>
        <v>2623</v>
      </c>
      <c r="L7319" s="9">
        <f t="shared" si="22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f t="shared" si="228"/>
        <v>2460</v>
      </c>
      <c r="L7320" s="9">
        <f t="shared" si="22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f t="shared" si="228"/>
        <v>3000</v>
      </c>
      <c r="L7321" s="9">
        <f t="shared" si="22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f t="shared" si="228"/>
        <v>4872</v>
      </c>
      <c r="L7322" s="9">
        <f t="shared" si="22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f t="shared" si="228"/>
        <v>7168</v>
      </c>
      <c r="L7323" s="9">
        <f t="shared" si="22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f t="shared" si="228"/>
        <v>4590</v>
      </c>
      <c r="L7324" s="9">
        <f t="shared" si="22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f t="shared" si="228"/>
        <v>2600</v>
      </c>
      <c r="L7325" s="9">
        <f t="shared" si="22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f t="shared" si="228"/>
        <v>2288</v>
      </c>
      <c r="L7326" s="9">
        <f t="shared" si="22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f t="shared" si="228"/>
        <v>3038</v>
      </c>
      <c r="L7327" s="9">
        <f t="shared" si="22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f t="shared" si="228"/>
        <v>4914</v>
      </c>
      <c r="L7328" s="9">
        <f t="shared" si="22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f t="shared" si="228"/>
        <v>8100</v>
      </c>
      <c r="L7329" s="9">
        <f t="shared" si="22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f t="shared" si="228"/>
        <v>4505</v>
      </c>
      <c r="L7330" s="9">
        <f t="shared" si="22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f t="shared" si="228"/>
        <v>4472</v>
      </c>
      <c r="L7331" s="9">
        <f t="shared" si="22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f t="shared" si="228"/>
        <v>4284</v>
      </c>
      <c r="L7332" s="9">
        <f t="shared" si="22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f t="shared" si="228"/>
        <v>4320</v>
      </c>
      <c r="L7333" s="9">
        <f t="shared" si="22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f t="shared" si="228"/>
        <v>6272</v>
      </c>
      <c r="L7334" s="9">
        <f t="shared" si="22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f t="shared" si="228"/>
        <v>10416</v>
      </c>
      <c r="L7335" s="9">
        <f t="shared" si="22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f t="shared" si="228"/>
        <v>5000</v>
      </c>
      <c r="L7336" s="9">
        <f t="shared" si="22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f t="shared" si="228"/>
        <v>5450</v>
      </c>
      <c r="L7337" s="9">
        <f t="shared" si="22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f t="shared" si="228"/>
        <v>5194</v>
      </c>
      <c r="L7338" s="9">
        <f t="shared" si="22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f t="shared" si="228"/>
        <v>5551</v>
      </c>
      <c r="L7339" s="9">
        <f t="shared" si="22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f t="shared" si="228"/>
        <v>7995</v>
      </c>
      <c r="L7340" s="9">
        <f t="shared" si="22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f t="shared" si="228"/>
        <v>4416</v>
      </c>
      <c r="L7341" s="9">
        <f t="shared" si="22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f t="shared" si="228"/>
        <v>2541</v>
      </c>
      <c r="L7342" s="9">
        <f t="shared" si="22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f t="shared" si="228"/>
        <v>1728</v>
      </c>
      <c r="L7343" s="9">
        <f t="shared" si="22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f t="shared" si="228"/>
        <v>1026</v>
      </c>
      <c r="L7344" s="9">
        <f t="shared" si="22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f t="shared" si="228"/>
        <v>1927</v>
      </c>
      <c r="L7345" s="9">
        <f t="shared" si="22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f t="shared" si="228"/>
        <v>2277</v>
      </c>
      <c r="L7346" s="9">
        <f t="shared" si="22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f t="shared" si="228"/>
        <v>4998</v>
      </c>
      <c r="L7347" s="9">
        <f t="shared" si="22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f t="shared" si="228"/>
        <v>1696</v>
      </c>
      <c r="L7348" s="9">
        <f t="shared" si="22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f t="shared" si="228"/>
        <v>1512</v>
      </c>
      <c r="L7349" s="9">
        <f t="shared" si="22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f t="shared" si="228"/>
        <v>870</v>
      </c>
      <c r="L7350" s="9">
        <f t="shared" si="22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f t="shared" si="228"/>
        <v>1927</v>
      </c>
      <c r="L7351" s="9">
        <f t="shared" si="22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f t="shared" si="228"/>
        <v>2368</v>
      </c>
      <c r="L7352" s="9">
        <f t="shared" si="22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f t="shared" si="228"/>
        <v>4608</v>
      </c>
      <c r="L7353" s="9">
        <f t="shared" si="22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f t="shared" si="228"/>
        <v>1856</v>
      </c>
      <c r="L7354" s="9">
        <f t="shared" si="22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f t="shared" si="228"/>
        <v>1416</v>
      </c>
      <c r="L7355" s="9">
        <f t="shared" si="22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f t="shared" si="228"/>
        <v>594</v>
      </c>
      <c r="L7356" s="9">
        <f t="shared" si="22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f t="shared" si="228"/>
        <v>1462</v>
      </c>
      <c r="L7357" s="9">
        <f t="shared" si="22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f t="shared" si="228"/>
        <v>1952</v>
      </c>
      <c r="L7358" s="9">
        <f t="shared" si="22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f t="shared" si="228"/>
        <v>4522</v>
      </c>
      <c r="L7359" s="9">
        <f t="shared" si="22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f t="shared" si="228"/>
        <v>1683</v>
      </c>
      <c r="L7360" s="9">
        <f t="shared" si="22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f t="shared" si="228"/>
        <v>1224</v>
      </c>
      <c r="L7361" s="9">
        <f t="shared" si="22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f t="shared" si="228"/>
        <v>729</v>
      </c>
      <c r="L7362" s="9">
        <f t="shared" si="22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f t="shared" si="228"/>
        <v>1188</v>
      </c>
      <c r="L7363" s="9">
        <f t="shared" si="22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f t="shared" si="228"/>
        <v>2244</v>
      </c>
      <c r="L7364" s="9">
        <f t="shared" si="22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f t="shared" si="228"/>
        <v>6240</v>
      </c>
      <c r="L7365" s="9">
        <f t="shared" si="22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f t="shared" si="228"/>
        <v>2788</v>
      </c>
      <c r="L7366" s="9">
        <f t="shared" si="22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f t="shared" ref="K7367:K7430" si="230">I7367*J7367</f>
        <v>2850</v>
      </c>
      <c r="L7367" s="9">
        <f t="shared" ref="L7367:L7430" si="231">K7367*M7367</f>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f t="shared" si="230"/>
        <v>2128</v>
      </c>
      <c r="L7368" s="9">
        <f t="shared" si="231"/>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f t="shared" si="230"/>
        <v>3196</v>
      </c>
      <c r="L7369" s="9">
        <f t="shared" si="231"/>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f t="shared" si="230"/>
        <v>5202</v>
      </c>
      <c r="L7370" s="9">
        <f t="shared" si="231"/>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f t="shared" si="230"/>
        <v>7020</v>
      </c>
      <c r="L7371" s="9">
        <f t="shared" si="231"/>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f t="shared" si="230"/>
        <v>4620</v>
      </c>
      <c r="L7372" s="9">
        <f t="shared" si="231"/>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f t="shared" si="230"/>
        <v>2622</v>
      </c>
      <c r="L7373" s="9">
        <f t="shared" si="231"/>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f t="shared" si="230"/>
        <v>2535</v>
      </c>
      <c r="L7374" s="9">
        <f t="shared" si="231"/>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f t="shared" si="230"/>
        <v>2990</v>
      </c>
      <c r="L7375" s="9">
        <f t="shared" si="231"/>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f t="shared" si="230"/>
        <v>6000</v>
      </c>
      <c r="L7376" s="9">
        <f t="shared" si="231"/>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f t="shared" si="230"/>
        <v>8836</v>
      </c>
      <c r="L7377" s="9">
        <f t="shared" si="231"/>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f t="shared" si="230"/>
        <v>4116</v>
      </c>
      <c r="L7378" s="9">
        <f t="shared" si="231"/>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f t="shared" si="230"/>
        <v>2997</v>
      </c>
      <c r="L7379" s="9">
        <f t="shared" si="231"/>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f t="shared" si="230"/>
        <v>2268</v>
      </c>
      <c r="L7380" s="9">
        <f t="shared" si="231"/>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f t="shared" si="230"/>
        <v>3552</v>
      </c>
      <c r="L7381" s="9">
        <f t="shared" si="231"/>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f t="shared" si="230"/>
        <v>7074</v>
      </c>
      <c r="L7382" s="9">
        <f t="shared" si="231"/>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f t="shared" si="230"/>
        <v>8460</v>
      </c>
      <c r="L7383" s="9">
        <f t="shared" si="231"/>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f t="shared" si="230"/>
        <v>4242</v>
      </c>
      <c r="L7384" s="9">
        <f t="shared" si="231"/>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f t="shared" si="230"/>
        <v>2775</v>
      </c>
      <c r="L7385" s="9">
        <f t="shared" si="231"/>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f t="shared" si="230"/>
        <v>1872</v>
      </c>
      <c r="L7386" s="9">
        <f t="shared" si="231"/>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f t="shared" si="230"/>
        <v>2116</v>
      </c>
      <c r="L7387" s="9">
        <f t="shared" si="231"/>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f t="shared" si="230"/>
        <v>5460</v>
      </c>
      <c r="L7388" s="9">
        <f t="shared" si="231"/>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f t="shared" si="230"/>
        <v>5704</v>
      </c>
      <c r="L7389" s="9">
        <f t="shared" si="231"/>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f t="shared" si="230"/>
        <v>2952</v>
      </c>
      <c r="L7390" s="9">
        <f t="shared" si="231"/>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f t="shared" si="230"/>
        <v>1989</v>
      </c>
      <c r="L7391" s="9">
        <f t="shared" si="231"/>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f t="shared" si="230"/>
        <v>1406</v>
      </c>
      <c r="L7392" s="9">
        <f t="shared" si="231"/>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f t="shared" si="230"/>
        <v>1927</v>
      </c>
      <c r="L7393" s="9">
        <f t="shared" si="231"/>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f t="shared" si="230"/>
        <v>3650</v>
      </c>
      <c r="L7394" s="9">
        <f t="shared" si="231"/>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f t="shared" si="230"/>
        <v>6307</v>
      </c>
      <c r="L7395" s="9">
        <f t="shared" si="231"/>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f t="shared" si="230"/>
        <v>3024</v>
      </c>
      <c r="L7396" s="9">
        <f t="shared" si="231"/>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f t="shared" si="230"/>
        <v>1932</v>
      </c>
      <c r="L7397" s="9">
        <f t="shared" si="231"/>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f t="shared" si="230"/>
        <v>1488</v>
      </c>
      <c r="L7398" s="9">
        <f t="shared" si="231"/>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f t="shared" si="230"/>
        <v>2204</v>
      </c>
      <c r="L7399" s="9">
        <f t="shared" si="231"/>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f t="shared" si="230"/>
        <v>4216</v>
      </c>
      <c r="L7400" s="9">
        <f t="shared" si="231"/>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f t="shared" si="230"/>
        <v>6372</v>
      </c>
      <c r="L7401" s="9">
        <f t="shared" si="231"/>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f t="shared" si="230"/>
        <v>3680</v>
      </c>
      <c r="L7402" s="9">
        <f t="shared" si="231"/>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f t="shared" si="230"/>
        <v>3264</v>
      </c>
      <c r="L7403" s="9">
        <f t="shared" si="231"/>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f t="shared" si="230"/>
        <v>3185</v>
      </c>
      <c r="L7404" s="9">
        <f t="shared" si="231"/>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f t="shared" si="230"/>
        <v>3245</v>
      </c>
      <c r="L7405" s="9">
        <f t="shared" si="231"/>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f t="shared" si="230"/>
        <v>5369</v>
      </c>
      <c r="L7406" s="9">
        <f t="shared" si="231"/>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f t="shared" si="230"/>
        <v>8195</v>
      </c>
      <c r="L7407" s="9">
        <f t="shared" si="231"/>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f t="shared" si="230"/>
        <v>5145</v>
      </c>
      <c r="L7408" s="9">
        <f t="shared" si="231"/>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f t="shared" si="230"/>
        <v>4459</v>
      </c>
      <c r="L7409" s="9">
        <f t="shared" si="231"/>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f t="shared" si="230"/>
        <v>3901</v>
      </c>
      <c r="L7410" s="9">
        <f t="shared" si="231"/>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f t="shared" si="230"/>
        <v>4565</v>
      </c>
      <c r="L7411" s="9">
        <f t="shared" si="231"/>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f t="shared" si="230"/>
        <v>5959</v>
      </c>
      <c r="L7412" s="9">
        <f t="shared" si="231"/>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f t="shared" si="230"/>
        <v>4750</v>
      </c>
      <c r="L7413" s="9">
        <f t="shared" si="231"/>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f t="shared" si="230"/>
        <v>3219</v>
      </c>
      <c r="L7414" s="9">
        <f t="shared" si="231"/>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f t="shared" si="230"/>
        <v>2520</v>
      </c>
      <c r="L7415" s="9">
        <f t="shared" si="231"/>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f t="shared" si="230"/>
        <v>1386</v>
      </c>
      <c r="L7416" s="9">
        <f t="shared" si="231"/>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f t="shared" si="230"/>
        <v>2940</v>
      </c>
      <c r="L7417" s="9">
        <f t="shared" si="231"/>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f t="shared" si="230"/>
        <v>2997</v>
      </c>
      <c r="L7418" s="9">
        <f t="shared" si="231"/>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f t="shared" si="230"/>
        <v>5811</v>
      </c>
      <c r="L7419" s="9">
        <f t="shared" si="231"/>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f t="shared" si="230"/>
        <v>1998</v>
      </c>
      <c r="L7420" s="9">
        <f t="shared" si="231"/>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f t="shared" si="230"/>
        <v>1885</v>
      </c>
      <c r="L7421" s="9">
        <f t="shared" si="231"/>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f t="shared" si="230"/>
        <v>1088</v>
      </c>
      <c r="L7422" s="9">
        <f t="shared" si="231"/>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f t="shared" si="230"/>
        <v>2940</v>
      </c>
      <c r="L7423" s="9">
        <f t="shared" si="231"/>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f t="shared" si="230"/>
        <v>3276</v>
      </c>
      <c r="L7424" s="9">
        <f t="shared" si="231"/>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f t="shared" si="230"/>
        <v>5070</v>
      </c>
      <c r="L7425" s="9">
        <f t="shared" si="231"/>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f t="shared" si="230"/>
        <v>2128</v>
      </c>
      <c r="L7426" s="9">
        <f t="shared" si="231"/>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f t="shared" si="230"/>
        <v>1972</v>
      </c>
      <c r="L7427" s="9">
        <f t="shared" si="231"/>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f t="shared" si="230"/>
        <v>960</v>
      </c>
      <c r="L7428" s="9">
        <f t="shared" si="231"/>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f t="shared" si="230"/>
        <v>1872</v>
      </c>
      <c r="L7429" s="9">
        <f t="shared" si="231"/>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f t="shared" si="230"/>
        <v>2774</v>
      </c>
      <c r="L7430" s="9">
        <f t="shared" si="231"/>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f t="shared" ref="K7431:K7494" si="232">I7431*J7431</f>
        <v>5400</v>
      </c>
      <c r="L7431" s="9">
        <f t="shared" ref="L7431:L7494" si="233">K7431*M7431</f>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f t="shared" si="232"/>
        <v>2204</v>
      </c>
      <c r="L7432" s="9">
        <f t="shared" si="233"/>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f t="shared" si="232"/>
        <v>1624</v>
      </c>
      <c r="L7433" s="9">
        <f t="shared" si="233"/>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f t="shared" si="232"/>
        <v>1216</v>
      </c>
      <c r="L7434" s="9">
        <f t="shared" si="233"/>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f t="shared" si="232"/>
        <v>1610</v>
      </c>
      <c r="L7435" s="9">
        <f t="shared" si="233"/>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f t="shared" si="232"/>
        <v>2484</v>
      </c>
      <c r="L7436" s="9">
        <f t="shared" si="233"/>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f t="shared" si="232"/>
        <v>7668</v>
      </c>
      <c r="L7437" s="9">
        <f t="shared" si="233"/>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f t="shared" si="232"/>
        <v>3504</v>
      </c>
      <c r="L7438" s="9">
        <f t="shared" si="233"/>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f t="shared" si="232"/>
        <v>3182</v>
      </c>
      <c r="L7439" s="9">
        <f t="shared" si="233"/>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f t="shared" si="232"/>
        <v>2772</v>
      </c>
      <c r="L7440" s="9">
        <f t="shared" si="233"/>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f t="shared" si="232"/>
        <v>3500</v>
      </c>
      <c r="L7441" s="9">
        <f t="shared" si="233"/>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f t="shared" si="232"/>
        <v>6215</v>
      </c>
      <c r="L7442" s="9">
        <f t="shared" si="233"/>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f t="shared" si="232"/>
        <v>8750</v>
      </c>
      <c r="L7443" s="9">
        <f t="shared" si="233"/>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f t="shared" si="232"/>
        <v>4512</v>
      </c>
      <c r="L7444" s="9">
        <f t="shared" si="233"/>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f t="shared" si="232"/>
        <v>3654</v>
      </c>
      <c r="L7445" s="9">
        <f t="shared" si="233"/>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f t="shared" si="232"/>
        <v>3360</v>
      </c>
      <c r="L7446" s="9">
        <f t="shared" si="233"/>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f t="shared" si="232"/>
        <v>3922</v>
      </c>
      <c r="L7447" s="9">
        <f t="shared" si="233"/>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f t="shared" si="232"/>
        <v>6888</v>
      </c>
      <c r="L7448" s="9">
        <f t="shared" si="233"/>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f t="shared" si="232"/>
        <v>10206</v>
      </c>
      <c r="L7449" s="9">
        <f t="shared" si="233"/>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f t="shared" si="232"/>
        <v>5376</v>
      </c>
      <c r="L7450" s="9">
        <f t="shared" si="233"/>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f t="shared" si="232"/>
        <v>3564</v>
      </c>
      <c r="L7451" s="9">
        <f t="shared" si="233"/>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f t="shared" si="232"/>
        <v>3360</v>
      </c>
      <c r="L7452" s="9">
        <f t="shared" si="233"/>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f t="shared" si="232"/>
        <v>4293</v>
      </c>
      <c r="L7453" s="9">
        <f t="shared" si="233"/>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f t="shared" si="232"/>
        <v>8008</v>
      </c>
      <c r="L7454" s="9">
        <f t="shared" si="233"/>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f t="shared" si="232"/>
        <v>8313</v>
      </c>
      <c r="L7455" s="9">
        <f t="shared" si="233"/>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f t="shared" si="232"/>
        <v>5184</v>
      </c>
      <c r="L7456" s="9">
        <f t="shared" si="233"/>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f t="shared" si="232"/>
        <v>3485</v>
      </c>
      <c r="L7457" s="9">
        <f t="shared" si="233"/>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f t="shared" si="232"/>
        <v>2788</v>
      </c>
      <c r="L7458" s="9">
        <f t="shared" si="233"/>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f t="shared" si="232"/>
        <v>2652</v>
      </c>
      <c r="L7459" s="9">
        <f t="shared" si="233"/>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f t="shared" si="232"/>
        <v>5775</v>
      </c>
      <c r="L7460" s="9">
        <f t="shared" si="233"/>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f t="shared" si="232"/>
        <v>6500</v>
      </c>
      <c r="L7461" s="9">
        <f t="shared" si="233"/>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f t="shared" si="232"/>
        <v>3525</v>
      </c>
      <c r="L7462" s="9">
        <f t="shared" si="233"/>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f t="shared" si="232"/>
        <v>2460</v>
      </c>
      <c r="L7463" s="9">
        <f t="shared" si="233"/>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f t="shared" si="232"/>
        <v>1886</v>
      </c>
      <c r="L7464" s="9">
        <f t="shared" si="233"/>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f t="shared" si="232"/>
        <v>2550</v>
      </c>
      <c r="L7465" s="9">
        <f t="shared" si="233"/>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f t="shared" si="232"/>
        <v>4482</v>
      </c>
      <c r="L7466" s="9">
        <f t="shared" si="233"/>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f t="shared" si="232"/>
        <v>6667</v>
      </c>
      <c r="L7467" s="9">
        <f t="shared" si="233"/>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f t="shared" si="232"/>
        <v>3744</v>
      </c>
      <c r="L7468" s="9">
        <f t="shared" si="233"/>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f t="shared" si="232"/>
        <v>2597</v>
      </c>
      <c r="L7469" s="9">
        <f t="shared" si="233"/>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f t="shared" si="232"/>
        <v>1900</v>
      </c>
      <c r="L7470" s="9">
        <f t="shared" si="233"/>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f t="shared" si="232"/>
        <v>2688</v>
      </c>
      <c r="L7471" s="9">
        <f t="shared" si="233"/>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f t="shared" si="232"/>
        <v>4662</v>
      </c>
      <c r="L7472" s="9">
        <f t="shared" si="233"/>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f t="shared" si="232"/>
        <v>6660</v>
      </c>
      <c r="L7473" s="9">
        <f t="shared" si="233"/>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f t="shared" si="232"/>
        <v>4284</v>
      </c>
      <c r="L7474" s="9">
        <f t="shared" si="233"/>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f t="shared" si="232"/>
        <v>4080</v>
      </c>
      <c r="L7475" s="9">
        <f t="shared" si="233"/>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f t="shared" si="232"/>
        <v>4000</v>
      </c>
      <c r="L7476" s="9">
        <f t="shared" si="233"/>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f t="shared" si="232"/>
        <v>4080</v>
      </c>
      <c r="L7477" s="9">
        <f t="shared" si="233"/>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f t="shared" si="232"/>
        <v>6365</v>
      </c>
      <c r="L7478" s="9">
        <f t="shared" si="233"/>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f t="shared" si="232"/>
        <v>8850</v>
      </c>
      <c r="L7479" s="9">
        <f t="shared" si="233"/>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f t="shared" si="232"/>
        <v>5151</v>
      </c>
      <c r="L7480" s="9">
        <f t="shared" si="233"/>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f t="shared" si="232"/>
        <v>4400</v>
      </c>
      <c r="L7481" s="9">
        <f t="shared" si="233"/>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f t="shared" si="232"/>
        <v>4611</v>
      </c>
      <c r="L7482" s="9">
        <f t="shared" si="233"/>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f t="shared" si="232"/>
        <v>4680</v>
      </c>
      <c r="L7483" s="9">
        <f t="shared" si="233"/>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f t="shared" si="232"/>
        <v>7504</v>
      </c>
      <c r="L7484" s="9">
        <f t="shared" si="233"/>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f t="shared" si="232"/>
        <v>3910</v>
      </c>
      <c r="L7485" s="9">
        <f t="shared" si="233"/>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f t="shared" si="232"/>
        <v>2142</v>
      </c>
      <c r="L7486" s="9">
        <f t="shared" si="233"/>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f t="shared" si="232"/>
        <v>1512</v>
      </c>
      <c r="L7487" s="9">
        <f t="shared" si="233"/>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f t="shared" si="232"/>
        <v>580</v>
      </c>
      <c r="L7488" s="9">
        <f t="shared" si="233"/>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f t="shared" si="232"/>
        <v>1452</v>
      </c>
      <c r="L7489" s="9">
        <f t="shared" si="233"/>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f t="shared" si="232"/>
        <v>2079</v>
      </c>
      <c r="L7490" s="9">
        <f t="shared" si="233"/>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f t="shared" si="232"/>
        <v>4046</v>
      </c>
      <c r="L7491" s="9">
        <f t="shared" si="233"/>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f t="shared" si="232"/>
        <v>1224</v>
      </c>
      <c r="L7492" s="9">
        <f t="shared" si="233"/>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f t="shared" si="232"/>
        <v>1176</v>
      </c>
      <c r="L7493" s="9">
        <f t="shared" si="233"/>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f t="shared" si="232"/>
        <v>377</v>
      </c>
      <c r="L7494" s="9">
        <f t="shared" si="233"/>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f t="shared" ref="K7495:K7558" si="234">I7495*J7495</f>
        <v>1435</v>
      </c>
      <c r="L7495" s="9">
        <f t="shared" ref="L7495:L7558" si="235">K7495*M7495</f>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f t="shared" si="234"/>
        <v>2145</v>
      </c>
      <c r="L7496" s="9">
        <f t="shared" si="235"/>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f t="shared" si="234"/>
        <v>3774</v>
      </c>
      <c r="L7497" s="9">
        <f t="shared" si="235"/>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f t="shared" si="234"/>
        <v>1496</v>
      </c>
      <c r="L7498" s="9">
        <f t="shared" si="235"/>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f t="shared" si="234"/>
        <v>1173</v>
      </c>
      <c r="L7499" s="9">
        <f t="shared" si="235"/>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f t="shared" si="234"/>
        <v>232</v>
      </c>
      <c r="L7500" s="9">
        <f t="shared" si="235"/>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f t="shared" si="234"/>
        <v>880</v>
      </c>
      <c r="L7501" s="9">
        <f t="shared" si="235"/>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f t="shared" si="234"/>
        <v>1632</v>
      </c>
      <c r="L7502" s="9">
        <f t="shared" si="235"/>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f t="shared" si="234"/>
        <v>3552</v>
      </c>
      <c r="L7503" s="9">
        <f t="shared" si="235"/>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f t="shared" si="234"/>
        <v>1056</v>
      </c>
      <c r="L7504" s="9">
        <f t="shared" si="235"/>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f t="shared" si="234"/>
        <v>864</v>
      </c>
      <c r="L7505" s="9">
        <f t="shared" si="235"/>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f t="shared" si="234"/>
        <v>377</v>
      </c>
      <c r="L7506" s="9">
        <f t="shared" si="235"/>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f t="shared" si="234"/>
        <v>660</v>
      </c>
      <c r="L7507" s="9">
        <f t="shared" si="235"/>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f t="shared" si="234"/>
        <v>1650</v>
      </c>
      <c r="L7508" s="9">
        <f t="shared" si="235"/>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f t="shared" si="234"/>
        <v>5978</v>
      </c>
      <c r="L7509" s="9">
        <f t="shared" si="235"/>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f t="shared" si="234"/>
        <v>2107</v>
      </c>
      <c r="L7510" s="9">
        <f t="shared" si="235"/>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f t="shared" si="234"/>
        <v>2340</v>
      </c>
      <c r="L7511" s="9">
        <f t="shared" si="235"/>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f t="shared" si="234"/>
        <v>1716</v>
      </c>
      <c r="L7512" s="9">
        <f t="shared" si="235"/>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f t="shared" si="234"/>
        <v>2254</v>
      </c>
      <c r="L7513" s="9">
        <f t="shared" si="235"/>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f t="shared" si="234"/>
        <v>4212</v>
      </c>
      <c r="L7514" s="9">
        <f t="shared" si="235"/>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f t="shared" si="234"/>
        <v>6486</v>
      </c>
      <c r="L7515" s="9">
        <f t="shared" si="235"/>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f t="shared" si="234"/>
        <v>3690</v>
      </c>
      <c r="L7516" s="9">
        <f t="shared" si="235"/>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f t="shared" si="234"/>
        <v>2535</v>
      </c>
      <c r="L7517" s="9">
        <f t="shared" si="235"/>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f t="shared" si="234"/>
        <v>2340</v>
      </c>
      <c r="L7518" s="9">
        <f t="shared" si="235"/>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f t="shared" si="234"/>
        <v>2784</v>
      </c>
      <c r="L7519" s="9">
        <f t="shared" si="235"/>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f t="shared" si="234"/>
        <v>4488</v>
      </c>
      <c r="L7520" s="9">
        <f t="shared" si="235"/>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f t="shared" si="234"/>
        <v>7682</v>
      </c>
      <c r="L7521" s="9">
        <f t="shared" si="235"/>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f t="shared" si="234"/>
        <v>3321</v>
      </c>
      <c r="L7522" s="9">
        <f t="shared" si="235"/>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f t="shared" si="234"/>
        <v>2405</v>
      </c>
      <c r="L7523" s="9">
        <f t="shared" si="235"/>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f t="shared" si="234"/>
        <v>2146</v>
      </c>
      <c r="L7524" s="9">
        <f t="shared" si="235"/>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f t="shared" si="234"/>
        <v>2961</v>
      </c>
      <c r="L7525" s="9">
        <f t="shared" si="235"/>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f t="shared" si="234"/>
        <v>5800</v>
      </c>
      <c r="L7526" s="9">
        <f t="shared" si="235"/>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f t="shared" si="234"/>
        <v>6578</v>
      </c>
      <c r="L7527" s="9">
        <f t="shared" si="235"/>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f t="shared" si="234"/>
        <v>3822</v>
      </c>
      <c r="L7528" s="9">
        <f t="shared" si="235"/>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f t="shared" si="234"/>
        <v>2850</v>
      </c>
      <c r="L7529" s="9">
        <f t="shared" si="235"/>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f t="shared" si="234"/>
        <v>1443</v>
      </c>
      <c r="L7530" s="9">
        <f t="shared" si="235"/>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f t="shared" si="234"/>
        <v>1395</v>
      </c>
      <c r="L7531" s="9">
        <f t="shared" si="235"/>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f t="shared" si="234"/>
        <v>4524</v>
      </c>
      <c r="L7532" s="9">
        <f t="shared" si="235"/>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f t="shared" si="234"/>
        <v>4995</v>
      </c>
      <c r="L7533" s="9">
        <f t="shared" si="235"/>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f t="shared" si="234"/>
        <v>2408</v>
      </c>
      <c r="L7534" s="9">
        <f t="shared" si="235"/>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f t="shared" si="234"/>
        <v>1368</v>
      </c>
      <c r="L7535" s="9">
        <f t="shared" si="235"/>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f t="shared" si="234"/>
        <v>1053</v>
      </c>
      <c r="L7536" s="9">
        <f t="shared" si="235"/>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f t="shared" si="234"/>
        <v>1269</v>
      </c>
      <c r="L7537" s="9">
        <f t="shared" si="235"/>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f t="shared" si="234"/>
        <v>3016</v>
      </c>
      <c r="L7538" s="9">
        <f t="shared" si="235"/>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f t="shared" si="234"/>
        <v>4982</v>
      </c>
      <c r="L7539" s="9">
        <f t="shared" si="235"/>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f t="shared" si="234"/>
        <v>2576</v>
      </c>
      <c r="L7540" s="9">
        <f t="shared" si="235"/>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f t="shared" si="234"/>
        <v>1305</v>
      </c>
      <c r="L7541" s="9">
        <f t="shared" si="235"/>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f t="shared" si="234"/>
        <v>1081</v>
      </c>
      <c r="L7542" s="9">
        <f t="shared" si="235"/>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f t="shared" si="234"/>
        <v>1045</v>
      </c>
      <c r="L7543" s="9">
        <f t="shared" si="235"/>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f t="shared" si="234"/>
        <v>3712</v>
      </c>
      <c r="L7544" s="9">
        <f t="shared" si="235"/>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f t="shared" si="234"/>
        <v>5225</v>
      </c>
      <c r="L7545" s="9">
        <f t="shared" si="235"/>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f t="shared" si="234"/>
        <v>2898</v>
      </c>
      <c r="L7546" s="9">
        <f t="shared" si="235"/>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f t="shared" si="234"/>
        <v>3072</v>
      </c>
      <c r="L7547" s="9">
        <f t="shared" si="235"/>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f t="shared" si="234"/>
        <v>2784</v>
      </c>
      <c r="L7548" s="9">
        <f t="shared" si="235"/>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f t="shared" si="234"/>
        <v>2552</v>
      </c>
      <c r="L7549" s="9">
        <f t="shared" si="235"/>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f t="shared" si="234"/>
        <v>4620</v>
      </c>
      <c r="L7550" s="9">
        <f t="shared" si="235"/>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f t="shared" si="234"/>
        <v>7290</v>
      </c>
      <c r="L7551" s="9">
        <f t="shared" si="235"/>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f t="shared" si="234"/>
        <v>3510</v>
      </c>
      <c r="L7552" s="9">
        <f t="shared" si="235"/>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f t="shared" si="234"/>
        <v>3478</v>
      </c>
      <c r="L7553" s="9">
        <f t="shared" si="235"/>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f t="shared" si="234"/>
        <v>3120</v>
      </c>
      <c r="L7554" s="9">
        <f t="shared" si="235"/>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f t="shared" si="234"/>
        <v>3808</v>
      </c>
      <c r="L7555" s="9">
        <f t="shared" si="235"/>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f t="shared" si="234"/>
        <v>5100</v>
      </c>
      <c r="L7556" s="9">
        <f t="shared" si="235"/>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f t="shared" si="234"/>
        <v>4788</v>
      </c>
      <c r="L7557" s="9">
        <f t="shared" si="235"/>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f t="shared" si="234"/>
        <v>2584</v>
      </c>
      <c r="L7558" s="9">
        <f t="shared" si="235"/>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f t="shared" ref="K7559:K7622" si="236">I7559*J7559</f>
        <v>1971</v>
      </c>
      <c r="L7559" s="9">
        <f t="shared" ref="L7559:L7622" si="237">K7559*M7559</f>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f t="shared" si="236"/>
        <v>884</v>
      </c>
      <c r="L7560" s="9">
        <f t="shared" si="237"/>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f t="shared" si="236"/>
        <v>1968</v>
      </c>
      <c r="L7561" s="9">
        <f t="shared" si="237"/>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f t="shared" si="236"/>
        <v>2660</v>
      </c>
      <c r="L7562" s="9">
        <f t="shared" si="237"/>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f t="shared" si="236"/>
        <v>5040</v>
      </c>
      <c r="L7563" s="9">
        <f t="shared" si="237"/>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f t="shared" si="236"/>
        <v>1558</v>
      </c>
      <c r="L7564" s="9">
        <f t="shared" si="237"/>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f t="shared" si="236"/>
        <v>1740</v>
      </c>
      <c r="L7565" s="9">
        <f t="shared" si="237"/>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f t="shared" si="236"/>
        <v>2176</v>
      </c>
      <c r="L7566" s="9">
        <f t="shared" si="237"/>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f t="shared" si="236"/>
        <v>1968</v>
      </c>
      <c r="L7567" s="9">
        <f t="shared" si="237"/>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f t="shared" si="236"/>
        <v>2850</v>
      </c>
      <c r="L7568" s="9">
        <f t="shared" si="237"/>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f t="shared" si="236"/>
        <v>4826</v>
      </c>
      <c r="L7569" s="9">
        <f t="shared" si="237"/>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f t="shared" si="236"/>
        <v>1786</v>
      </c>
      <c r="L7570" s="9">
        <f t="shared" si="237"/>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f t="shared" si="236"/>
        <v>1400</v>
      </c>
      <c r="L7571" s="9">
        <f t="shared" si="237"/>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f t="shared" si="236"/>
        <v>2958</v>
      </c>
      <c r="L7572" s="9">
        <f t="shared" si="237"/>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f t="shared" si="236"/>
        <v>1334</v>
      </c>
      <c r="L7573" s="9">
        <f t="shared" si="237"/>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f t="shared" si="236"/>
        <v>2106</v>
      </c>
      <c r="L7574" s="9">
        <f t="shared" si="237"/>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f t="shared" si="236"/>
        <v>4446</v>
      </c>
      <c r="L7575" s="9">
        <f t="shared" si="237"/>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f t="shared" si="236"/>
        <v>1665</v>
      </c>
      <c r="L7576" s="9">
        <f t="shared" si="237"/>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f t="shared" si="236"/>
        <v>1189</v>
      </c>
      <c r="L7577" s="9">
        <f t="shared" si="237"/>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f t="shared" si="236"/>
        <v>1120</v>
      </c>
      <c r="L7578" s="9">
        <f t="shared" si="237"/>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f t="shared" si="236"/>
        <v>1617</v>
      </c>
      <c r="L7579" s="9">
        <f t="shared" si="237"/>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f t="shared" si="236"/>
        <v>3237</v>
      </c>
      <c r="L7580" s="9">
        <f t="shared" si="237"/>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f t="shared" si="236"/>
        <v>6837</v>
      </c>
      <c r="L7581" s="9">
        <f t="shared" si="237"/>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f t="shared" si="236"/>
        <v>2538</v>
      </c>
      <c r="L7582" s="9">
        <f t="shared" si="237"/>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f t="shared" si="236"/>
        <v>2296</v>
      </c>
      <c r="L7583" s="9">
        <f t="shared" si="237"/>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f t="shared" si="236"/>
        <v>2068</v>
      </c>
      <c r="L7584" s="9">
        <f t="shared" si="237"/>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f t="shared" si="236"/>
        <v>2700</v>
      </c>
      <c r="L7585" s="9">
        <f t="shared" si="237"/>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f t="shared" si="236"/>
        <v>4840</v>
      </c>
      <c r="L7586" s="9">
        <f t="shared" si="237"/>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f t="shared" si="236"/>
        <v>7905</v>
      </c>
      <c r="L7587" s="9">
        <f t="shared" si="237"/>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f t="shared" si="236"/>
        <v>4418</v>
      </c>
      <c r="L7588" s="9">
        <f t="shared" si="237"/>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f t="shared" si="236"/>
        <v>2856</v>
      </c>
      <c r="L7589" s="9">
        <f t="shared" si="237"/>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f t="shared" si="236"/>
        <v>2665</v>
      </c>
      <c r="L7590" s="9">
        <f t="shared" si="237"/>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f t="shared" si="236"/>
        <v>3009</v>
      </c>
      <c r="L7591" s="9">
        <f t="shared" si="237"/>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f t="shared" si="236"/>
        <v>5454</v>
      </c>
      <c r="L7592" s="9">
        <f t="shared" si="237"/>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f t="shared" si="236"/>
        <v>7800</v>
      </c>
      <c r="L7593" s="9">
        <f t="shared" si="237"/>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f t="shared" si="236"/>
        <v>5145</v>
      </c>
      <c r="L7594" s="9">
        <f t="shared" si="237"/>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f t="shared" si="236"/>
        <v>3157</v>
      </c>
      <c r="L7595" s="9">
        <f t="shared" si="237"/>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f t="shared" si="236"/>
        <v>2464</v>
      </c>
      <c r="L7596" s="9">
        <f t="shared" si="237"/>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f t="shared" si="236"/>
        <v>3604</v>
      </c>
      <c r="L7597" s="9">
        <f t="shared" si="237"/>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f t="shared" si="236"/>
        <v>7040</v>
      </c>
      <c r="L7598" s="9">
        <f t="shared" si="237"/>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f t="shared" si="236"/>
        <v>8050</v>
      </c>
      <c r="L7599" s="9">
        <f t="shared" si="237"/>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f t="shared" si="236"/>
        <v>4136</v>
      </c>
      <c r="L7600" s="9">
        <f t="shared" si="237"/>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f t="shared" si="236"/>
        <v>2898</v>
      </c>
      <c r="L7601" s="9">
        <f t="shared" si="237"/>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f t="shared" si="236"/>
        <v>2142</v>
      </c>
      <c r="L7602" s="9">
        <f t="shared" si="237"/>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f t="shared" si="236"/>
        <v>2200</v>
      </c>
      <c r="L7603" s="9">
        <f t="shared" si="237"/>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f t="shared" si="236"/>
        <v>5278</v>
      </c>
      <c r="L7604" s="9">
        <f t="shared" si="237"/>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f t="shared" si="236"/>
        <v>7155</v>
      </c>
      <c r="L7605" s="9">
        <f t="shared" si="237"/>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f t="shared" si="236"/>
        <v>3087</v>
      </c>
      <c r="L7606" s="9">
        <f t="shared" si="237"/>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f t="shared" si="236"/>
        <v>1599</v>
      </c>
      <c r="L7607" s="9">
        <f t="shared" si="237"/>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f t="shared" si="236"/>
        <v>1512</v>
      </c>
      <c r="L7608" s="9">
        <f t="shared" si="237"/>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f t="shared" si="236"/>
        <v>1768</v>
      </c>
      <c r="L7609" s="9">
        <f t="shared" si="237"/>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f t="shared" si="236"/>
        <v>3591</v>
      </c>
      <c r="L7610" s="9">
        <f t="shared" si="237"/>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f t="shared" si="236"/>
        <v>6840</v>
      </c>
      <c r="L7611" s="9">
        <f t="shared" si="237"/>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f t="shared" si="236"/>
        <v>2968</v>
      </c>
      <c r="L7612" s="9">
        <f t="shared" si="237"/>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f t="shared" si="236"/>
        <v>1802</v>
      </c>
      <c r="L7613" s="9">
        <f t="shared" si="237"/>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f t="shared" si="236"/>
        <v>1458</v>
      </c>
      <c r="L7614" s="9">
        <f t="shared" si="237"/>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f t="shared" si="236"/>
        <v>1674</v>
      </c>
      <c r="L7615" s="9">
        <f t="shared" si="237"/>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f t="shared" si="236"/>
        <v>4290</v>
      </c>
      <c r="L7616" s="9">
        <f t="shared" si="237"/>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f t="shared" si="236"/>
        <v>7006</v>
      </c>
      <c r="L7617" s="9">
        <f t="shared" si="237"/>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f t="shared" si="236"/>
        <v>4680</v>
      </c>
      <c r="L7618" s="9">
        <f t="shared" si="237"/>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f t="shared" si="236"/>
        <v>4150</v>
      </c>
      <c r="L7619" s="9">
        <f t="shared" si="237"/>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f t="shared" si="236"/>
        <v>4080</v>
      </c>
      <c r="L7620" s="9">
        <f t="shared" si="237"/>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f t="shared" si="236"/>
        <v>4410</v>
      </c>
      <c r="L7621" s="9">
        <f t="shared" si="237"/>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f t="shared" si="236"/>
        <v>6272</v>
      </c>
      <c r="L7622" s="9">
        <f t="shared" si="237"/>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f t="shared" ref="K7623:K7686" si="238">I7623*J7623</f>
        <v>9600</v>
      </c>
      <c r="L7623" s="9">
        <f t="shared" ref="L7623:L7686" si="239">K7623*M7623</f>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f t="shared" si="238"/>
        <v>5565</v>
      </c>
      <c r="L7624" s="9">
        <f t="shared" si="23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f t="shared" si="238"/>
        <v>4998</v>
      </c>
      <c r="L7625" s="9">
        <f t="shared" si="23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f t="shared" si="238"/>
        <v>3900</v>
      </c>
      <c r="L7626" s="9">
        <f t="shared" si="23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f t="shared" si="238"/>
        <v>5208</v>
      </c>
      <c r="L7627" s="9">
        <f t="shared" si="23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f t="shared" si="238"/>
        <v>7280</v>
      </c>
      <c r="L7628" s="9">
        <f t="shared" si="23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f t="shared" si="238"/>
        <v>6688</v>
      </c>
      <c r="L7629" s="9">
        <f t="shared" si="23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f t="shared" si="238"/>
        <v>3948</v>
      </c>
      <c r="L7630" s="9">
        <f t="shared" si="23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f t="shared" si="238"/>
        <v>2912</v>
      </c>
      <c r="L7631" s="9">
        <f t="shared" si="23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f t="shared" si="238"/>
        <v>1716</v>
      </c>
      <c r="L7632" s="9">
        <f t="shared" si="23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f t="shared" si="238"/>
        <v>3536</v>
      </c>
      <c r="L7633" s="9">
        <f t="shared" si="23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f t="shared" si="238"/>
        <v>4312</v>
      </c>
      <c r="L7634" s="9">
        <f t="shared" si="23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f t="shared" si="238"/>
        <v>6847</v>
      </c>
      <c r="L7635" s="9">
        <f t="shared" si="23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f t="shared" si="238"/>
        <v>2684</v>
      </c>
      <c r="L7636" s="9">
        <f t="shared" si="23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f t="shared" si="238"/>
        <v>2442</v>
      </c>
      <c r="L7637" s="9">
        <f t="shared" si="23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f t="shared" si="238"/>
        <v>1620</v>
      </c>
      <c r="L7638" s="9">
        <f t="shared" si="23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f t="shared" si="238"/>
        <v>3402</v>
      </c>
      <c r="L7639" s="9">
        <f t="shared" si="23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f t="shared" si="238"/>
        <v>3655</v>
      </c>
      <c r="L7640" s="9">
        <f t="shared" si="23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f t="shared" si="238"/>
        <v>6248</v>
      </c>
      <c r="L7641" s="9">
        <f t="shared" si="23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f t="shared" si="238"/>
        <v>2940</v>
      </c>
      <c r="L7642" s="9">
        <f t="shared" si="23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f t="shared" si="238"/>
        <v>2618</v>
      </c>
      <c r="L7643" s="9">
        <f t="shared" si="23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f t="shared" si="238"/>
        <v>1368</v>
      </c>
      <c r="L7644" s="9">
        <f t="shared" si="23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f t="shared" si="238"/>
        <v>2397</v>
      </c>
      <c r="L7645" s="9">
        <f t="shared" si="23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f t="shared" si="238"/>
        <v>3280</v>
      </c>
      <c r="L7646" s="9">
        <f t="shared" si="23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f t="shared" si="238"/>
        <v>5617</v>
      </c>
      <c r="L7647" s="9">
        <f t="shared" si="23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f t="shared" si="238"/>
        <v>2408</v>
      </c>
      <c r="L7648" s="9">
        <f t="shared" si="23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f t="shared" si="238"/>
        <v>2080</v>
      </c>
      <c r="L7649" s="9">
        <f t="shared" si="23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f t="shared" si="238"/>
        <v>1584</v>
      </c>
      <c r="L7650" s="9">
        <f t="shared" si="23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f t="shared" si="238"/>
        <v>1938</v>
      </c>
      <c r="L7651" s="9">
        <f t="shared" si="23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f t="shared" si="238"/>
        <v>3960</v>
      </c>
      <c r="L7652" s="9">
        <f t="shared" si="23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f t="shared" si="238"/>
        <v>8470</v>
      </c>
      <c r="L7653" s="9">
        <f t="shared" si="23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f t="shared" si="238"/>
        <v>4320</v>
      </c>
      <c r="L7654" s="9">
        <f t="shared" si="23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f t="shared" si="238"/>
        <v>3675</v>
      </c>
      <c r="L7655" s="9">
        <f t="shared" si="23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f t="shared" si="238"/>
        <v>2990</v>
      </c>
      <c r="L7656" s="9">
        <f t="shared" si="23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f t="shared" si="238"/>
        <v>3960</v>
      </c>
      <c r="L7657" s="9">
        <f t="shared" si="23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f t="shared" si="238"/>
        <v>7200</v>
      </c>
      <c r="L7658" s="9">
        <f t="shared" si="23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f t="shared" si="238"/>
        <v>9454</v>
      </c>
      <c r="L7659" s="9">
        <f t="shared" si="23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f t="shared" si="238"/>
        <v>6148</v>
      </c>
      <c r="L7660" s="9">
        <f t="shared" si="23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f t="shared" si="238"/>
        <v>3645</v>
      </c>
      <c r="L7661" s="9">
        <f t="shared" si="23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f t="shared" si="238"/>
        <v>4230</v>
      </c>
      <c r="L7662" s="9">
        <f t="shared" si="23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f t="shared" si="238"/>
        <v>4698</v>
      </c>
      <c r="L7663" s="9">
        <f t="shared" si="23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f t="shared" si="238"/>
        <v>7254</v>
      </c>
      <c r="L7664" s="9">
        <f t="shared" si="23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f t="shared" si="238"/>
        <v>9828</v>
      </c>
      <c r="L7665" s="9">
        <f t="shared" si="23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f t="shared" si="238"/>
        <v>5865</v>
      </c>
      <c r="L7666" s="9">
        <f t="shared" si="23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f t="shared" si="238"/>
        <v>4508</v>
      </c>
      <c r="L7667" s="9">
        <f t="shared" si="23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f t="shared" si="238"/>
        <v>4140</v>
      </c>
      <c r="L7668" s="9">
        <f t="shared" si="23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f t="shared" si="238"/>
        <v>5076</v>
      </c>
      <c r="L7669" s="9">
        <f t="shared" si="23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f t="shared" si="238"/>
        <v>7625</v>
      </c>
      <c r="L7670" s="9">
        <f t="shared" si="23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f t="shared" si="238"/>
        <v>10208</v>
      </c>
      <c r="L7671" s="9">
        <f t="shared" si="23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f t="shared" si="238"/>
        <v>5618</v>
      </c>
      <c r="L7672" s="9">
        <f t="shared" si="23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f t="shared" si="238"/>
        <v>5040</v>
      </c>
      <c r="L7673" s="9">
        <f t="shared" si="23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f t="shared" si="238"/>
        <v>3332</v>
      </c>
      <c r="L7674" s="9">
        <f t="shared" si="23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f t="shared" si="238"/>
        <v>3705</v>
      </c>
      <c r="L7675" s="9">
        <f t="shared" si="23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f t="shared" si="238"/>
        <v>6344</v>
      </c>
      <c r="L7676" s="9">
        <f t="shared" si="23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f t="shared" si="238"/>
        <v>7672</v>
      </c>
      <c r="L7677" s="9">
        <f t="shared" si="23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f t="shared" si="238"/>
        <v>4250</v>
      </c>
      <c r="L7678" s="9">
        <f t="shared" si="23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f t="shared" si="238"/>
        <v>2576</v>
      </c>
      <c r="L7679" s="9">
        <f t="shared" si="23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f t="shared" si="238"/>
        <v>2340</v>
      </c>
      <c r="L7680" s="9">
        <f t="shared" si="23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f t="shared" si="238"/>
        <v>2900</v>
      </c>
      <c r="L7681" s="9">
        <f t="shared" si="23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f t="shared" si="238"/>
        <v>4602</v>
      </c>
      <c r="L7682" s="9">
        <f t="shared" si="23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f t="shared" si="238"/>
        <v>8246</v>
      </c>
      <c r="L7683" s="9">
        <f t="shared" si="23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f t="shared" si="238"/>
        <v>4050</v>
      </c>
      <c r="L7684" s="9">
        <f t="shared" si="23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f t="shared" si="238"/>
        <v>3186</v>
      </c>
      <c r="L7685" s="9">
        <f t="shared" si="23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f t="shared" si="238"/>
        <v>2530</v>
      </c>
      <c r="L7686" s="9">
        <f t="shared" si="23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f t="shared" ref="K7687:K7750" si="240">I7687*J7687</f>
        <v>3366</v>
      </c>
      <c r="L7687" s="9">
        <f t="shared" ref="L7687:L7750" si="241">K7687*M7687</f>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f t="shared" si="240"/>
        <v>5751</v>
      </c>
      <c r="L7688" s="9">
        <f t="shared" si="241"/>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f t="shared" si="240"/>
        <v>8064</v>
      </c>
      <c r="L7689" s="9">
        <f t="shared" si="241"/>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f t="shared" si="240"/>
        <v>4455</v>
      </c>
      <c r="L7690" s="9">
        <f t="shared" si="241"/>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f t="shared" si="240"/>
        <v>5472</v>
      </c>
      <c r="L7691" s="9">
        <f t="shared" si="241"/>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f t="shared" si="240"/>
        <v>4125</v>
      </c>
      <c r="L7692" s="9">
        <f t="shared" si="241"/>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f t="shared" si="240"/>
        <v>5360</v>
      </c>
      <c r="L7693" s="9">
        <f t="shared" si="241"/>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f t="shared" si="240"/>
        <v>6580</v>
      </c>
      <c r="L7694" s="9">
        <f t="shared" si="241"/>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f t="shared" si="240"/>
        <v>10752</v>
      </c>
      <c r="L7695" s="9">
        <f t="shared" si="241"/>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f t="shared" si="240"/>
        <v>5500</v>
      </c>
      <c r="L7696" s="9">
        <f t="shared" si="241"/>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f t="shared" si="240"/>
        <v>6215</v>
      </c>
      <c r="L7697" s="9">
        <f t="shared" si="241"/>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f t="shared" si="240"/>
        <v>4536</v>
      </c>
      <c r="L7698" s="9">
        <f t="shared" si="241"/>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f t="shared" si="240"/>
        <v>5427</v>
      </c>
      <c r="L7699" s="9">
        <f t="shared" si="241"/>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f t="shared" si="240"/>
        <v>7208</v>
      </c>
      <c r="L7700" s="9">
        <f t="shared" si="241"/>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f t="shared" si="240"/>
        <v>6419</v>
      </c>
      <c r="L7701" s="9">
        <f t="shared" si="241"/>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f t="shared" si="240"/>
        <v>4095</v>
      </c>
      <c r="L7702" s="9">
        <f t="shared" si="241"/>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f t="shared" si="240"/>
        <v>3078</v>
      </c>
      <c r="L7703" s="9">
        <f t="shared" si="241"/>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f t="shared" si="240"/>
        <v>1978</v>
      </c>
      <c r="L7704" s="9">
        <f t="shared" si="241"/>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f t="shared" si="240"/>
        <v>3304</v>
      </c>
      <c r="L7705" s="9">
        <f t="shared" si="241"/>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f t="shared" si="240"/>
        <v>4312</v>
      </c>
      <c r="L7706" s="9">
        <f t="shared" si="241"/>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f t="shared" si="240"/>
        <v>8820</v>
      </c>
      <c r="L7707" s="9">
        <f t="shared" si="241"/>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f t="shared" si="240"/>
        <v>3375</v>
      </c>
      <c r="L7708" s="9">
        <f t="shared" si="241"/>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f t="shared" si="240"/>
        <v>3510</v>
      </c>
      <c r="L7709" s="9">
        <f t="shared" si="241"/>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f t="shared" si="240"/>
        <v>2436</v>
      </c>
      <c r="L7710" s="9">
        <f t="shared" si="241"/>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f t="shared" si="240"/>
        <v>4648</v>
      </c>
      <c r="L7711" s="9">
        <f t="shared" si="241"/>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f t="shared" si="240"/>
        <v>4508</v>
      </c>
      <c r="L7712" s="9">
        <f t="shared" si="241"/>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f t="shared" si="240"/>
        <v>8085</v>
      </c>
      <c r="L7713" s="9">
        <f t="shared" si="241"/>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f t="shared" si="240"/>
        <v>3381</v>
      </c>
      <c r="L7714" s="9">
        <f t="shared" si="241"/>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f t="shared" si="240"/>
        <v>2850</v>
      </c>
      <c r="L7715" s="9">
        <f t="shared" si="241"/>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f t="shared" si="240"/>
        <v>1672</v>
      </c>
      <c r="L7716" s="9">
        <f t="shared" si="241"/>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f t="shared" si="240"/>
        <v>3480</v>
      </c>
      <c r="L7717" s="9">
        <f t="shared" si="241"/>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f t="shared" si="240"/>
        <v>3375</v>
      </c>
      <c r="L7718" s="9">
        <f t="shared" si="241"/>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f t="shared" si="240"/>
        <v>7392</v>
      </c>
      <c r="L7719" s="9">
        <f t="shared" si="241"/>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f t="shared" si="240"/>
        <v>3332</v>
      </c>
      <c r="L7720" s="9">
        <f t="shared" si="241"/>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f t="shared" si="240"/>
        <v>2774</v>
      </c>
      <c r="L7721" s="9">
        <f t="shared" si="241"/>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f t="shared" si="240"/>
        <v>2156</v>
      </c>
      <c r="L7722" s="9">
        <f t="shared" si="241"/>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f t="shared" si="240"/>
        <v>3021</v>
      </c>
      <c r="L7723" s="9">
        <f t="shared" si="241"/>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f t="shared" si="240"/>
        <v>4508</v>
      </c>
      <c r="L7724" s="9">
        <f t="shared" si="241"/>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f t="shared" si="240"/>
        <v>11072</v>
      </c>
      <c r="L7725" s="9">
        <f t="shared" si="241"/>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f t="shared" si="240"/>
        <v>4698</v>
      </c>
      <c r="L7726" s="9">
        <f t="shared" si="241"/>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f t="shared" si="240"/>
        <v>4998</v>
      </c>
      <c r="L7727" s="9">
        <f t="shared" si="241"/>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f t="shared" si="240"/>
        <v>4160</v>
      </c>
      <c r="L7728" s="9">
        <f t="shared" si="241"/>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f t="shared" si="240"/>
        <v>4914</v>
      </c>
      <c r="L7729" s="9">
        <f t="shared" si="241"/>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f t="shared" si="240"/>
        <v>7475</v>
      </c>
      <c r="L7730" s="9">
        <f t="shared" si="241"/>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f t="shared" si="240"/>
        <v>9971</v>
      </c>
      <c r="L7731" s="9">
        <f t="shared" si="241"/>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f t="shared" si="240"/>
        <v>6888</v>
      </c>
      <c r="L7732" s="9">
        <f t="shared" si="241"/>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f t="shared" si="240"/>
        <v>4664</v>
      </c>
      <c r="L7733" s="9">
        <f t="shared" si="241"/>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f t="shared" si="240"/>
        <v>4732</v>
      </c>
      <c r="L7734" s="9">
        <f t="shared" si="241"/>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f t="shared" si="240"/>
        <v>5640</v>
      </c>
      <c r="L7735" s="9">
        <f t="shared" si="241"/>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f t="shared" si="240"/>
        <v>9108</v>
      </c>
      <c r="L7736" s="9">
        <f t="shared" si="241"/>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f t="shared" si="240"/>
        <v>12544</v>
      </c>
      <c r="L7737" s="9">
        <f t="shared" si="241"/>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f t="shared" si="240"/>
        <v>7205</v>
      </c>
      <c r="L7738" s="9">
        <f t="shared" si="241"/>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f t="shared" si="240"/>
        <v>5886</v>
      </c>
      <c r="L7739" s="9">
        <f t="shared" si="241"/>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f t="shared" si="240"/>
        <v>4505</v>
      </c>
      <c r="L7740" s="9">
        <f t="shared" si="241"/>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f t="shared" si="240"/>
        <v>6120</v>
      </c>
      <c r="L7741" s="9">
        <f t="shared" si="241"/>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f t="shared" si="240"/>
        <v>8768</v>
      </c>
      <c r="L7742" s="9">
        <f t="shared" si="241"/>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f t="shared" si="240"/>
        <v>11760</v>
      </c>
      <c r="L7743" s="9">
        <f t="shared" si="241"/>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f t="shared" si="240"/>
        <v>7830</v>
      </c>
      <c r="L7744" s="9">
        <f t="shared" si="241"/>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f t="shared" si="240"/>
        <v>5460</v>
      </c>
      <c r="L7745" s="9">
        <f t="shared" si="241"/>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f t="shared" si="240"/>
        <v>3672</v>
      </c>
      <c r="L7746" s="9">
        <f t="shared" si="241"/>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f t="shared" si="240"/>
        <v>4307</v>
      </c>
      <c r="L7747" s="9">
        <f t="shared" si="241"/>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f t="shared" si="240"/>
        <v>6784</v>
      </c>
      <c r="L7748" s="9">
        <f t="shared" si="241"/>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f t="shared" si="240"/>
        <v>9086</v>
      </c>
      <c r="L7749" s="9">
        <f t="shared" si="241"/>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f t="shared" si="240"/>
        <v>5130</v>
      </c>
      <c r="L7750" s="9">
        <f t="shared" si="241"/>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f t="shared" ref="K7751:K7814" si="242">I7751*J7751</f>
        <v>3900</v>
      </c>
      <c r="L7751" s="9">
        <f t="shared" ref="L7751:L7814" si="243">K7751*M7751</f>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f t="shared" si="242"/>
        <v>2968</v>
      </c>
      <c r="L7752" s="9">
        <f t="shared" si="243"/>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f t="shared" si="242"/>
        <v>4032</v>
      </c>
      <c r="L7753" s="9">
        <f t="shared" si="243"/>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f t="shared" si="242"/>
        <v>6664</v>
      </c>
      <c r="L7754" s="9">
        <f t="shared" si="243"/>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f t="shared" si="242"/>
        <v>7616</v>
      </c>
      <c r="L7755" s="9">
        <f t="shared" si="243"/>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f t="shared" si="242"/>
        <v>5208</v>
      </c>
      <c r="L7756" s="9">
        <f t="shared" si="243"/>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f t="shared" si="242"/>
        <v>3186</v>
      </c>
      <c r="L7757" s="9">
        <f t="shared" si="243"/>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f t="shared" si="242"/>
        <v>2914</v>
      </c>
      <c r="L7758" s="9">
        <f t="shared" si="243"/>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f t="shared" si="242"/>
        <v>3266</v>
      </c>
      <c r="L7759" s="9">
        <f t="shared" si="243"/>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f t="shared" si="242"/>
        <v>5832</v>
      </c>
      <c r="L7760" s="9">
        <f t="shared" si="243"/>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f t="shared" si="242"/>
        <v>7956</v>
      </c>
      <c r="L7761" s="9">
        <f t="shared" si="243"/>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f t="shared" si="242"/>
        <v>6076</v>
      </c>
      <c r="L7762" s="9">
        <f t="shared" si="243"/>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f t="shared" si="242"/>
        <v>6552</v>
      </c>
      <c r="L7763" s="9">
        <f t="shared" si="243"/>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f t="shared" si="242"/>
        <v>5440</v>
      </c>
      <c r="L7764" s="9">
        <f t="shared" si="243"/>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f t="shared" si="242"/>
        <v>5751</v>
      </c>
      <c r="L7765" s="9">
        <f t="shared" si="243"/>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f t="shared" si="242"/>
        <v>9048</v>
      </c>
      <c r="L7766" s="9">
        <f t="shared" si="243"/>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f t="shared" si="242"/>
        <v>11999</v>
      </c>
      <c r="L7767" s="9">
        <f t="shared" si="243"/>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f t="shared" si="242"/>
        <v>6785</v>
      </c>
      <c r="L7768" s="9">
        <f t="shared" si="243"/>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f t="shared" si="242"/>
        <v>6696</v>
      </c>
      <c r="L7769" s="9">
        <f t="shared" si="243"/>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f t="shared" si="242"/>
        <v>5456</v>
      </c>
      <c r="L7770" s="9">
        <f t="shared" si="243"/>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f t="shared" si="242"/>
        <v>7770</v>
      </c>
      <c r="L7771" s="9">
        <f t="shared" si="243"/>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f t="shared" si="242"/>
        <v>8658</v>
      </c>
      <c r="L7772" s="9">
        <f t="shared" si="243"/>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f t="shared" si="242"/>
        <v>7540</v>
      </c>
      <c r="L7773" s="9">
        <f t="shared" si="243"/>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f t="shared" si="242"/>
        <v>4200</v>
      </c>
      <c r="L7774" s="9">
        <f t="shared" si="243"/>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f t="shared" si="242"/>
        <v>3960</v>
      </c>
      <c r="L7775" s="9">
        <f t="shared" si="243"/>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f t="shared" si="242"/>
        <v>1911</v>
      </c>
      <c r="L7776" s="9">
        <f t="shared" si="243"/>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f t="shared" si="242"/>
        <v>3240</v>
      </c>
      <c r="L7777" s="9">
        <f t="shared" si="243"/>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f t="shared" si="242"/>
        <v>4212</v>
      </c>
      <c r="L7778" s="9">
        <f t="shared" si="243"/>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f t="shared" si="242"/>
        <v>8996</v>
      </c>
      <c r="L7779" s="9">
        <f t="shared" si="243"/>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f t="shared" si="242"/>
        <v>3127</v>
      </c>
      <c r="L7780" s="9">
        <f t="shared" si="243"/>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f t="shared" si="242"/>
        <v>3569</v>
      </c>
      <c r="L7781" s="9">
        <f t="shared" si="243"/>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f t="shared" si="242"/>
        <v>13056</v>
      </c>
      <c r="L7782" s="9">
        <f t="shared" si="243"/>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f t="shared" si="242"/>
        <v>11520</v>
      </c>
      <c r="L7783" s="9">
        <f t="shared" si="243"/>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f t="shared" si="242"/>
        <v>11200</v>
      </c>
      <c r="L7784" s="9">
        <f t="shared" si="243"/>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f t="shared" si="242"/>
        <v>10116</v>
      </c>
      <c r="L7785" s="9">
        <f t="shared" si="243"/>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f t="shared" si="242"/>
        <v>13158</v>
      </c>
      <c r="L7786" s="9">
        <f t="shared" si="243"/>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f t="shared" si="242"/>
        <v>12540</v>
      </c>
      <c r="L7787" s="9">
        <f t="shared" si="243"/>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f t="shared" si="242"/>
        <v>12804</v>
      </c>
      <c r="L7788" s="9">
        <f t="shared" si="243"/>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f t="shared" si="242"/>
        <v>12285</v>
      </c>
      <c r="L7789" s="9">
        <f t="shared" si="243"/>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f t="shared" si="242"/>
        <v>10336</v>
      </c>
      <c r="L7790" s="9">
        <f t="shared" si="243"/>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f t="shared" si="242"/>
        <v>7936</v>
      </c>
      <c r="L7791" s="9">
        <f t="shared" si="243"/>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f t="shared" si="242"/>
        <v>13158</v>
      </c>
      <c r="L7792" s="9">
        <f t="shared" si="243"/>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f t="shared" si="242"/>
        <v>12600</v>
      </c>
      <c r="L7793" s="9">
        <f t="shared" si="243"/>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f t="shared" si="242"/>
        <v>15600</v>
      </c>
      <c r="L7794" s="9">
        <f t="shared" si="243"/>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f t="shared" si="242"/>
        <v>11025</v>
      </c>
      <c r="L7795" s="9">
        <f t="shared" si="243"/>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f t="shared" si="242"/>
        <v>8478</v>
      </c>
      <c r="L7796" s="9">
        <f t="shared" si="243"/>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f t="shared" si="242"/>
        <v>7440</v>
      </c>
      <c r="L7797" s="9">
        <f t="shared" si="243"/>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f t="shared" si="242"/>
        <v>12427</v>
      </c>
      <c r="L7798" s="9">
        <f t="shared" si="243"/>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f t="shared" si="242"/>
        <v>11628</v>
      </c>
      <c r="L7799" s="9">
        <f t="shared" si="243"/>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f t="shared" si="242"/>
        <v>12276</v>
      </c>
      <c r="L7800" s="9">
        <f t="shared" si="243"/>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f t="shared" si="242"/>
        <v>11025</v>
      </c>
      <c r="L7801" s="9">
        <f t="shared" si="243"/>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f t="shared" si="242"/>
        <v>8820</v>
      </c>
      <c r="L7802" s="9">
        <f t="shared" si="243"/>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f t="shared" si="242"/>
        <v>8959</v>
      </c>
      <c r="L7803" s="9">
        <f t="shared" si="243"/>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f t="shared" si="242"/>
        <v>12364</v>
      </c>
      <c r="L7804" s="9">
        <f t="shared" si="243"/>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f t="shared" si="242"/>
        <v>12987</v>
      </c>
      <c r="L7805" s="9">
        <f t="shared" si="243"/>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f t="shared" si="242"/>
        <v>16104</v>
      </c>
      <c r="L7806" s="9">
        <f t="shared" si="243"/>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f t="shared" si="242"/>
        <v>10952</v>
      </c>
      <c r="L7807" s="9">
        <f t="shared" si="243"/>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f t="shared" si="242"/>
        <v>10368</v>
      </c>
      <c r="L7808" s="9">
        <f t="shared" si="243"/>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f t="shared" si="242"/>
        <v>9537</v>
      </c>
      <c r="L7809" s="9">
        <f t="shared" si="243"/>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f t="shared" si="242"/>
        <v>13160</v>
      </c>
      <c r="L7810" s="9">
        <f t="shared" si="243"/>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f t="shared" si="242"/>
        <v>14080</v>
      </c>
      <c r="L7811" s="9">
        <f t="shared" si="243"/>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f t="shared" si="242"/>
        <v>18800</v>
      </c>
      <c r="L7812" s="9">
        <f t="shared" si="243"/>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f t="shared" si="242"/>
        <v>13940</v>
      </c>
      <c r="L7813" s="9">
        <f t="shared" si="243"/>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f t="shared" si="242"/>
        <v>10952</v>
      </c>
      <c r="L7814" s="9">
        <f t="shared" si="243"/>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f t="shared" ref="K7815:K7878" si="244">I7815*J7815</f>
        <v>11286</v>
      </c>
      <c r="L7815" s="9">
        <f t="shared" ref="L7815:L7878" si="245">K7815*M7815</f>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f t="shared" si="244"/>
        <v>12960</v>
      </c>
      <c r="L7816" s="9">
        <f t="shared" si="245"/>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f t="shared" si="244"/>
        <v>15962</v>
      </c>
      <c r="L7817" s="9">
        <f t="shared" si="245"/>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f t="shared" si="244"/>
        <v>19096</v>
      </c>
      <c r="L7818" s="9">
        <f t="shared" si="245"/>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f t="shared" si="244"/>
        <v>13038</v>
      </c>
      <c r="L7819" s="9">
        <f t="shared" si="245"/>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f t="shared" si="244"/>
        <v>10325</v>
      </c>
      <c r="L7820" s="9">
        <f t="shared" si="245"/>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f t="shared" si="244"/>
        <v>9450</v>
      </c>
      <c r="L7821" s="9">
        <f t="shared" si="245"/>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f t="shared" si="244"/>
        <v>12788</v>
      </c>
      <c r="L7822" s="9">
        <f t="shared" si="245"/>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f t="shared" si="244"/>
        <v>16544</v>
      </c>
      <c r="L7823" s="9">
        <f t="shared" si="245"/>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f t="shared" si="244"/>
        <v>15375</v>
      </c>
      <c r="L7824" s="9">
        <f t="shared" si="245"/>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f t="shared" si="244"/>
        <v>13283</v>
      </c>
      <c r="L7825" s="9">
        <f t="shared" si="245"/>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f t="shared" si="244"/>
        <v>11618</v>
      </c>
      <c r="L7826" s="9">
        <f t="shared" si="245"/>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f t="shared" si="244"/>
        <v>12960</v>
      </c>
      <c r="L7827" s="9">
        <f t="shared" si="245"/>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f t="shared" si="244"/>
        <v>11997</v>
      </c>
      <c r="L7828" s="9">
        <f t="shared" si="245"/>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f t="shared" si="244"/>
        <v>17040</v>
      </c>
      <c r="L7829" s="9">
        <f t="shared" si="245"/>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f t="shared" si="244"/>
        <v>15912</v>
      </c>
      <c r="L7830" s="9">
        <f t="shared" si="245"/>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f t="shared" si="244"/>
        <v>15050</v>
      </c>
      <c r="L7831" s="9">
        <f t="shared" si="245"/>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f t="shared" si="244"/>
        <v>11340</v>
      </c>
      <c r="L7832" s="9">
        <f t="shared" si="245"/>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f t="shared" si="244"/>
        <v>10404</v>
      </c>
      <c r="L7833" s="9">
        <f t="shared" si="245"/>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f t="shared" si="244"/>
        <v>13860</v>
      </c>
      <c r="L7834" s="9">
        <f t="shared" si="245"/>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f t="shared" si="244"/>
        <v>15750</v>
      </c>
      <c r="L7835" s="9">
        <f t="shared" si="245"/>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f t="shared" si="244"/>
        <v>14739</v>
      </c>
      <c r="L7836" s="9">
        <f t="shared" si="245"/>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f t="shared" si="244"/>
        <v>16500</v>
      </c>
      <c r="L7837" s="9">
        <f t="shared" si="245"/>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f t="shared" si="244"/>
        <v>18538</v>
      </c>
      <c r="L7838" s="9">
        <f t="shared" si="245"/>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f t="shared" si="244"/>
        <v>12480</v>
      </c>
      <c r="L7839" s="9">
        <f t="shared" si="245"/>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f t="shared" si="244"/>
        <v>12642</v>
      </c>
      <c r="L7840" s="9">
        <f t="shared" si="245"/>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f t="shared" si="244"/>
        <v>11070</v>
      </c>
      <c r="L7841" s="9">
        <f t="shared" si="245"/>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f t="shared" si="244"/>
        <v>13160</v>
      </c>
      <c r="L7842" s="9">
        <f t="shared" si="245"/>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f t="shared" si="244"/>
        <v>17066</v>
      </c>
      <c r="L7843" s="9">
        <f t="shared" si="245"/>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f t="shared" si="244"/>
        <v>20160</v>
      </c>
      <c r="L7844" s="9">
        <f t="shared" si="245"/>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f t="shared" si="244"/>
        <v>13330</v>
      </c>
      <c r="L7845" s="9">
        <f t="shared" si="245"/>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f t="shared" si="244"/>
        <v>13986</v>
      </c>
      <c r="L7846" s="9">
        <f t="shared" si="245"/>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f t="shared" si="244"/>
        <v>12546</v>
      </c>
      <c r="L7847" s="9">
        <f t="shared" si="245"/>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f t="shared" si="244"/>
        <v>13392</v>
      </c>
      <c r="L7848" s="9">
        <f t="shared" si="245"/>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f t="shared" si="244"/>
        <v>16320</v>
      </c>
      <c r="L7849" s="9">
        <f t="shared" si="245"/>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f t="shared" si="244"/>
        <v>5400</v>
      </c>
      <c r="L7850" s="9">
        <f t="shared" si="245"/>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f t="shared" si="244"/>
        <v>7020</v>
      </c>
      <c r="L7851" s="9">
        <f t="shared" si="245"/>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f t="shared" si="244"/>
        <v>6426</v>
      </c>
      <c r="L7852" s="9">
        <f t="shared" si="245"/>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f t="shared" si="244"/>
        <v>5670</v>
      </c>
      <c r="L7853" s="9">
        <f t="shared" si="245"/>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f t="shared" si="244"/>
        <v>4576</v>
      </c>
      <c r="L7854" s="9">
        <f t="shared" si="245"/>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f t="shared" si="244"/>
        <v>5600</v>
      </c>
      <c r="L7855" s="9">
        <f t="shared" si="245"/>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f t="shared" si="244"/>
        <v>5100</v>
      </c>
      <c r="L7856" s="9">
        <f t="shared" si="245"/>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f t="shared" si="244"/>
        <v>6647</v>
      </c>
      <c r="L7857" s="9">
        <f t="shared" si="245"/>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f t="shared" si="244"/>
        <v>6372</v>
      </c>
      <c r="L7858" s="9">
        <f t="shared" si="245"/>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f t="shared" si="244"/>
        <v>5538</v>
      </c>
      <c r="L7859" s="9">
        <f t="shared" si="245"/>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f t="shared" si="244"/>
        <v>4480</v>
      </c>
      <c r="L7860" s="9">
        <f t="shared" si="245"/>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f t="shared" si="244"/>
        <v>6006</v>
      </c>
      <c r="L7861" s="9">
        <f t="shared" si="245"/>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f t="shared" si="244"/>
        <v>6120</v>
      </c>
      <c r="L7862" s="9">
        <f t="shared" si="245"/>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f t="shared" si="244"/>
        <v>7890</v>
      </c>
      <c r="L7863" s="9">
        <f t="shared" si="245"/>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f t="shared" si="244"/>
        <v>5152</v>
      </c>
      <c r="L7864" s="9">
        <f t="shared" si="245"/>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f t="shared" si="244"/>
        <v>6120</v>
      </c>
      <c r="L7865" s="9">
        <f t="shared" si="245"/>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f t="shared" si="244"/>
        <v>5425</v>
      </c>
      <c r="L7866" s="9">
        <f t="shared" si="245"/>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f t="shared" si="244"/>
        <v>6612</v>
      </c>
      <c r="L7867" s="9">
        <f t="shared" si="245"/>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f t="shared" si="244"/>
        <v>7038</v>
      </c>
      <c r="L7868" s="9">
        <f t="shared" si="245"/>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f t="shared" si="244"/>
        <v>8874</v>
      </c>
      <c r="L7869" s="9">
        <f t="shared" si="245"/>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f t="shared" si="244"/>
        <v>5568</v>
      </c>
      <c r="L7870" s="9">
        <f t="shared" si="245"/>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f t="shared" si="244"/>
        <v>5964</v>
      </c>
      <c r="L7871" s="9">
        <f t="shared" si="245"/>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f t="shared" si="244"/>
        <v>6086</v>
      </c>
      <c r="L7872" s="9">
        <f t="shared" si="245"/>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f t="shared" si="244"/>
        <v>7344</v>
      </c>
      <c r="L7873" s="9">
        <f t="shared" si="245"/>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f t="shared" si="244"/>
        <v>7560</v>
      </c>
      <c r="L7874" s="9">
        <f t="shared" si="245"/>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f t="shared" si="244"/>
        <v>8610</v>
      </c>
      <c r="L7875" s="9">
        <f t="shared" si="245"/>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f t="shared" si="244"/>
        <v>5520</v>
      </c>
      <c r="L7876" s="9">
        <f t="shared" si="245"/>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f t="shared" si="244"/>
        <v>7595</v>
      </c>
      <c r="L7877" s="9">
        <f t="shared" si="245"/>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f t="shared" si="244"/>
        <v>6300</v>
      </c>
      <c r="L7878" s="9">
        <f t="shared" si="245"/>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f t="shared" ref="K7879:K7942" si="246">I7879*J7879</f>
        <v>9440</v>
      </c>
      <c r="L7879" s="9">
        <f t="shared" ref="L7879:L7942" si="247">K7879*M7879</f>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f t="shared" si="246"/>
        <v>8260</v>
      </c>
      <c r="L7880" s="9">
        <f t="shared" si="247"/>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f t="shared" si="246"/>
        <v>10659</v>
      </c>
      <c r="L7881" s="9">
        <f t="shared" si="247"/>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f t="shared" si="246"/>
        <v>7128</v>
      </c>
      <c r="L7882" s="9">
        <f t="shared" si="247"/>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f t="shared" si="246"/>
        <v>6838</v>
      </c>
      <c r="L7883" s="9">
        <f t="shared" si="247"/>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f t="shared" si="246"/>
        <v>6409</v>
      </c>
      <c r="L7884" s="9">
        <f t="shared" si="247"/>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f t="shared" si="246"/>
        <v>13300</v>
      </c>
      <c r="L7885" s="9">
        <f t="shared" si="247"/>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f t="shared" si="246"/>
        <v>8555</v>
      </c>
      <c r="L7886" s="9">
        <f t="shared" si="247"/>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f t="shared" si="246"/>
        <v>9120</v>
      </c>
      <c r="L7887" s="9">
        <f t="shared" si="247"/>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f t="shared" si="246"/>
        <v>10846</v>
      </c>
      <c r="L7888" s="9">
        <f t="shared" si="247"/>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f t="shared" si="246"/>
        <v>6272</v>
      </c>
      <c r="L7889" s="9">
        <f t="shared" si="247"/>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f t="shared" si="246"/>
        <v>7161</v>
      </c>
      <c r="L7890" s="9">
        <f t="shared" si="247"/>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f t="shared" si="246"/>
        <v>10872</v>
      </c>
      <c r="L7891" s="9">
        <f t="shared" si="247"/>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f t="shared" si="246"/>
        <v>8235</v>
      </c>
      <c r="L7892" s="9">
        <f t="shared" si="247"/>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f t="shared" si="246"/>
        <v>10065</v>
      </c>
      <c r="L7893" s="9">
        <f t="shared" si="247"/>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f t="shared" si="246"/>
        <v>10846</v>
      </c>
      <c r="L7894" s="9">
        <f t="shared" si="247"/>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f t="shared" si="246"/>
        <v>6450</v>
      </c>
      <c r="L7895" s="9">
        <f t="shared" si="247"/>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f t="shared" si="246"/>
        <v>7980</v>
      </c>
      <c r="L7896" s="9">
        <f t="shared" si="247"/>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f t="shared" si="246"/>
        <v>10530</v>
      </c>
      <c r="L7897" s="9">
        <f t="shared" si="247"/>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f t="shared" si="246"/>
        <v>8712</v>
      </c>
      <c r="L7898" s="9">
        <f t="shared" si="247"/>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f t="shared" si="246"/>
        <v>8160</v>
      </c>
      <c r="L7899" s="9">
        <f t="shared" si="247"/>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f t="shared" si="246"/>
        <v>11340</v>
      </c>
      <c r="L7900" s="9">
        <f t="shared" si="247"/>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f t="shared" si="246"/>
        <v>7400</v>
      </c>
      <c r="L7901" s="9">
        <f t="shared" si="247"/>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f t="shared" si="246"/>
        <v>7416</v>
      </c>
      <c r="L7902" s="9">
        <f t="shared" si="247"/>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f t="shared" si="246"/>
        <v>12516</v>
      </c>
      <c r="L7903" s="9">
        <f t="shared" si="247"/>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f t="shared" si="246"/>
        <v>8432</v>
      </c>
      <c r="L7904" s="9">
        <f t="shared" si="247"/>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f t="shared" si="246"/>
        <v>7192</v>
      </c>
      <c r="L7905" s="9">
        <f t="shared" si="247"/>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f t="shared" si="246"/>
        <v>9945</v>
      </c>
      <c r="L7906" s="9">
        <f t="shared" si="247"/>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f t="shared" si="246"/>
        <v>7344</v>
      </c>
      <c r="L7907" s="9">
        <f t="shared" si="247"/>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f t="shared" si="246"/>
        <v>6440</v>
      </c>
      <c r="L7908" s="9">
        <f t="shared" si="247"/>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f t="shared" si="246"/>
        <v>10019</v>
      </c>
      <c r="L7909" s="9">
        <f t="shared" si="247"/>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f t="shared" si="246"/>
        <v>9180</v>
      </c>
      <c r="L7910" s="9">
        <f t="shared" si="247"/>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f t="shared" si="246"/>
        <v>9486</v>
      </c>
      <c r="L7911" s="9">
        <f t="shared" si="247"/>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f t="shared" si="246"/>
        <v>9554</v>
      </c>
      <c r="L7912" s="9">
        <f t="shared" si="247"/>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f t="shared" si="246"/>
        <v>8280</v>
      </c>
      <c r="L7913" s="9">
        <f t="shared" si="247"/>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f t="shared" si="246"/>
        <v>5850</v>
      </c>
      <c r="L7914" s="9">
        <f t="shared" si="247"/>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f t="shared" si="246"/>
        <v>12716</v>
      </c>
      <c r="L7915" s="9">
        <f t="shared" si="247"/>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f t="shared" si="246"/>
        <v>10656</v>
      </c>
      <c r="L7916" s="9">
        <f t="shared" si="247"/>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f t="shared" si="246"/>
        <v>11322</v>
      </c>
      <c r="L7917" s="9">
        <f t="shared" si="247"/>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f t="shared" si="246"/>
        <v>11324</v>
      </c>
      <c r="L7918" s="9">
        <f t="shared" si="247"/>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f t="shared" si="246"/>
        <v>7560</v>
      </c>
      <c r="L7919" s="9">
        <f t="shared" si="247"/>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f t="shared" si="246"/>
        <v>6240</v>
      </c>
      <c r="L7920" s="9">
        <f t="shared" si="247"/>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f t="shared" si="246"/>
        <v>12546</v>
      </c>
      <c r="L7921" s="9">
        <f t="shared" si="247"/>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f t="shared" si="246"/>
        <v>7920</v>
      </c>
      <c r="L7922" s="9">
        <f t="shared" si="247"/>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f t="shared" si="246"/>
        <v>8184</v>
      </c>
      <c r="L7923" s="9">
        <f t="shared" si="247"/>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f t="shared" si="246"/>
        <v>8943</v>
      </c>
      <c r="L7924" s="9">
        <f t="shared" si="247"/>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f t="shared" si="246"/>
        <v>7665</v>
      </c>
      <c r="L7925" s="9">
        <f t="shared" si="247"/>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f t="shared" si="246"/>
        <v>6574</v>
      </c>
      <c r="L7926" s="9">
        <f t="shared" si="247"/>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f t="shared" si="246"/>
        <v>8388</v>
      </c>
      <c r="L7927" s="9">
        <f t="shared" si="247"/>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f t="shared" si="246"/>
        <v>8092</v>
      </c>
      <c r="L7928" s="9">
        <f t="shared" si="247"/>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f t="shared" si="246"/>
        <v>8604</v>
      </c>
      <c r="L7929" s="9">
        <f t="shared" si="247"/>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f t="shared" si="246"/>
        <v>9880</v>
      </c>
      <c r="L7930" s="9">
        <f t="shared" si="247"/>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f t="shared" si="246"/>
        <v>7410</v>
      </c>
      <c r="L7931" s="9">
        <f t="shared" si="247"/>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f t="shared" si="246"/>
        <v>6930</v>
      </c>
      <c r="L7932" s="9">
        <f t="shared" si="247"/>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f t="shared" si="246"/>
        <v>6930</v>
      </c>
      <c r="L7933" s="9">
        <f t="shared" si="247"/>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f t="shared" si="246"/>
        <v>9792</v>
      </c>
      <c r="L7934" s="9">
        <f t="shared" si="247"/>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f t="shared" si="246"/>
        <v>9009</v>
      </c>
      <c r="L7935" s="9">
        <f t="shared" si="247"/>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f t="shared" si="246"/>
        <v>9870</v>
      </c>
      <c r="L7936" s="9">
        <f t="shared" si="247"/>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f t="shared" si="246"/>
        <v>9792</v>
      </c>
      <c r="L7937" s="9">
        <f t="shared" si="247"/>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f t="shared" si="246"/>
        <v>8670</v>
      </c>
      <c r="L7938" s="9">
        <f t="shared" si="247"/>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f t="shared" si="246"/>
        <v>10045</v>
      </c>
      <c r="L7939" s="9">
        <f t="shared" si="247"/>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f t="shared" si="246"/>
        <v>10840</v>
      </c>
      <c r="L7940" s="9">
        <f t="shared" si="247"/>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f t="shared" si="246"/>
        <v>11016</v>
      </c>
      <c r="L7941" s="9">
        <f t="shared" si="247"/>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f t="shared" si="246"/>
        <v>11684</v>
      </c>
      <c r="L7942" s="9">
        <f t="shared" si="247"/>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f t="shared" ref="K7943:K8006" si="248">I7943*J7943</f>
        <v>9024</v>
      </c>
      <c r="L7943" s="9">
        <f t="shared" ref="L7943:L8006" si="249">K7943*M7943</f>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f t="shared" si="248"/>
        <v>7426</v>
      </c>
      <c r="L7944" s="9">
        <f t="shared" si="24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f t="shared" si="248"/>
        <v>15190</v>
      </c>
      <c r="L7945" s="9">
        <f t="shared" si="24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f t="shared" si="248"/>
        <v>11880</v>
      </c>
      <c r="L7946" s="9">
        <f t="shared" si="24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f t="shared" si="248"/>
        <v>11883</v>
      </c>
      <c r="L7947" s="9">
        <f t="shared" si="24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f t="shared" si="248"/>
        <v>10350</v>
      </c>
      <c r="L7948" s="9">
        <f t="shared" si="24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f t="shared" si="248"/>
        <v>9576</v>
      </c>
      <c r="L7949" s="9">
        <f t="shared" si="24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f t="shared" si="248"/>
        <v>8918</v>
      </c>
      <c r="L7950" s="9">
        <f t="shared" si="24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f t="shared" si="248"/>
        <v>13050</v>
      </c>
      <c r="L7951" s="9">
        <f t="shared" si="24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f t="shared" si="248"/>
        <v>13981</v>
      </c>
      <c r="L7952" s="9">
        <f t="shared" si="24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f t="shared" si="248"/>
        <v>12800</v>
      </c>
      <c r="L7953" s="9">
        <f t="shared" si="24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f t="shared" si="248"/>
        <v>11802</v>
      </c>
      <c r="L7954" s="9">
        <f t="shared" si="24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f t="shared" si="248"/>
        <v>9184</v>
      </c>
      <c r="L7955" s="9">
        <f t="shared" si="24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f t="shared" si="248"/>
        <v>8624</v>
      </c>
      <c r="L7956" s="9">
        <f t="shared" si="24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f t="shared" si="248"/>
        <v>18360</v>
      </c>
      <c r="L7957" s="9">
        <f t="shared" si="24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f t="shared" si="248"/>
        <v>13858</v>
      </c>
      <c r="L7958" s="9">
        <f t="shared" si="24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f t="shared" si="248"/>
        <v>12887</v>
      </c>
      <c r="L7959" s="9">
        <f t="shared" si="24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f t="shared" si="248"/>
        <v>12144</v>
      </c>
      <c r="L7960" s="9">
        <f t="shared" si="24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f t="shared" si="248"/>
        <v>11362</v>
      </c>
      <c r="L7961" s="9">
        <f t="shared" si="24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f t="shared" si="248"/>
        <v>10560</v>
      </c>
      <c r="L7962" s="9">
        <f t="shared" si="24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f t="shared" si="248"/>
        <v>14784</v>
      </c>
      <c r="L7963" s="9">
        <f t="shared" si="24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f t="shared" si="248"/>
        <v>13590</v>
      </c>
      <c r="L7964" s="9">
        <f t="shared" si="24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f t="shared" si="248"/>
        <v>13066</v>
      </c>
      <c r="L7965" s="9">
        <f t="shared" si="24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f t="shared" si="248"/>
        <v>12648</v>
      </c>
      <c r="L7966" s="9">
        <f t="shared" si="24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f t="shared" si="248"/>
        <v>13260</v>
      </c>
      <c r="L7967" s="9">
        <f t="shared" si="24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f t="shared" si="248"/>
        <v>15517</v>
      </c>
      <c r="L7968" s="9">
        <f t="shared" si="24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f t="shared" si="248"/>
        <v>15240</v>
      </c>
      <c r="L7969" s="9">
        <f t="shared" si="24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f t="shared" si="248"/>
        <v>11480</v>
      </c>
      <c r="L7970" s="9">
        <f t="shared" si="24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f t="shared" si="248"/>
        <v>12054</v>
      </c>
      <c r="L7971" s="9">
        <f t="shared" si="24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f t="shared" si="248"/>
        <v>9672</v>
      </c>
      <c r="L7972" s="9">
        <f t="shared" si="24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f t="shared" si="248"/>
        <v>9633</v>
      </c>
      <c r="L7973" s="9">
        <f t="shared" si="24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f t="shared" si="248"/>
        <v>9675</v>
      </c>
      <c r="L7974" s="9">
        <f t="shared" si="24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f t="shared" si="248"/>
        <v>13464</v>
      </c>
      <c r="L7975" s="9">
        <f t="shared" si="24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f t="shared" si="248"/>
        <v>10404</v>
      </c>
      <c r="L7976" s="9">
        <f t="shared" si="24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f t="shared" si="248"/>
        <v>10920</v>
      </c>
      <c r="L7977" s="9">
        <f t="shared" si="24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f t="shared" si="248"/>
        <v>8820</v>
      </c>
      <c r="L7978" s="9">
        <f t="shared" si="24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f t="shared" si="248"/>
        <v>9366</v>
      </c>
      <c r="L7979" s="9">
        <f t="shared" si="24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f t="shared" si="248"/>
        <v>11050</v>
      </c>
      <c r="L7980" s="9">
        <f t="shared" si="24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f t="shared" si="248"/>
        <v>10304</v>
      </c>
      <c r="L7981" s="9">
        <f t="shared" si="24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f t="shared" si="248"/>
        <v>10257</v>
      </c>
      <c r="L7982" s="9">
        <f t="shared" si="24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f t="shared" si="248"/>
        <v>14076</v>
      </c>
      <c r="L7983" s="9">
        <f t="shared" si="24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f t="shared" si="248"/>
        <v>9880</v>
      </c>
      <c r="L7984" s="9">
        <f t="shared" si="24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f t="shared" si="248"/>
        <v>7770</v>
      </c>
      <c r="L7985" s="9">
        <f t="shared" si="24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f t="shared" si="248"/>
        <v>11628</v>
      </c>
      <c r="L7986" s="9">
        <f t="shared" si="24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f t="shared" si="248"/>
        <v>14336</v>
      </c>
      <c r="L7987" s="9">
        <f t="shared" si="24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f t="shared" si="248"/>
        <v>12880</v>
      </c>
      <c r="L7988" s="9">
        <f t="shared" si="24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f t="shared" si="248"/>
        <v>15272</v>
      </c>
      <c r="L7989" s="9">
        <f t="shared" si="24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f t="shared" si="248"/>
        <v>11264</v>
      </c>
      <c r="L7990" s="9">
        <f t="shared" si="24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f t="shared" si="248"/>
        <v>10840</v>
      </c>
      <c r="L7991" s="9">
        <f t="shared" si="24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f t="shared" si="248"/>
        <v>10535</v>
      </c>
      <c r="L7992" s="9">
        <f t="shared" si="24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f t="shared" si="248"/>
        <v>12800</v>
      </c>
      <c r="L7993" s="9">
        <f t="shared" si="24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f t="shared" si="248"/>
        <v>5824</v>
      </c>
      <c r="L7994" s="9">
        <f t="shared" si="24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f t="shared" si="248"/>
        <v>7840</v>
      </c>
      <c r="L7995" s="9">
        <f t="shared" si="24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f t="shared" si="248"/>
        <v>7812</v>
      </c>
      <c r="L7996" s="9">
        <f t="shared" si="24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f t="shared" si="248"/>
        <v>6006</v>
      </c>
      <c r="L7997" s="9">
        <f t="shared" si="24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f t="shared" si="248"/>
        <v>5580</v>
      </c>
      <c r="L7998" s="9">
        <f t="shared" si="24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f t="shared" si="248"/>
        <v>6090</v>
      </c>
      <c r="L7999" s="9">
        <f t="shared" si="24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f t="shared" si="248"/>
        <v>6720</v>
      </c>
      <c r="L8000" s="9">
        <f t="shared" si="24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f t="shared" si="248"/>
        <v>6450</v>
      </c>
      <c r="L8001" s="9">
        <f t="shared" si="24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f t="shared" si="248"/>
        <v>7359</v>
      </c>
      <c r="L8002" s="9">
        <f t="shared" si="24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f t="shared" si="248"/>
        <v>6086</v>
      </c>
      <c r="L8003" s="9">
        <f t="shared" si="24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f t="shared" si="248"/>
        <v>5600</v>
      </c>
      <c r="L8004" s="9">
        <f t="shared" si="24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f t="shared" si="248"/>
        <v>6656</v>
      </c>
      <c r="L8005" s="9">
        <f t="shared" si="24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f t="shared" si="248"/>
        <v>6336</v>
      </c>
      <c r="L8006" s="9">
        <f t="shared" si="24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f t="shared" ref="K8007:K8070" si="250">I8007*J8007</f>
        <v>8208</v>
      </c>
      <c r="L8007" s="9">
        <f t="shared" ref="L8007:L8070" si="251">K8007*M8007</f>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f t="shared" si="250"/>
        <v>7293</v>
      </c>
      <c r="L8008" s="9">
        <f t="shared" si="251"/>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f t="shared" si="250"/>
        <v>6336</v>
      </c>
      <c r="L8009" s="9">
        <f t="shared" si="251"/>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f t="shared" si="250"/>
        <v>4608</v>
      </c>
      <c r="L8010" s="9">
        <f t="shared" si="251"/>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f t="shared" si="250"/>
        <v>6402</v>
      </c>
      <c r="L8011" s="9">
        <f t="shared" si="251"/>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f t="shared" si="250"/>
        <v>7688</v>
      </c>
      <c r="L8012" s="9">
        <f t="shared" si="251"/>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f t="shared" si="250"/>
        <v>7140</v>
      </c>
      <c r="L8013" s="9">
        <f t="shared" si="251"/>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f t="shared" si="250"/>
        <v>7828</v>
      </c>
      <c r="L8014" s="9">
        <f t="shared" si="251"/>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f t="shared" si="250"/>
        <v>5363</v>
      </c>
      <c r="L8015" s="9">
        <f t="shared" si="251"/>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f t="shared" si="250"/>
        <v>5662</v>
      </c>
      <c r="L8016" s="9">
        <f t="shared" si="251"/>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f t="shared" si="250"/>
        <v>9702</v>
      </c>
      <c r="L8017" s="9">
        <f t="shared" si="251"/>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f t="shared" si="250"/>
        <v>7680</v>
      </c>
      <c r="L8018" s="9">
        <f t="shared" si="251"/>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f t="shared" si="250"/>
        <v>7514</v>
      </c>
      <c r="L8019" s="9">
        <f t="shared" si="251"/>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f t="shared" si="250"/>
        <v>7740</v>
      </c>
      <c r="L8020" s="9">
        <f t="shared" si="251"/>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f t="shared" si="250"/>
        <v>6369</v>
      </c>
      <c r="L8021" s="9">
        <f t="shared" si="251"/>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f t="shared" si="250"/>
        <v>5320</v>
      </c>
      <c r="L8022" s="9">
        <f t="shared" si="251"/>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f t="shared" si="250"/>
        <v>8858</v>
      </c>
      <c r="L8023" s="9">
        <f t="shared" si="251"/>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f t="shared" si="250"/>
        <v>10692</v>
      </c>
      <c r="L8024" s="9">
        <f t="shared" si="251"/>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f t="shared" si="250"/>
        <v>7875</v>
      </c>
      <c r="L8025" s="9">
        <f t="shared" si="251"/>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f t="shared" si="250"/>
        <v>8155</v>
      </c>
      <c r="L8026" s="9">
        <f t="shared" si="251"/>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f t="shared" si="250"/>
        <v>6208</v>
      </c>
      <c r="L8027" s="9">
        <f t="shared" si="251"/>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f t="shared" si="250"/>
        <v>6435</v>
      </c>
      <c r="L8028" s="9">
        <f t="shared" si="251"/>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f t="shared" si="250"/>
        <v>12672</v>
      </c>
      <c r="L8029" s="9">
        <f t="shared" si="251"/>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f t="shared" si="250"/>
        <v>8550</v>
      </c>
      <c r="L8030" s="9">
        <f t="shared" si="251"/>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f t="shared" si="250"/>
        <v>10064</v>
      </c>
      <c r="L8031" s="9">
        <f t="shared" si="251"/>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f t="shared" si="250"/>
        <v>7920</v>
      </c>
      <c r="L8032" s="9">
        <f t="shared" si="251"/>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f t="shared" si="250"/>
        <v>6612</v>
      </c>
      <c r="L8033" s="9">
        <f t="shared" si="251"/>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f t="shared" si="250"/>
        <v>8512</v>
      </c>
      <c r="L8034" s="9">
        <f t="shared" si="251"/>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f t="shared" si="250"/>
        <v>11424</v>
      </c>
      <c r="L8035" s="9">
        <f t="shared" si="251"/>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f t="shared" si="250"/>
        <v>11016</v>
      </c>
      <c r="L8036" s="9">
        <f t="shared" si="251"/>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f t="shared" si="250"/>
        <v>10824</v>
      </c>
      <c r="L8037" s="9">
        <f t="shared" si="251"/>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f t="shared" si="250"/>
        <v>7888</v>
      </c>
      <c r="L8038" s="9">
        <f t="shared" si="251"/>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f t="shared" si="250"/>
        <v>8028</v>
      </c>
      <c r="L8039" s="9">
        <f t="shared" si="251"/>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f t="shared" si="250"/>
        <v>9890</v>
      </c>
      <c r="L8040" s="9">
        <f t="shared" si="251"/>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f t="shared" si="250"/>
        <v>9568</v>
      </c>
      <c r="L8041" s="9">
        <f t="shared" si="251"/>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f t="shared" si="250"/>
        <v>10982</v>
      </c>
      <c r="L8042" s="9">
        <f t="shared" si="251"/>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f t="shared" si="250"/>
        <v>10296</v>
      </c>
      <c r="L8043" s="9">
        <f t="shared" si="251"/>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f t="shared" si="250"/>
        <v>7980</v>
      </c>
      <c r="L8044" s="9">
        <f t="shared" si="251"/>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f t="shared" si="250"/>
        <v>7605</v>
      </c>
      <c r="L8045" s="9">
        <f t="shared" si="251"/>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f t="shared" si="250"/>
        <v>8580</v>
      </c>
      <c r="L8046" s="9">
        <f t="shared" si="251"/>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f t="shared" si="250"/>
        <v>10290</v>
      </c>
      <c r="L8047" s="9">
        <f t="shared" si="251"/>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f t="shared" si="250"/>
        <v>9216</v>
      </c>
      <c r="L8048" s="9">
        <f t="shared" si="251"/>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f t="shared" si="250"/>
        <v>11352</v>
      </c>
      <c r="L8049" s="9">
        <f t="shared" si="251"/>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f t="shared" si="250"/>
        <v>6864</v>
      </c>
      <c r="L8050" s="9">
        <f t="shared" si="251"/>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f t="shared" si="250"/>
        <v>7029</v>
      </c>
      <c r="L8051" s="9">
        <f t="shared" si="251"/>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f t="shared" si="250"/>
        <v>9660</v>
      </c>
      <c r="L8052" s="9">
        <f t="shared" si="251"/>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f t="shared" si="250"/>
        <v>9568</v>
      </c>
      <c r="L8053" s="9">
        <f t="shared" si="251"/>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f t="shared" si="250"/>
        <v>10880</v>
      </c>
      <c r="L8054" s="9">
        <f t="shared" si="251"/>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f t="shared" si="250"/>
        <v>11088</v>
      </c>
      <c r="L8055" s="9">
        <f t="shared" si="251"/>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f t="shared" si="250"/>
        <v>7805</v>
      </c>
      <c r="L8056" s="9">
        <f t="shared" si="251"/>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f t="shared" si="250"/>
        <v>7293</v>
      </c>
      <c r="L8057" s="9">
        <f t="shared" si="251"/>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f t="shared" si="250"/>
        <v>9384</v>
      </c>
      <c r="L8058" s="9">
        <f t="shared" si="251"/>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f t="shared" si="250"/>
        <v>11662</v>
      </c>
      <c r="L8059" s="9">
        <f t="shared" si="251"/>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f t="shared" si="250"/>
        <v>12285</v>
      </c>
      <c r="L8060" s="9">
        <f t="shared" si="251"/>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f t="shared" si="250"/>
        <v>12096</v>
      </c>
      <c r="L8061" s="9">
        <f t="shared" si="251"/>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f t="shared" si="250"/>
        <v>9009</v>
      </c>
      <c r="L8062" s="9">
        <f t="shared" si="251"/>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f t="shared" si="250"/>
        <v>7840</v>
      </c>
      <c r="L8063" s="9">
        <f t="shared" si="251"/>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f t="shared" si="250"/>
        <v>9417</v>
      </c>
      <c r="L8064" s="9">
        <f t="shared" si="251"/>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f t="shared" si="250"/>
        <v>10208</v>
      </c>
      <c r="L8065" s="9">
        <f t="shared" si="251"/>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f t="shared" si="250"/>
        <v>5292</v>
      </c>
      <c r="L8066" s="9">
        <f t="shared" si="251"/>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f t="shared" si="250"/>
        <v>2821</v>
      </c>
      <c r="L8067" s="9">
        <f t="shared" si="251"/>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f t="shared" si="250"/>
        <v>2256</v>
      </c>
      <c r="L8068" s="9">
        <f t="shared" si="251"/>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f t="shared" si="250"/>
        <v>1107</v>
      </c>
      <c r="L8069" s="9">
        <f t="shared" si="251"/>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f t="shared" si="250"/>
        <v>2938</v>
      </c>
      <c r="L8070" s="9">
        <f t="shared" si="251"/>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f t="shared" ref="K8071:K8134" si="252">I8071*J8071</f>
        <v>3912</v>
      </c>
      <c r="L8071" s="9">
        <f t="shared" ref="L8071:L8134" si="253">K8071*M8071</f>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f t="shared" si="252"/>
        <v>4370</v>
      </c>
      <c r="L8072" s="9">
        <f t="shared" si="253"/>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f t="shared" si="252"/>
        <v>4945</v>
      </c>
      <c r="L8073" s="9">
        <f t="shared" si="253"/>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f t="shared" si="252"/>
        <v>3861</v>
      </c>
      <c r="L8074" s="9">
        <f t="shared" si="253"/>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f t="shared" si="252"/>
        <v>3808</v>
      </c>
      <c r="L8075" s="9">
        <f t="shared" si="253"/>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f t="shared" si="252"/>
        <v>2418</v>
      </c>
      <c r="L8076" s="9">
        <f t="shared" si="253"/>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f t="shared" si="252"/>
        <v>4030</v>
      </c>
      <c r="L8077" s="9">
        <f t="shared" si="253"/>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f t="shared" si="252"/>
        <v>4263</v>
      </c>
      <c r="L8078" s="9">
        <f t="shared" si="253"/>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f t="shared" si="252"/>
        <v>7316</v>
      </c>
      <c r="L8079" s="9">
        <f t="shared" si="253"/>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f t="shared" si="252"/>
        <v>3100</v>
      </c>
      <c r="L8080" s="9">
        <f t="shared" si="253"/>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f t="shared" si="252"/>
        <v>3640</v>
      </c>
      <c r="L8081" s="9">
        <f t="shared" si="253"/>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f t="shared" si="252"/>
        <v>2784</v>
      </c>
      <c r="L8082" s="9">
        <f t="shared" si="253"/>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f t="shared" si="252"/>
        <v>4131</v>
      </c>
      <c r="L8083" s="9">
        <f t="shared" si="253"/>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f t="shared" si="252"/>
        <v>3003</v>
      </c>
      <c r="L8084" s="9">
        <f t="shared" si="253"/>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f t="shared" si="252"/>
        <v>4410</v>
      </c>
      <c r="L8085" s="9">
        <f t="shared" si="253"/>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f t="shared" si="252"/>
        <v>3580</v>
      </c>
      <c r="L8086" s="9">
        <f t="shared" si="253"/>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f t="shared" si="252"/>
        <v>2980</v>
      </c>
      <c r="L8087" s="9">
        <f t="shared" si="253"/>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f t="shared" si="252"/>
        <v>2782</v>
      </c>
      <c r="L8088" s="9">
        <f t="shared" si="253"/>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f t="shared" si="252"/>
        <v>4620</v>
      </c>
      <c r="L8089" s="9">
        <f t="shared" si="253"/>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f t="shared" si="252"/>
        <v>3029</v>
      </c>
      <c r="L8090" s="9">
        <f t="shared" si="253"/>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f t="shared" si="252"/>
        <v>5456</v>
      </c>
      <c r="L8091" s="9">
        <f t="shared" si="253"/>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f t="shared" si="252"/>
        <v>3800</v>
      </c>
      <c r="L8092" s="9">
        <f t="shared" si="253"/>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f t="shared" si="252"/>
        <v>4914</v>
      </c>
      <c r="L8093" s="9">
        <f t="shared" si="253"/>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f t="shared" si="252"/>
        <v>5814</v>
      </c>
      <c r="L8094" s="9">
        <f t="shared" si="253"/>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f t="shared" si="252"/>
        <v>8976</v>
      </c>
      <c r="L8095" s="9">
        <f t="shared" si="253"/>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f t="shared" si="252"/>
        <v>7680</v>
      </c>
      <c r="L8096" s="9">
        <f t="shared" si="253"/>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f t="shared" si="252"/>
        <v>11200</v>
      </c>
      <c r="L8097" s="9">
        <f t="shared" si="253"/>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f t="shared" si="252"/>
        <v>6450</v>
      </c>
      <c r="L8098" s="9">
        <f t="shared" si="253"/>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f t="shared" si="252"/>
        <v>5568</v>
      </c>
      <c r="L8099" s="9">
        <f t="shared" si="253"/>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f t="shared" si="252"/>
        <v>6000</v>
      </c>
      <c r="L8100" s="9">
        <f t="shared" si="253"/>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f t="shared" si="252"/>
        <v>11760</v>
      </c>
      <c r="L8101" s="9">
        <f t="shared" si="253"/>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f t="shared" si="252"/>
        <v>8704</v>
      </c>
      <c r="L8102" s="9">
        <f t="shared" si="253"/>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f t="shared" si="252"/>
        <v>8976</v>
      </c>
      <c r="L8103" s="9">
        <f t="shared" si="253"/>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f t="shared" si="252"/>
        <v>10626</v>
      </c>
      <c r="L8104" s="9">
        <f t="shared" si="253"/>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f t="shared" si="252"/>
        <v>6432</v>
      </c>
      <c r="L8105" s="9">
        <f t="shared" si="253"/>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f t="shared" si="252"/>
        <v>7176</v>
      </c>
      <c r="L8106" s="9">
        <f t="shared" si="253"/>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f t="shared" si="252"/>
        <v>12784</v>
      </c>
      <c r="L8107" s="9">
        <f t="shared" si="253"/>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f t="shared" si="252"/>
        <v>8432</v>
      </c>
      <c r="L8108" s="9">
        <f t="shared" si="253"/>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f t="shared" si="252"/>
        <v>11008</v>
      </c>
      <c r="L8109" s="9">
        <f t="shared" si="253"/>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f t="shared" si="252"/>
        <v>11620</v>
      </c>
      <c r="L8110" s="9">
        <f t="shared" si="253"/>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f t="shared" si="252"/>
        <v>6004</v>
      </c>
      <c r="L8111" s="9">
        <f t="shared" si="253"/>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f t="shared" si="252"/>
        <v>6794</v>
      </c>
      <c r="L8112" s="9">
        <f t="shared" si="253"/>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f t="shared" si="252"/>
        <v>10320</v>
      </c>
      <c r="L8113" s="9">
        <f t="shared" si="253"/>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f t="shared" si="252"/>
        <v>8816</v>
      </c>
      <c r="L8114" s="9">
        <f t="shared" si="253"/>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f t="shared" si="252"/>
        <v>7714</v>
      </c>
      <c r="L8115" s="9">
        <f t="shared" si="253"/>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f t="shared" si="252"/>
        <v>11938</v>
      </c>
      <c r="L8116" s="9">
        <f t="shared" si="253"/>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f t="shared" si="252"/>
        <v>5535</v>
      </c>
      <c r="L8117" s="9">
        <f t="shared" si="253"/>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f t="shared" si="252"/>
        <v>5513</v>
      </c>
      <c r="L8118" s="9">
        <f t="shared" si="253"/>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f t="shared" si="252"/>
        <v>7788</v>
      </c>
      <c r="L8119" s="9">
        <f t="shared" si="253"/>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f t="shared" si="252"/>
        <v>6390</v>
      </c>
      <c r="L8120" s="9">
        <f t="shared" si="253"/>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f t="shared" si="252"/>
        <v>6351</v>
      </c>
      <c r="L8121" s="9">
        <f t="shared" si="253"/>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f t="shared" si="252"/>
        <v>6080</v>
      </c>
      <c r="L8122" s="9">
        <f t="shared" si="253"/>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f t="shared" si="252"/>
        <v>4350</v>
      </c>
      <c r="L8123" s="9">
        <f t="shared" si="253"/>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f t="shared" si="252"/>
        <v>3840</v>
      </c>
      <c r="L8124" s="9">
        <f t="shared" si="253"/>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f t="shared" si="252"/>
        <v>7410</v>
      </c>
      <c r="L8125" s="9">
        <f t="shared" si="253"/>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f t="shared" si="252"/>
        <v>6975</v>
      </c>
      <c r="L8126" s="9">
        <f t="shared" si="253"/>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f t="shared" si="252"/>
        <v>5886</v>
      </c>
      <c r="L8127" s="9">
        <f t="shared" si="253"/>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f t="shared" si="252"/>
        <v>11628</v>
      </c>
      <c r="L8128" s="9">
        <f t="shared" si="253"/>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f t="shared" si="252"/>
        <v>8000</v>
      </c>
      <c r="L8129" s="9">
        <f t="shared" si="253"/>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f t="shared" si="252"/>
        <v>7452</v>
      </c>
      <c r="L8130" s="9">
        <f t="shared" si="253"/>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f t="shared" si="252"/>
        <v>12036</v>
      </c>
      <c r="L8131" s="9">
        <f t="shared" si="253"/>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f t="shared" si="252"/>
        <v>12926</v>
      </c>
      <c r="L8132" s="9">
        <f t="shared" si="253"/>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f t="shared" si="252"/>
        <v>9672</v>
      </c>
      <c r="L8133" s="9">
        <f t="shared" si="253"/>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f t="shared" si="252"/>
        <v>10994</v>
      </c>
      <c r="L8134" s="9">
        <f t="shared" si="253"/>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f t="shared" ref="K8135:K8198" si="254">I8135*J8135</f>
        <v>8360</v>
      </c>
      <c r="L8135" s="9">
        <f t="shared" ref="L8135:L8198" si="255">K8135*M8135</f>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f t="shared" si="254"/>
        <v>7896</v>
      </c>
      <c r="L8136" s="9">
        <f t="shared" si="255"/>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f t="shared" si="254"/>
        <v>13824</v>
      </c>
      <c r="L8137" s="9">
        <f t="shared" si="255"/>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f t="shared" si="254"/>
        <v>4352</v>
      </c>
      <c r="L8138" s="9">
        <f t="shared" si="255"/>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f t="shared" si="254"/>
        <v>2312</v>
      </c>
      <c r="L8139" s="9">
        <f t="shared" si="255"/>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f t="shared" si="254"/>
        <v>2016</v>
      </c>
      <c r="L8140" s="9">
        <f t="shared" si="255"/>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f t="shared" si="254"/>
        <v>644</v>
      </c>
      <c r="L8141" s="9">
        <f t="shared" si="255"/>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f t="shared" si="254"/>
        <v>1722</v>
      </c>
      <c r="L8142" s="9">
        <f t="shared" si="255"/>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f t="shared" si="254"/>
        <v>2240</v>
      </c>
      <c r="L8143" s="9">
        <f t="shared" si="255"/>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f t="shared" si="254"/>
        <v>5312</v>
      </c>
      <c r="L8144" s="9">
        <f t="shared" si="255"/>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f t="shared" si="254"/>
        <v>1408</v>
      </c>
      <c r="L8145" s="9">
        <f t="shared" si="255"/>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f t="shared" si="254"/>
        <v>1350</v>
      </c>
      <c r="L8146" s="9">
        <f t="shared" si="255"/>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f t="shared" si="254"/>
        <v>476</v>
      </c>
      <c r="L8147" s="9">
        <f t="shared" si="255"/>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f t="shared" si="254"/>
        <v>1560</v>
      </c>
      <c r="L8148" s="9">
        <f t="shared" si="255"/>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f t="shared" si="254"/>
        <v>2220</v>
      </c>
      <c r="L8149" s="9">
        <f t="shared" si="255"/>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f t="shared" si="254"/>
        <v>6084</v>
      </c>
      <c r="L8150" s="9">
        <f t="shared" si="255"/>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f t="shared" si="254"/>
        <v>1749</v>
      </c>
      <c r="L8151" s="9">
        <f t="shared" si="255"/>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f t="shared" si="254"/>
        <v>1682</v>
      </c>
      <c r="L8152" s="9">
        <f t="shared" si="255"/>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f t="shared" si="254"/>
        <v>256</v>
      </c>
      <c r="L8153" s="9">
        <f t="shared" si="255"/>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f t="shared" si="254"/>
        <v>984</v>
      </c>
      <c r="L8154" s="9">
        <f t="shared" si="255"/>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f t="shared" si="254"/>
        <v>2318</v>
      </c>
      <c r="L8155" s="9">
        <f t="shared" si="255"/>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f t="shared" si="254"/>
        <v>4900</v>
      </c>
      <c r="L8156" s="9">
        <f t="shared" si="255"/>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f t="shared" si="254"/>
        <v>1887</v>
      </c>
      <c r="L8157" s="9">
        <f t="shared" si="255"/>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f t="shared" si="254"/>
        <v>1377</v>
      </c>
      <c r="L8158" s="9">
        <f t="shared" si="255"/>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f t="shared" si="254"/>
        <v>864</v>
      </c>
      <c r="L8159" s="9">
        <f t="shared" si="255"/>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f t="shared" si="254"/>
        <v>1170</v>
      </c>
      <c r="L8160" s="9">
        <f t="shared" si="255"/>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f t="shared" si="254"/>
        <v>2496</v>
      </c>
      <c r="L8161" s="9">
        <f t="shared" si="255"/>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f t="shared" si="254"/>
        <v>6600</v>
      </c>
      <c r="L8162" s="9">
        <f t="shared" si="255"/>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f t="shared" si="254"/>
        <v>2160</v>
      </c>
      <c r="L8163" s="9">
        <f t="shared" si="255"/>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f t="shared" si="254"/>
        <v>2014</v>
      </c>
      <c r="L8164" s="9">
        <f t="shared" si="255"/>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f t="shared" si="254"/>
        <v>1428</v>
      </c>
      <c r="L8165" s="9">
        <f t="shared" si="255"/>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f t="shared" si="254"/>
        <v>1989</v>
      </c>
      <c r="L8166" s="9">
        <f t="shared" si="255"/>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f t="shared" si="254"/>
        <v>3978</v>
      </c>
      <c r="L8167" s="9">
        <f t="shared" si="255"/>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f t="shared" si="254"/>
        <v>8330</v>
      </c>
      <c r="L8168" s="9">
        <f t="shared" si="255"/>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f t="shared" si="254"/>
        <v>3485</v>
      </c>
      <c r="L8169" s="9">
        <f t="shared" si="255"/>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f t="shared" si="254"/>
        <v>2268</v>
      </c>
      <c r="L8170" s="9">
        <f t="shared" si="255"/>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f t="shared" si="254"/>
        <v>2279</v>
      </c>
      <c r="L8171" s="9">
        <f t="shared" si="255"/>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f t="shared" si="254"/>
        <v>2064</v>
      </c>
      <c r="L8172" s="9">
        <f t="shared" si="255"/>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f t="shared" si="254"/>
        <v>5460</v>
      </c>
      <c r="L8173" s="9">
        <f t="shared" si="255"/>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f t="shared" si="254"/>
        <v>8575</v>
      </c>
      <c r="L8174" s="9">
        <f t="shared" si="255"/>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f t="shared" si="254"/>
        <v>4455</v>
      </c>
      <c r="L8175" s="9">
        <f t="shared" si="255"/>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f t="shared" si="254"/>
        <v>3096</v>
      </c>
      <c r="L8176" s="9">
        <f t="shared" si="255"/>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f t="shared" si="254"/>
        <v>2184</v>
      </c>
      <c r="L8177" s="9">
        <f t="shared" si="255"/>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f t="shared" si="254"/>
        <v>3200</v>
      </c>
      <c r="L8178" s="9">
        <f t="shared" si="255"/>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f t="shared" si="254"/>
        <v>5800</v>
      </c>
      <c r="L8179" s="9">
        <f t="shared" si="255"/>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f t="shared" si="254"/>
        <v>9129</v>
      </c>
      <c r="L8180" s="9">
        <f t="shared" si="255"/>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f t="shared" si="254"/>
        <v>4488</v>
      </c>
      <c r="L8181" s="9">
        <f t="shared" si="255"/>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f t="shared" si="254"/>
        <v>3002</v>
      </c>
      <c r="L8182" s="9">
        <f t="shared" si="255"/>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f t="shared" si="254"/>
        <v>2666</v>
      </c>
      <c r="L8183" s="9">
        <f t="shared" si="255"/>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f t="shared" si="254"/>
        <v>2484</v>
      </c>
      <c r="L8184" s="9">
        <f t="shared" si="255"/>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f t="shared" si="254"/>
        <v>6027</v>
      </c>
      <c r="L8185" s="9">
        <f t="shared" si="255"/>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f t="shared" si="254"/>
        <v>7452</v>
      </c>
      <c r="L8186" s="9">
        <f t="shared" si="255"/>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f t="shared" si="254"/>
        <v>3640</v>
      </c>
      <c r="L8187" s="9">
        <f t="shared" si="255"/>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f t="shared" si="254"/>
        <v>1920</v>
      </c>
      <c r="L8188" s="9">
        <f t="shared" si="255"/>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f t="shared" si="254"/>
        <v>1696</v>
      </c>
      <c r="L8189" s="9">
        <f t="shared" si="255"/>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f t="shared" si="254"/>
        <v>1476</v>
      </c>
      <c r="L8190" s="9">
        <f t="shared" si="255"/>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f t="shared" si="254"/>
        <v>3792</v>
      </c>
      <c r="L8191" s="9">
        <f t="shared" si="255"/>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f t="shared" si="254"/>
        <v>5828</v>
      </c>
      <c r="L8192" s="9">
        <f t="shared" si="255"/>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f t="shared" si="254"/>
        <v>2380</v>
      </c>
      <c r="L8193" s="9">
        <f t="shared" si="255"/>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f t="shared" si="254"/>
        <v>1444</v>
      </c>
      <c r="L8194" s="9">
        <f t="shared" si="255"/>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f t="shared" si="254"/>
        <v>1360</v>
      </c>
      <c r="L8195" s="9">
        <f t="shared" si="255"/>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f t="shared" si="254"/>
        <v>1290</v>
      </c>
      <c r="L8196" s="9">
        <f t="shared" si="255"/>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f t="shared" si="254"/>
        <v>3108</v>
      </c>
      <c r="L8197" s="9">
        <f t="shared" si="255"/>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f t="shared" si="254"/>
        <v>5952</v>
      </c>
      <c r="L8198" s="9">
        <f t="shared" si="255"/>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f t="shared" ref="K8199:K8262" si="256">I8199*J8199</f>
        <v>2924</v>
      </c>
      <c r="L8199" s="9">
        <f t="shared" ref="L8199:L8262" si="257">K8199*M8199</f>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f t="shared" si="256"/>
        <v>3102</v>
      </c>
      <c r="L8200" s="9">
        <f t="shared" si="257"/>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f t="shared" si="256"/>
        <v>2580</v>
      </c>
      <c r="L8201" s="9">
        <f t="shared" si="257"/>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f t="shared" si="256"/>
        <v>2448</v>
      </c>
      <c r="L8202" s="9">
        <f t="shared" si="257"/>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f t="shared" si="256"/>
        <v>3975</v>
      </c>
      <c r="L8203" s="9">
        <f t="shared" si="257"/>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f t="shared" si="256"/>
        <v>7579</v>
      </c>
      <c r="L8204" s="9">
        <f t="shared" si="257"/>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f t="shared" si="256"/>
        <v>3995</v>
      </c>
      <c r="L8205" s="9">
        <f t="shared" si="257"/>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f t="shared" si="256"/>
        <v>3476</v>
      </c>
      <c r="L8206" s="9">
        <f t="shared" si="257"/>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f t="shared" si="256"/>
        <v>2120</v>
      </c>
      <c r="L8207" s="9">
        <f t="shared" si="257"/>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f t="shared" si="256"/>
        <v>2576</v>
      </c>
      <c r="L8208" s="9">
        <f t="shared" si="257"/>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f t="shared" si="256"/>
        <v>4399</v>
      </c>
      <c r="L8209" s="9">
        <f t="shared" si="257"/>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f t="shared" si="256"/>
        <v>4266</v>
      </c>
      <c r="L8210" s="9">
        <f t="shared" si="257"/>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f t="shared" si="256"/>
        <v>4725</v>
      </c>
      <c r="L8211" s="9">
        <f t="shared" si="257"/>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f t="shared" si="256"/>
        <v>5040</v>
      </c>
      <c r="L8212" s="9">
        <f t="shared" si="257"/>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f t="shared" si="256"/>
        <v>3060</v>
      </c>
      <c r="L8213" s="9">
        <f t="shared" si="257"/>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f t="shared" si="256"/>
        <v>2960</v>
      </c>
      <c r="L8214" s="9">
        <f t="shared" si="257"/>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f t="shared" si="256"/>
        <v>5976</v>
      </c>
      <c r="L8215" s="9">
        <f t="shared" si="257"/>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f t="shared" si="256"/>
        <v>4671</v>
      </c>
      <c r="L8216" s="9">
        <f t="shared" si="257"/>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f t="shared" si="256"/>
        <v>5075</v>
      </c>
      <c r="L8217" s="9">
        <f t="shared" si="257"/>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f t="shared" si="256"/>
        <v>4340</v>
      </c>
      <c r="L8218" s="9">
        <f t="shared" si="257"/>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f t="shared" si="256"/>
        <v>2550</v>
      </c>
      <c r="L8219" s="9">
        <f t="shared" si="257"/>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f t="shared" si="256"/>
        <v>2590</v>
      </c>
      <c r="L8220" s="9">
        <f t="shared" si="257"/>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f t="shared" si="256"/>
        <v>4340</v>
      </c>
      <c r="L8221" s="9">
        <f t="shared" si="257"/>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f t="shared" si="256"/>
        <v>5642</v>
      </c>
      <c r="L8222" s="9">
        <f t="shared" si="257"/>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f t="shared" si="256"/>
        <v>5208</v>
      </c>
      <c r="L8223" s="9">
        <f t="shared" si="257"/>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f t="shared" si="256"/>
        <v>5504</v>
      </c>
      <c r="L8224" s="9">
        <f t="shared" si="257"/>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f t="shared" si="256"/>
        <v>3813</v>
      </c>
      <c r="L8225" s="9">
        <f t="shared" si="257"/>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f t="shared" si="256"/>
        <v>2640</v>
      </c>
      <c r="L8226" s="9">
        <f t="shared" si="257"/>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f t="shared" si="256"/>
        <v>4836</v>
      </c>
      <c r="L8227" s="9">
        <f t="shared" si="257"/>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f t="shared" si="256"/>
        <v>7011</v>
      </c>
      <c r="L8228" s="9">
        <f t="shared" si="257"/>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f t="shared" si="256"/>
        <v>5336</v>
      </c>
      <c r="L8229" s="9">
        <f t="shared" si="257"/>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f t="shared" si="256"/>
        <v>5640</v>
      </c>
      <c r="L8230" s="9">
        <f t="shared" si="257"/>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f t="shared" si="256"/>
        <v>3600</v>
      </c>
      <c r="L8231" s="9">
        <f t="shared" si="257"/>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f t="shared" si="256"/>
        <v>2914</v>
      </c>
      <c r="L8232" s="9">
        <f t="shared" si="257"/>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f t="shared" si="256"/>
        <v>6642</v>
      </c>
      <c r="L8233" s="9">
        <f t="shared" si="257"/>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f t="shared" si="256"/>
        <v>7353</v>
      </c>
      <c r="L8234" s="9">
        <f t="shared" si="257"/>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f t="shared" si="256"/>
        <v>5160</v>
      </c>
      <c r="L8235" s="9">
        <f t="shared" si="257"/>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f t="shared" si="256"/>
        <v>6468</v>
      </c>
      <c r="L8236" s="9">
        <f t="shared" si="257"/>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f t="shared" si="256"/>
        <v>4935</v>
      </c>
      <c r="L8237" s="9">
        <f t="shared" si="257"/>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f t="shared" si="256"/>
        <v>2838</v>
      </c>
      <c r="L8238" s="9">
        <f t="shared" si="257"/>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f t="shared" si="256"/>
        <v>7560</v>
      </c>
      <c r="L8239" s="9">
        <f t="shared" si="257"/>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f t="shared" si="256"/>
        <v>11515</v>
      </c>
      <c r="L8240" s="9">
        <f t="shared" si="257"/>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f t="shared" si="256"/>
        <v>9282</v>
      </c>
      <c r="L8241" s="9">
        <f t="shared" si="257"/>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f t="shared" si="256"/>
        <v>8096</v>
      </c>
      <c r="L8242" s="9">
        <f t="shared" si="257"/>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f t="shared" si="256"/>
        <v>6815</v>
      </c>
      <c r="L8243" s="9">
        <f t="shared" si="257"/>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f t="shared" si="256"/>
        <v>4935</v>
      </c>
      <c r="L8244" s="9">
        <f t="shared" si="257"/>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f t="shared" si="256"/>
        <v>10944</v>
      </c>
      <c r="L8245" s="9">
        <f t="shared" si="257"/>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f t="shared" si="256"/>
        <v>11184</v>
      </c>
      <c r="L8246" s="9">
        <f t="shared" si="257"/>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f t="shared" si="256"/>
        <v>9384</v>
      </c>
      <c r="L8247" s="9">
        <f t="shared" si="257"/>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f t="shared" si="256"/>
        <v>8037</v>
      </c>
      <c r="L8248" s="9">
        <f t="shared" si="257"/>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f t="shared" si="256"/>
        <v>6440</v>
      </c>
      <c r="L8249" s="9">
        <f t="shared" si="257"/>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f t="shared" si="256"/>
        <v>7050</v>
      </c>
      <c r="L8250" s="9">
        <f t="shared" si="257"/>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f t="shared" si="256"/>
        <v>10370</v>
      </c>
      <c r="L8251" s="9">
        <f t="shared" si="257"/>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f t="shared" si="256"/>
        <v>10472</v>
      </c>
      <c r="L8252" s="9">
        <f t="shared" si="257"/>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f t="shared" si="256"/>
        <v>11648</v>
      </c>
      <c r="L8253" s="9">
        <f t="shared" si="257"/>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f t="shared" si="256"/>
        <v>7876</v>
      </c>
      <c r="L8254" s="9">
        <f t="shared" si="257"/>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f t="shared" si="256"/>
        <v>6384</v>
      </c>
      <c r="L8255" s="9">
        <f t="shared" si="257"/>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f t="shared" si="256"/>
        <v>7600</v>
      </c>
      <c r="L8256" s="9">
        <f t="shared" si="257"/>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f t="shared" si="256"/>
        <v>7040</v>
      </c>
      <c r="L8257" s="9">
        <f t="shared" si="257"/>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f t="shared" si="256"/>
        <v>7626</v>
      </c>
      <c r="L8258" s="9">
        <f t="shared" si="257"/>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f t="shared" si="256"/>
        <v>9180</v>
      </c>
      <c r="L8259" s="9">
        <f t="shared" si="257"/>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f t="shared" si="256"/>
        <v>6624</v>
      </c>
      <c r="L8260" s="9">
        <f t="shared" si="257"/>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f t="shared" si="256"/>
        <v>5332</v>
      </c>
      <c r="L8261" s="9">
        <f t="shared" si="257"/>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f t="shared" si="256"/>
        <v>6784</v>
      </c>
      <c r="L8262" s="9">
        <f t="shared" si="257"/>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f t="shared" ref="K8263:K8326" si="258">I8263*J8263</f>
        <v>7560</v>
      </c>
      <c r="L8263" s="9">
        <f t="shared" ref="L8263:L8326" si="259">K8263*M8263</f>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f t="shared" si="258"/>
        <v>8037</v>
      </c>
      <c r="L8264" s="9">
        <f t="shared" si="25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f t="shared" si="258"/>
        <v>9650</v>
      </c>
      <c r="L8265" s="9">
        <f t="shared" si="25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f t="shared" si="258"/>
        <v>5311</v>
      </c>
      <c r="L8266" s="9">
        <f t="shared" si="25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f t="shared" si="258"/>
        <v>5117</v>
      </c>
      <c r="L8267" s="9">
        <f t="shared" si="25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f t="shared" si="258"/>
        <v>5136</v>
      </c>
      <c r="L8268" s="9">
        <f t="shared" si="25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f t="shared" si="258"/>
        <v>6360</v>
      </c>
      <c r="L8269" s="9">
        <f t="shared" si="25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f t="shared" si="258"/>
        <v>9212</v>
      </c>
      <c r="L8270" s="9">
        <f t="shared" si="25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f t="shared" si="258"/>
        <v>10452</v>
      </c>
      <c r="L8271" s="9">
        <f t="shared" si="25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f t="shared" si="258"/>
        <v>6160</v>
      </c>
      <c r="L8272" s="9">
        <f t="shared" si="25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f t="shared" si="258"/>
        <v>5676</v>
      </c>
      <c r="L8273" s="9">
        <f t="shared" si="25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f t="shared" si="258"/>
        <v>5474</v>
      </c>
      <c r="L8274" s="9">
        <f t="shared" si="25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f t="shared" si="258"/>
        <v>8262</v>
      </c>
      <c r="L8275" s="9">
        <f t="shared" si="25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f t="shared" si="258"/>
        <v>10152</v>
      </c>
      <c r="L8276" s="9">
        <f t="shared" si="25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f t="shared" si="258"/>
        <v>10450</v>
      </c>
      <c r="L8277" s="9">
        <f t="shared" si="25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f t="shared" si="258"/>
        <v>7802</v>
      </c>
      <c r="L8278" s="9">
        <f t="shared" si="25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f t="shared" si="258"/>
        <v>6640</v>
      </c>
      <c r="L8279" s="9">
        <f t="shared" si="25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f t="shared" si="258"/>
        <v>6664</v>
      </c>
      <c r="L8280" s="9">
        <f t="shared" si="25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f t="shared" si="258"/>
        <v>9520</v>
      </c>
      <c r="L8281" s="9">
        <f t="shared" si="25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f t="shared" si="258"/>
        <v>2980</v>
      </c>
      <c r="L8282" s="9">
        <f t="shared" si="25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f t="shared" si="258"/>
        <v>4495</v>
      </c>
      <c r="L8283" s="9">
        <f t="shared" si="25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f t="shared" si="258"/>
        <v>3328</v>
      </c>
      <c r="L8284" s="9">
        <f t="shared" si="25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f t="shared" si="258"/>
        <v>2496</v>
      </c>
      <c r="L8285" s="9">
        <f t="shared" si="25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f t="shared" si="258"/>
        <v>3690</v>
      </c>
      <c r="L8286" s="9">
        <f t="shared" si="25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f t="shared" si="258"/>
        <v>4080</v>
      </c>
      <c r="L8287" s="9">
        <f t="shared" si="25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f t="shared" si="258"/>
        <v>3636</v>
      </c>
      <c r="L8288" s="9">
        <f t="shared" si="25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f t="shared" si="258"/>
        <v>5037</v>
      </c>
      <c r="L8289" s="9">
        <f t="shared" si="25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f t="shared" si="258"/>
        <v>3220</v>
      </c>
      <c r="L8290" s="9">
        <f t="shared" si="25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f t="shared" si="258"/>
        <v>3584</v>
      </c>
      <c r="L8291" s="9">
        <f t="shared" si="25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f t="shared" si="258"/>
        <v>2726</v>
      </c>
      <c r="L8292" s="9">
        <f t="shared" si="25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f t="shared" si="258"/>
        <v>4004</v>
      </c>
      <c r="L8293" s="9">
        <f t="shared" si="25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f t="shared" si="258"/>
        <v>4420</v>
      </c>
      <c r="L8294" s="9">
        <f t="shared" si="25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f t="shared" si="258"/>
        <v>6045</v>
      </c>
      <c r="L8295" s="9">
        <f t="shared" si="25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f t="shared" si="258"/>
        <v>3652</v>
      </c>
      <c r="L8296" s="9">
        <f t="shared" si="25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f t="shared" si="258"/>
        <v>3100</v>
      </c>
      <c r="L8297" s="9">
        <f t="shared" si="25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f t="shared" si="258"/>
        <v>2376</v>
      </c>
      <c r="L8298" s="9">
        <f t="shared" si="25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f t="shared" si="258"/>
        <v>3625</v>
      </c>
      <c r="L8299" s="9">
        <f t="shared" si="25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f t="shared" si="258"/>
        <v>2639</v>
      </c>
      <c r="L8300" s="9">
        <f t="shared" si="25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f t="shared" si="258"/>
        <v>3451</v>
      </c>
      <c r="L8301" s="9">
        <f t="shared" si="25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f t="shared" si="258"/>
        <v>2550</v>
      </c>
      <c r="L8302" s="9">
        <f t="shared" si="25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f t="shared" si="258"/>
        <v>2560</v>
      </c>
      <c r="L8303" s="9">
        <f t="shared" si="25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f t="shared" si="258"/>
        <v>2100</v>
      </c>
      <c r="L8304" s="9">
        <f t="shared" si="25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f t="shared" si="258"/>
        <v>3528</v>
      </c>
      <c r="L8305" s="9">
        <f t="shared" si="25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f t="shared" si="258"/>
        <v>2964</v>
      </c>
      <c r="L8306" s="9">
        <f t="shared" si="25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f t="shared" si="258"/>
        <v>4800</v>
      </c>
      <c r="L8307" s="9">
        <f t="shared" si="25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f t="shared" si="258"/>
        <v>2856</v>
      </c>
      <c r="L8308" s="9">
        <f t="shared" si="25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f t="shared" si="258"/>
        <v>3580</v>
      </c>
      <c r="L8309" s="9">
        <f t="shared" si="25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f t="shared" si="258"/>
        <v>4356</v>
      </c>
      <c r="L8310" s="9">
        <f t="shared" si="25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f t="shared" si="258"/>
        <v>8401</v>
      </c>
      <c r="L8311" s="9">
        <f t="shared" si="25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f t="shared" si="258"/>
        <v>7168</v>
      </c>
      <c r="L8312" s="9">
        <f t="shared" si="25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f t="shared" si="258"/>
        <v>7680</v>
      </c>
      <c r="L8313" s="9">
        <f t="shared" si="25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f t="shared" si="258"/>
        <v>5252</v>
      </c>
      <c r="L8314" s="9">
        <f t="shared" si="25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f t="shared" si="258"/>
        <v>5742</v>
      </c>
      <c r="L8315" s="9">
        <f t="shared" si="25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f t="shared" si="258"/>
        <v>4500</v>
      </c>
      <c r="L8316" s="9">
        <f t="shared" si="25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f t="shared" si="258"/>
        <v>11322</v>
      </c>
      <c r="L8317" s="9">
        <f t="shared" si="25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f t="shared" si="258"/>
        <v>7888</v>
      </c>
      <c r="L8318" s="9">
        <f t="shared" si="25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f t="shared" si="258"/>
        <v>7920</v>
      </c>
      <c r="L8319" s="9">
        <f t="shared" si="25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f t="shared" si="258"/>
        <v>9660</v>
      </c>
      <c r="L8320" s="9">
        <f t="shared" si="25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f t="shared" si="258"/>
        <v>6272</v>
      </c>
      <c r="L8321" s="9">
        <f t="shared" si="25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f t="shared" si="258"/>
        <v>6006</v>
      </c>
      <c r="L8322" s="9">
        <f t="shared" si="25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f t="shared" si="258"/>
        <v>10336</v>
      </c>
      <c r="L8323" s="9">
        <f t="shared" si="25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f t="shared" si="258"/>
        <v>6757</v>
      </c>
      <c r="L8324" s="9">
        <f t="shared" si="25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f t="shared" si="258"/>
        <v>11924</v>
      </c>
      <c r="L8325" s="9">
        <f t="shared" si="25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f t="shared" si="258"/>
        <v>12246</v>
      </c>
      <c r="L8326" s="9">
        <f t="shared" si="25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f t="shared" ref="K8327:K8390" si="260">I8327*J8327</f>
        <v>5184</v>
      </c>
      <c r="L8327" s="9">
        <f t="shared" ref="L8327:L8390" si="261">K8327*M8327</f>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f t="shared" si="260"/>
        <v>5005</v>
      </c>
      <c r="L8328" s="9">
        <f t="shared" si="261"/>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f t="shared" si="260"/>
        <v>9280</v>
      </c>
      <c r="L8329" s="9">
        <f t="shared" si="261"/>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f t="shared" si="260"/>
        <v>8360</v>
      </c>
      <c r="L8330" s="9">
        <f t="shared" si="261"/>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f t="shared" si="260"/>
        <v>7029</v>
      </c>
      <c r="L8331" s="9">
        <f t="shared" si="261"/>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f t="shared" si="260"/>
        <v>8120</v>
      </c>
      <c r="L8332" s="9">
        <f t="shared" si="261"/>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f t="shared" si="260"/>
        <v>5440</v>
      </c>
      <c r="L8333" s="9">
        <f t="shared" si="261"/>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f t="shared" si="260"/>
        <v>4680</v>
      </c>
      <c r="L8334" s="9">
        <f t="shared" si="261"/>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f t="shared" si="260"/>
        <v>6570</v>
      </c>
      <c r="L8335" s="9">
        <f t="shared" si="261"/>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f t="shared" si="260"/>
        <v>5628</v>
      </c>
      <c r="L8336" s="9">
        <f t="shared" si="261"/>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f t="shared" si="260"/>
        <v>4450</v>
      </c>
      <c r="L8337" s="9">
        <f t="shared" si="261"/>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f t="shared" si="260"/>
        <v>4401</v>
      </c>
      <c r="L8338" s="9">
        <f t="shared" si="261"/>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f t="shared" si="260"/>
        <v>3930</v>
      </c>
      <c r="L8339" s="9">
        <f t="shared" si="261"/>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f t="shared" si="260"/>
        <v>3052</v>
      </c>
      <c r="L8340" s="9">
        <f t="shared" si="261"/>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f t="shared" si="260"/>
        <v>5191</v>
      </c>
      <c r="L8341" s="9">
        <f t="shared" si="261"/>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f t="shared" si="260"/>
        <v>4872</v>
      </c>
      <c r="L8342" s="9">
        <f t="shared" si="261"/>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f t="shared" si="260"/>
        <v>4683</v>
      </c>
      <c r="L8343" s="9">
        <f t="shared" si="261"/>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f t="shared" si="260"/>
        <v>7548</v>
      </c>
      <c r="L8344" s="9">
        <f t="shared" si="261"/>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f t="shared" si="260"/>
        <v>5966</v>
      </c>
      <c r="L8345" s="9">
        <f t="shared" si="261"/>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f t="shared" si="260"/>
        <v>6020</v>
      </c>
      <c r="L8346" s="9">
        <f t="shared" si="261"/>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f t="shared" si="260"/>
        <v>8686</v>
      </c>
      <c r="L8347" s="9">
        <f t="shared" si="261"/>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f t="shared" si="260"/>
        <v>9672</v>
      </c>
      <c r="L8348" s="9">
        <f t="shared" si="261"/>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f t="shared" si="260"/>
        <v>9768</v>
      </c>
      <c r="L8349" s="9">
        <f t="shared" si="261"/>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f t="shared" si="260"/>
        <v>9240</v>
      </c>
      <c r="L8350" s="9">
        <f t="shared" si="261"/>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f t="shared" si="260"/>
        <v>7744</v>
      </c>
      <c r="L8351" s="9">
        <f t="shared" si="261"/>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f t="shared" si="260"/>
        <v>6080</v>
      </c>
      <c r="L8352" s="9">
        <f t="shared" si="261"/>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f t="shared" si="260"/>
        <v>11025</v>
      </c>
      <c r="L8353" s="9">
        <f t="shared" si="261"/>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f t="shared" si="260"/>
        <v>3780</v>
      </c>
      <c r="L8354" s="9">
        <f t="shared" si="261"/>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f t="shared" si="260"/>
        <v>1610</v>
      </c>
      <c r="L8355" s="9">
        <f t="shared" si="261"/>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f t="shared" si="260"/>
        <v>1406</v>
      </c>
      <c r="L8356" s="9">
        <f t="shared" si="261"/>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f t="shared" si="260"/>
        <v>506</v>
      </c>
      <c r="L8357" s="9">
        <f t="shared" si="261"/>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f t="shared" si="260"/>
        <v>3534</v>
      </c>
      <c r="L8358" s="9">
        <f t="shared" si="261"/>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f t="shared" si="260"/>
        <v>3648</v>
      </c>
      <c r="L8359" s="9">
        <f t="shared" si="261"/>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f t="shared" si="260"/>
        <v>3296</v>
      </c>
      <c r="L8360" s="9">
        <f t="shared" si="261"/>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f t="shared" si="260"/>
        <v>4992</v>
      </c>
      <c r="L8361" s="9">
        <f t="shared" si="261"/>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f t="shared" si="260"/>
        <v>3536</v>
      </c>
      <c r="L8362" s="9">
        <f t="shared" si="261"/>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f t="shared" si="260"/>
        <v>2712</v>
      </c>
      <c r="L8363" s="9">
        <f t="shared" si="261"/>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f t="shared" si="260"/>
        <v>2465</v>
      </c>
      <c r="L8364" s="9">
        <f t="shared" si="261"/>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f t="shared" si="260"/>
        <v>3888</v>
      </c>
      <c r="L8365" s="9">
        <f t="shared" si="261"/>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f t="shared" si="260"/>
        <v>4462</v>
      </c>
      <c r="L8366" s="9">
        <f t="shared" si="261"/>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f t="shared" si="260"/>
        <v>6208</v>
      </c>
      <c r="L8367" s="9">
        <f t="shared" si="261"/>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f t="shared" si="260"/>
        <v>2880</v>
      </c>
      <c r="L8368" s="9">
        <f t="shared" si="261"/>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f t="shared" si="260"/>
        <v>2668</v>
      </c>
      <c r="L8369" s="9">
        <f t="shared" si="261"/>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f t="shared" si="260"/>
        <v>2464</v>
      </c>
      <c r="L8370" s="9">
        <f t="shared" si="261"/>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f t="shared" si="260"/>
        <v>3120</v>
      </c>
      <c r="L8371" s="9">
        <f t="shared" si="261"/>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f t="shared" si="260"/>
        <v>3225</v>
      </c>
      <c r="L8372" s="9">
        <f t="shared" si="261"/>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f t="shared" si="260"/>
        <v>3232</v>
      </c>
      <c r="L8373" s="9">
        <f t="shared" si="261"/>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f t="shared" si="260"/>
        <v>1672</v>
      </c>
      <c r="L8374" s="9">
        <f t="shared" si="261"/>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f t="shared" si="260"/>
        <v>1740</v>
      </c>
      <c r="L8375" s="9">
        <f t="shared" si="261"/>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f t="shared" si="260"/>
        <v>1672</v>
      </c>
      <c r="L8376" s="9">
        <f t="shared" si="261"/>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f t="shared" si="260"/>
        <v>2310</v>
      </c>
      <c r="L8377" s="9">
        <f t="shared" si="261"/>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f t="shared" si="260"/>
        <v>1568</v>
      </c>
      <c r="L8378" s="9">
        <f t="shared" si="261"/>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f t="shared" si="260"/>
        <v>3488</v>
      </c>
      <c r="L8379" s="9">
        <f t="shared" si="261"/>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f t="shared" si="260"/>
        <v>2090</v>
      </c>
      <c r="L8380" s="9">
        <f t="shared" si="261"/>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f t="shared" si="260"/>
        <v>4290</v>
      </c>
      <c r="L8381" s="9">
        <f t="shared" si="261"/>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f t="shared" si="260"/>
        <v>5148</v>
      </c>
      <c r="L8382" s="9">
        <f t="shared" si="261"/>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f t="shared" si="260"/>
        <v>9468</v>
      </c>
      <c r="L8383" s="9">
        <f t="shared" si="261"/>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f t="shared" si="260"/>
        <v>6750</v>
      </c>
      <c r="L8384" s="9">
        <f t="shared" si="261"/>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f t="shared" si="260"/>
        <v>8155</v>
      </c>
      <c r="L8385" s="9">
        <f t="shared" si="261"/>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f t="shared" si="260"/>
        <v>7980</v>
      </c>
      <c r="L8386" s="9">
        <f t="shared" si="261"/>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f t="shared" si="260"/>
        <v>6510</v>
      </c>
      <c r="L8387" s="9">
        <f t="shared" si="261"/>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f t="shared" si="260"/>
        <v>6270</v>
      </c>
      <c r="L8388" s="9">
        <f t="shared" si="261"/>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f t="shared" si="260"/>
        <v>10080</v>
      </c>
      <c r="L8389" s="9">
        <f t="shared" si="261"/>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f t="shared" si="260"/>
        <v>7936</v>
      </c>
      <c r="L8390" s="9">
        <f t="shared" si="261"/>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f t="shared" ref="K8391:K8454" si="262">I8391*J8391</f>
        <v>9768</v>
      </c>
      <c r="L8391" s="9">
        <f t="shared" ref="L8391:L8454" si="263">K8391*M8391</f>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f t="shared" si="262"/>
        <v>9982</v>
      </c>
      <c r="L8392" s="9">
        <f t="shared" si="263"/>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f t="shared" si="262"/>
        <v>7056</v>
      </c>
      <c r="L8393" s="9">
        <f t="shared" si="263"/>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f t="shared" si="262"/>
        <v>6265</v>
      </c>
      <c r="L8394" s="9">
        <f t="shared" si="263"/>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f t="shared" si="262"/>
        <v>13160</v>
      </c>
      <c r="L8395" s="9">
        <f t="shared" si="263"/>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f t="shared" si="262"/>
        <v>6291</v>
      </c>
      <c r="L8396" s="9">
        <f t="shared" si="263"/>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f t="shared" si="262"/>
        <v>9087</v>
      </c>
      <c r="L8397" s="9">
        <f t="shared" si="263"/>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f t="shared" si="262"/>
        <v>10008</v>
      </c>
      <c r="L8398" s="9">
        <f t="shared" si="263"/>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f t="shared" si="262"/>
        <v>5180</v>
      </c>
      <c r="L8399" s="9">
        <f t="shared" si="263"/>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f t="shared" si="262"/>
        <v>5880</v>
      </c>
      <c r="L8400" s="9">
        <f t="shared" si="263"/>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f t="shared" si="262"/>
        <v>7917</v>
      </c>
      <c r="L8401" s="9">
        <f t="shared" si="263"/>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f t="shared" si="262"/>
        <v>7828</v>
      </c>
      <c r="L8402" s="9">
        <f t="shared" si="263"/>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f t="shared" si="262"/>
        <v>6228</v>
      </c>
      <c r="L8403" s="9">
        <f t="shared" si="263"/>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f t="shared" si="262"/>
        <v>10011</v>
      </c>
      <c r="L8404" s="9">
        <f t="shared" si="263"/>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f t="shared" si="262"/>
        <v>4620</v>
      </c>
      <c r="L8405" s="9">
        <f t="shared" si="263"/>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f t="shared" si="262"/>
        <v>4060</v>
      </c>
      <c r="L8406" s="9">
        <f t="shared" si="263"/>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f t="shared" si="262"/>
        <v>4940</v>
      </c>
      <c r="L8407" s="9">
        <f t="shared" si="263"/>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f t="shared" si="262"/>
        <v>3680</v>
      </c>
      <c r="L8408" s="9">
        <f t="shared" si="263"/>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f t="shared" si="262"/>
        <v>3979</v>
      </c>
      <c r="L8409" s="9">
        <f t="shared" si="263"/>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f t="shared" si="262"/>
        <v>3984</v>
      </c>
      <c r="L8410" s="9">
        <f t="shared" si="263"/>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f t="shared" si="262"/>
        <v>2548</v>
      </c>
      <c r="L8411" s="9">
        <f t="shared" si="263"/>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f t="shared" si="262"/>
        <v>2310</v>
      </c>
      <c r="L8412" s="9">
        <f t="shared" si="263"/>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f t="shared" si="262"/>
        <v>3822</v>
      </c>
      <c r="L8413" s="9">
        <f t="shared" si="263"/>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f t="shared" si="262"/>
        <v>2632</v>
      </c>
      <c r="L8414" s="9">
        <f t="shared" si="263"/>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f t="shared" si="262"/>
        <v>2800</v>
      </c>
      <c r="L8415" s="9">
        <f t="shared" si="263"/>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f t="shared" si="262"/>
        <v>6468</v>
      </c>
      <c r="L8416" s="9">
        <f t="shared" si="263"/>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f t="shared" si="262"/>
        <v>4860</v>
      </c>
      <c r="L8417" s="9">
        <f t="shared" si="263"/>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f t="shared" si="262"/>
        <v>5513</v>
      </c>
      <c r="L8418" s="9">
        <f t="shared" si="263"/>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f t="shared" si="262"/>
        <v>8460</v>
      </c>
      <c r="L8419" s="9">
        <f t="shared" si="263"/>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f t="shared" si="262"/>
        <v>11040</v>
      </c>
      <c r="L8420" s="9">
        <f t="shared" si="263"/>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f t="shared" si="262"/>
        <v>9920</v>
      </c>
      <c r="L8421" s="9">
        <f t="shared" si="263"/>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f t="shared" si="262"/>
        <v>10199</v>
      </c>
      <c r="L8422" s="9">
        <f t="shared" si="263"/>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f t="shared" si="262"/>
        <v>10036</v>
      </c>
      <c r="L8423" s="9">
        <f t="shared" si="263"/>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f t="shared" si="262"/>
        <v>6200</v>
      </c>
      <c r="L8424" s="9">
        <f t="shared" si="263"/>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f t="shared" si="262"/>
        <v>12600</v>
      </c>
      <c r="L8425" s="9">
        <f t="shared" si="263"/>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f t="shared" si="262"/>
        <v>3780</v>
      </c>
      <c r="L8426" s="9">
        <f t="shared" si="263"/>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f t="shared" si="262"/>
        <v>2640</v>
      </c>
      <c r="L8427" s="9">
        <f t="shared" si="263"/>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f t="shared" si="262"/>
        <v>1909</v>
      </c>
      <c r="L8428" s="9">
        <f t="shared" si="263"/>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f t="shared" si="262"/>
        <v>750</v>
      </c>
      <c r="L8429" s="9">
        <f t="shared" si="263"/>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f t="shared" si="262"/>
        <v>3384</v>
      </c>
      <c r="L8430" s="9">
        <f t="shared" si="263"/>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f t="shared" si="262"/>
        <v>2728</v>
      </c>
      <c r="L8431" s="9">
        <f t="shared" si="263"/>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f t="shared" si="262"/>
        <v>4092</v>
      </c>
      <c r="L8432" s="9">
        <f t="shared" si="263"/>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f t="shared" si="262"/>
        <v>5985</v>
      </c>
      <c r="L8433" s="9">
        <f t="shared" si="263"/>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f t="shared" si="262"/>
        <v>5456</v>
      </c>
      <c r="L8434" s="9">
        <f t="shared" si="263"/>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f t="shared" si="262"/>
        <v>7003</v>
      </c>
      <c r="L8435" s="9">
        <f t="shared" si="263"/>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f t="shared" si="262"/>
        <v>4788</v>
      </c>
      <c r="L8436" s="9">
        <f t="shared" si="263"/>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f t="shared" si="262"/>
        <v>2640</v>
      </c>
      <c r="L8437" s="9">
        <f t="shared" si="263"/>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f t="shared" si="262"/>
        <v>6288</v>
      </c>
      <c r="L8438" s="9">
        <f t="shared" si="263"/>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f t="shared" si="262"/>
        <v>8037</v>
      </c>
      <c r="L8439" s="9">
        <f t="shared" si="263"/>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f t="shared" si="262"/>
        <v>5355</v>
      </c>
      <c r="L8440" s="9">
        <f t="shared" si="263"/>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f t="shared" si="262"/>
        <v>6468</v>
      </c>
      <c r="L8441" s="9">
        <f t="shared" si="263"/>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f t="shared" si="262"/>
        <v>3690</v>
      </c>
      <c r="L8442" s="9">
        <f t="shared" si="263"/>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f t="shared" si="262"/>
        <v>2820</v>
      </c>
      <c r="L8443" s="9">
        <f t="shared" si="263"/>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f t="shared" si="262"/>
        <v>6441</v>
      </c>
      <c r="L8444" s="9">
        <f t="shared" si="263"/>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f t="shared" si="262"/>
        <v>8844</v>
      </c>
      <c r="L8445" s="9">
        <f t="shared" si="263"/>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f t="shared" si="262"/>
        <v>6072</v>
      </c>
      <c r="L8446" s="9">
        <f t="shared" si="263"/>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f t="shared" si="262"/>
        <v>6072</v>
      </c>
      <c r="L8447" s="9">
        <f t="shared" si="263"/>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f t="shared" si="262"/>
        <v>4173</v>
      </c>
      <c r="L8448" s="9">
        <f t="shared" si="263"/>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f t="shared" si="262"/>
        <v>2856</v>
      </c>
      <c r="L8449" s="9">
        <f t="shared" si="263"/>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f t="shared" si="262"/>
        <v>8304</v>
      </c>
      <c r="L8450" s="9">
        <f t="shared" si="263"/>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f t="shared" si="262"/>
        <v>13600</v>
      </c>
      <c r="L8451" s="9">
        <f t="shared" si="263"/>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f t="shared" si="262"/>
        <v>11872</v>
      </c>
      <c r="L8452" s="9">
        <f t="shared" si="263"/>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f t="shared" si="262"/>
        <v>14280</v>
      </c>
      <c r="L8453" s="9">
        <f t="shared" si="263"/>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f t="shared" si="262"/>
        <v>12936</v>
      </c>
      <c r="L8454" s="9">
        <f t="shared" si="263"/>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f t="shared" ref="K8455:K8518" si="264">I8455*J8455</f>
        <v>10863</v>
      </c>
      <c r="L8455" s="9">
        <f t="shared" ref="L8455:L8518" si="265">K8455*M8455</f>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f t="shared" si="264"/>
        <v>18352</v>
      </c>
      <c r="L8456" s="9">
        <f t="shared" si="265"/>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f t="shared" si="264"/>
        <v>20196</v>
      </c>
      <c r="L8457" s="9">
        <f t="shared" si="265"/>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f t="shared" si="264"/>
        <v>19462</v>
      </c>
      <c r="L8458" s="9">
        <f t="shared" si="265"/>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f t="shared" si="264"/>
        <v>17136</v>
      </c>
      <c r="L8459" s="9">
        <f t="shared" si="265"/>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f t="shared" si="264"/>
        <v>10974</v>
      </c>
      <c r="L8460" s="9">
        <f t="shared" si="265"/>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f t="shared" si="264"/>
        <v>14144</v>
      </c>
      <c r="L8461" s="9">
        <f t="shared" si="265"/>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f t="shared" si="264"/>
        <v>14625</v>
      </c>
      <c r="L8462" s="9">
        <f t="shared" si="265"/>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f t="shared" si="264"/>
        <v>17340</v>
      </c>
      <c r="L8463" s="9">
        <f t="shared" si="265"/>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f t="shared" si="264"/>
        <v>16320</v>
      </c>
      <c r="L8464" s="9">
        <f t="shared" si="265"/>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f t="shared" si="264"/>
        <v>14322</v>
      </c>
      <c r="L8465" s="9">
        <f t="shared" si="265"/>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f t="shared" si="264"/>
        <v>9408</v>
      </c>
      <c r="L8466" s="9">
        <f t="shared" si="265"/>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f t="shared" si="264"/>
        <v>10458</v>
      </c>
      <c r="L8467" s="9">
        <f t="shared" si="265"/>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f t="shared" si="264"/>
        <v>5760</v>
      </c>
      <c r="L8468" s="9">
        <f t="shared" si="265"/>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f t="shared" si="264"/>
        <v>6820</v>
      </c>
      <c r="L8469" s="9">
        <f t="shared" si="265"/>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f t="shared" si="264"/>
        <v>6750</v>
      </c>
      <c r="L8470" s="9">
        <f t="shared" si="265"/>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f t="shared" si="264"/>
        <v>3744</v>
      </c>
      <c r="L8471" s="9">
        <f t="shared" si="265"/>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f t="shared" si="264"/>
        <v>3432</v>
      </c>
      <c r="L8472" s="9">
        <f t="shared" si="265"/>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f t="shared" si="264"/>
        <v>5076</v>
      </c>
      <c r="L8473" s="9">
        <f t="shared" si="265"/>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f t="shared" si="264"/>
        <v>4158</v>
      </c>
      <c r="L8474" s="9">
        <f t="shared" si="265"/>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f t="shared" si="264"/>
        <v>5460</v>
      </c>
      <c r="L8475" s="9">
        <f t="shared" si="265"/>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f t="shared" si="264"/>
        <v>8170</v>
      </c>
      <c r="L8476" s="9">
        <f t="shared" si="265"/>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f t="shared" si="264"/>
        <v>5504</v>
      </c>
      <c r="L8477" s="9">
        <f t="shared" si="265"/>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f t="shared" si="264"/>
        <v>4800</v>
      </c>
      <c r="L8478" s="9">
        <f t="shared" si="265"/>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f t="shared" si="264"/>
        <v>5452</v>
      </c>
      <c r="L8479" s="9">
        <f t="shared" si="265"/>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f t="shared" si="264"/>
        <v>7420</v>
      </c>
      <c r="L8480" s="9">
        <f t="shared" si="265"/>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f t="shared" si="264"/>
        <v>7708</v>
      </c>
      <c r="L8481" s="9">
        <f t="shared" si="265"/>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f t="shared" si="264"/>
        <v>10626</v>
      </c>
      <c r="L8482" s="9">
        <f t="shared" si="265"/>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f t="shared" si="264"/>
        <v>7612</v>
      </c>
      <c r="L8483" s="9">
        <f t="shared" si="265"/>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f t="shared" si="264"/>
        <v>7990</v>
      </c>
      <c r="L8484" s="9">
        <f t="shared" si="265"/>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f t="shared" si="264"/>
        <v>8526</v>
      </c>
      <c r="L8485" s="9">
        <f t="shared" si="265"/>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f t="shared" si="264"/>
        <v>13068</v>
      </c>
      <c r="L8486" s="9">
        <f t="shared" si="265"/>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f t="shared" si="264"/>
        <v>16240</v>
      </c>
      <c r="L8487" s="9">
        <f t="shared" si="265"/>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f t="shared" si="264"/>
        <v>14080</v>
      </c>
      <c r="L8488" s="9">
        <f t="shared" si="265"/>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f t="shared" si="264"/>
        <v>13056</v>
      </c>
      <c r="L8489" s="9">
        <f t="shared" si="265"/>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f t="shared" si="264"/>
        <v>11832</v>
      </c>
      <c r="L8490" s="9">
        <f t="shared" si="265"/>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f t="shared" si="264"/>
        <v>11456</v>
      </c>
      <c r="L8491" s="9">
        <f t="shared" si="265"/>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f t="shared" si="264"/>
        <v>12800</v>
      </c>
      <c r="L8492" s="9">
        <f t="shared" si="265"/>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f t="shared" si="264"/>
        <v>8160</v>
      </c>
      <c r="L8493" s="9">
        <f t="shared" si="265"/>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f t="shared" si="264"/>
        <v>7956</v>
      </c>
      <c r="L8494" s="9">
        <f t="shared" si="265"/>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f t="shared" si="264"/>
        <v>5252</v>
      </c>
      <c r="L8495" s="9">
        <f t="shared" si="265"/>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f t="shared" si="264"/>
        <v>5100</v>
      </c>
      <c r="L8496" s="9">
        <f t="shared" si="265"/>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f t="shared" si="264"/>
        <v>6948</v>
      </c>
      <c r="L8497" s="9">
        <f t="shared" si="265"/>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f t="shared" si="264"/>
        <v>7735</v>
      </c>
      <c r="L8498" s="9">
        <f t="shared" si="265"/>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f t="shared" si="264"/>
        <v>10368</v>
      </c>
      <c r="L8499" s="9">
        <f t="shared" si="265"/>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f t="shared" si="264"/>
        <v>5115</v>
      </c>
      <c r="L8500" s="9">
        <f t="shared" si="265"/>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f t="shared" si="264"/>
        <v>4692</v>
      </c>
      <c r="L8501" s="9">
        <f t="shared" si="265"/>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f t="shared" si="264"/>
        <v>1792</v>
      </c>
      <c r="L8502" s="9">
        <f t="shared" si="265"/>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f t="shared" si="264"/>
        <v>1131</v>
      </c>
      <c r="L8503" s="9">
        <f t="shared" si="265"/>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f t="shared" si="264"/>
        <v>3210</v>
      </c>
      <c r="L8504" s="9">
        <f t="shared" si="265"/>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f t="shared" si="264"/>
        <v>4860</v>
      </c>
      <c r="L8505" s="9">
        <f t="shared" si="265"/>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f t="shared" si="264"/>
        <v>3430</v>
      </c>
      <c r="L8506" s="9">
        <f t="shared" si="265"/>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f t="shared" si="264"/>
        <v>4816</v>
      </c>
      <c r="L8507" s="9">
        <f t="shared" si="265"/>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f t="shared" si="264"/>
        <v>2964</v>
      </c>
      <c r="L8508" s="9">
        <f t="shared" si="265"/>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f t="shared" si="264"/>
        <v>1419</v>
      </c>
      <c r="L8509" s="9">
        <f t="shared" si="265"/>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f t="shared" si="264"/>
        <v>3570</v>
      </c>
      <c r="L8510" s="9">
        <f t="shared" si="265"/>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f t="shared" si="264"/>
        <v>5586</v>
      </c>
      <c r="L8511" s="9">
        <f t="shared" si="265"/>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f t="shared" si="264"/>
        <v>3740</v>
      </c>
      <c r="L8512" s="9">
        <f t="shared" si="265"/>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f t="shared" si="264"/>
        <v>4674</v>
      </c>
      <c r="L8513" s="9">
        <f t="shared" si="265"/>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f t="shared" si="264"/>
        <v>2176</v>
      </c>
      <c r="L8514" s="9">
        <f t="shared" si="265"/>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f t="shared" si="264"/>
        <v>1600</v>
      </c>
      <c r="L8515" s="9">
        <f t="shared" si="265"/>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f t="shared" si="264"/>
        <v>4230</v>
      </c>
      <c r="L8516" s="9">
        <f t="shared" si="265"/>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f t="shared" si="264"/>
        <v>6825</v>
      </c>
      <c r="L8517" s="9">
        <f t="shared" si="265"/>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f t="shared" si="264"/>
        <v>4200</v>
      </c>
      <c r="L8518" s="9">
        <f t="shared" si="265"/>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f t="shared" ref="K8519:K8582" si="266">I8519*J8519</f>
        <v>4033</v>
      </c>
      <c r="L8519" s="9">
        <f t="shared" ref="L8519:L8582" si="267">K8519*M8519</f>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f t="shared" si="266"/>
        <v>2805</v>
      </c>
      <c r="L8520" s="9">
        <f t="shared" si="267"/>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f t="shared" si="266"/>
        <v>1836</v>
      </c>
      <c r="L8521" s="9">
        <f t="shared" si="267"/>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f t="shared" si="266"/>
        <v>7392</v>
      </c>
      <c r="L8522" s="9">
        <f t="shared" si="267"/>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f t="shared" si="266"/>
        <v>8621</v>
      </c>
      <c r="L8523" s="9">
        <f t="shared" si="267"/>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f t="shared" si="266"/>
        <v>9945</v>
      </c>
      <c r="L8524" s="9">
        <f t="shared" si="267"/>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f t="shared" si="266"/>
        <v>12064</v>
      </c>
      <c r="L8525" s="9">
        <f t="shared" si="267"/>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f t="shared" si="266"/>
        <v>11224</v>
      </c>
      <c r="L8526" s="9">
        <f t="shared" si="267"/>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f t="shared" si="266"/>
        <v>8704</v>
      </c>
      <c r="L8527" s="9">
        <f t="shared" si="267"/>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f t="shared" si="266"/>
        <v>18942</v>
      </c>
      <c r="L8528" s="9">
        <f t="shared" si="267"/>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f t="shared" si="266"/>
        <v>16320</v>
      </c>
      <c r="L8529" s="9">
        <f t="shared" si="267"/>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f t="shared" si="266"/>
        <v>13440</v>
      </c>
      <c r="L8530" s="9">
        <f t="shared" si="267"/>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f t="shared" si="266"/>
        <v>12896</v>
      </c>
      <c r="L8531" s="9">
        <f t="shared" si="267"/>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f t="shared" si="266"/>
        <v>12155</v>
      </c>
      <c r="L8532" s="9">
        <f t="shared" si="267"/>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f t="shared" si="266"/>
        <v>15120</v>
      </c>
      <c r="L8533" s="9">
        <f t="shared" si="267"/>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f t="shared" si="266"/>
        <v>15252</v>
      </c>
      <c r="L8534" s="9">
        <f t="shared" si="267"/>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f t="shared" si="266"/>
        <v>18224</v>
      </c>
      <c r="L8535" s="9">
        <f t="shared" si="267"/>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f t="shared" si="266"/>
        <v>12720</v>
      </c>
      <c r="L8536" s="9">
        <f t="shared" si="267"/>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f t="shared" si="266"/>
        <v>11395</v>
      </c>
      <c r="L8537" s="9">
        <f t="shared" si="267"/>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f t="shared" si="266"/>
        <v>7072</v>
      </c>
      <c r="L8538" s="9">
        <f t="shared" si="267"/>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f t="shared" si="266"/>
        <v>6732</v>
      </c>
      <c r="L8539" s="9">
        <f t="shared" si="267"/>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f t="shared" si="266"/>
        <v>4400</v>
      </c>
      <c r="L8540" s="9">
        <f t="shared" si="267"/>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f t="shared" si="266"/>
        <v>5215</v>
      </c>
      <c r="L8541" s="9">
        <f t="shared" si="267"/>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f t="shared" si="266"/>
        <v>6579</v>
      </c>
      <c r="L8542" s="9">
        <f t="shared" si="267"/>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f t="shared" si="266"/>
        <v>2652</v>
      </c>
      <c r="L8543" s="9">
        <f t="shared" si="267"/>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f t="shared" si="266"/>
        <v>2590</v>
      </c>
      <c r="L8544" s="9">
        <f t="shared" si="267"/>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f t="shared" si="266"/>
        <v>2886</v>
      </c>
      <c r="L8545" s="9">
        <f t="shared" si="267"/>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f t="shared" si="266"/>
        <v>2739</v>
      </c>
      <c r="L8546" s="9">
        <f t="shared" si="267"/>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f t="shared" si="266"/>
        <v>3332</v>
      </c>
      <c r="L8547" s="9">
        <f t="shared" si="267"/>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f t="shared" si="266"/>
        <v>6747</v>
      </c>
      <c r="L8548" s="9">
        <f t="shared" si="267"/>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f t="shared" si="266"/>
        <v>4641</v>
      </c>
      <c r="L8549" s="9">
        <f t="shared" si="267"/>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f t="shared" si="266"/>
        <v>3131</v>
      </c>
      <c r="L8550" s="9">
        <f t="shared" si="267"/>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f t="shared" si="266"/>
        <v>4410</v>
      </c>
      <c r="L8551" s="9">
        <f t="shared" si="267"/>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f t="shared" si="266"/>
        <v>4360</v>
      </c>
      <c r="L8552" s="9">
        <f t="shared" si="267"/>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f t="shared" si="266"/>
        <v>5882</v>
      </c>
      <c r="L8553" s="9">
        <f t="shared" si="267"/>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f t="shared" si="266"/>
        <v>7514</v>
      </c>
      <c r="L8554" s="9">
        <f t="shared" si="267"/>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f t="shared" si="266"/>
        <v>4719</v>
      </c>
      <c r="L8555" s="9">
        <f t="shared" si="267"/>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f t="shared" si="266"/>
        <v>5184</v>
      </c>
      <c r="L8556" s="9">
        <f t="shared" si="267"/>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f t="shared" si="266"/>
        <v>7616</v>
      </c>
      <c r="L8557" s="9">
        <f t="shared" si="267"/>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f t="shared" si="266"/>
        <v>10560</v>
      </c>
      <c r="L8558" s="9">
        <f t="shared" si="267"/>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f t="shared" si="266"/>
        <v>12152</v>
      </c>
      <c r="L8559" s="9">
        <f t="shared" si="267"/>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f t="shared" si="266"/>
        <v>12150</v>
      </c>
      <c r="L8560" s="9">
        <f t="shared" si="267"/>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f t="shared" si="266"/>
        <v>8745</v>
      </c>
      <c r="L8561" s="9">
        <f t="shared" si="267"/>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f t="shared" si="266"/>
        <v>8976</v>
      </c>
      <c r="L8562" s="9">
        <f t="shared" si="267"/>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f t="shared" si="266"/>
        <v>9263</v>
      </c>
      <c r="L8563" s="9">
        <f t="shared" si="267"/>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f t="shared" si="266"/>
        <v>12350</v>
      </c>
      <c r="L8564" s="9">
        <f t="shared" si="267"/>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f t="shared" si="266"/>
        <v>5359</v>
      </c>
      <c r="L8565" s="9">
        <f t="shared" si="267"/>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f t="shared" si="266"/>
        <v>5236</v>
      </c>
      <c r="L8566" s="9">
        <f t="shared" si="267"/>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f t="shared" si="266"/>
        <v>3168</v>
      </c>
      <c r="L8567" s="9">
        <f t="shared" si="267"/>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f t="shared" si="266"/>
        <v>2856</v>
      </c>
      <c r="L8568" s="9">
        <f t="shared" si="267"/>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f t="shared" si="266"/>
        <v>4200</v>
      </c>
      <c r="L8569" s="9">
        <f t="shared" si="267"/>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f t="shared" si="266"/>
        <v>4825</v>
      </c>
      <c r="L8570" s="9">
        <f t="shared" si="267"/>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f t="shared" si="266"/>
        <v>6656</v>
      </c>
      <c r="L8571" s="9">
        <f t="shared" si="267"/>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f t="shared" si="266"/>
        <v>4131</v>
      </c>
      <c r="L8572" s="9">
        <f t="shared" si="267"/>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f t="shared" si="266"/>
        <v>2890</v>
      </c>
      <c r="L8573" s="9">
        <f t="shared" si="267"/>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f t="shared" si="266"/>
        <v>1488</v>
      </c>
      <c r="L8574" s="9">
        <f t="shared" si="267"/>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f t="shared" si="266"/>
        <v>3360</v>
      </c>
      <c r="L8575" s="9">
        <f t="shared" si="267"/>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f t="shared" si="266"/>
        <v>2682</v>
      </c>
      <c r="L8576" s="9">
        <f t="shared" si="267"/>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f t="shared" si="266"/>
        <v>4560</v>
      </c>
      <c r="L8577" s="9">
        <f t="shared" si="267"/>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f t="shared" si="266"/>
        <v>2310</v>
      </c>
      <c r="L8578" s="9">
        <f t="shared" si="267"/>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f t="shared" si="266"/>
        <v>2240</v>
      </c>
      <c r="L8579" s="9">
        <f t="shared" si="267"/>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f t="shared" si="266"/>
        <v>1500</v>
      </c>
      <c r="L8580" s="9">
        <f t="shared" si="267"/>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f t="shared" si="266"/>
        <v>2520</v>
      </c>
      <c r="L8581" s="9">
        <f t="shared" si="267"/>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f t="shared" si="266"/>
        <v>2940</v>
      </c>
      <c r="L8582" s="9">
        <f t="shared" si="267"/>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f t="shared" ref="K8583:K8646" si="268">I8583*J8583</f>
        <v>3880</v>
      </c>
      <c r="L8583" s="9">
        <f t="shared" ref="L8583:L8646" si="269">K8583*M8583</f>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f t="shared" si="268"/>
        <v>2220</v>
      </c>
      <c r="L8584" s="9">
        <f t="shared" si="26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f t="shared" si="268"/>
        <v>1070</v>
      </c>
      <c r="L8585" s="9">
        <f t="shared" si="26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f t="shared" si="268"/>
        <v>1050</v>
      </c>
      <c r="L8586" s="9">
        <f t="shared" si="26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f t="shared" si="268"/>
        <v>2112</v>
      </c>
      <c r="L8587" s="9">
        <f t="shared" si="26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f t="shared" si="268"/>
        <v>2720</v>
      </c>
      <c r="L8588" s="9">
        <f t="shared" si="26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f t="shared" si="268"/>
        <v>6156</v>
      </c>
      <c r="L8589" s="9">
        <f t="shared" si="26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f t="shared" si="268"/>
        <v>2816</v>
      </c>
      <c r="L8590" s="9">
        <f t="shared" si="26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f t="shared" si="268"/>
        <v>2071</v>
      </c>
      <c r="L8591" s="9">
        <f t="shared" si="26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f t="shared" si="268"/>
        <v>1786</v>
      </c>
      <c r="L8592" s="9">
        <f t="shared" si="26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f t="shared" si="268"/>
        <v>2610</v>
      </c>
      <c r="L8593" s="9">
        <f t="shared" si="26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f t="shared" si="268"/>
        <v>4096</v>
      </c>
      <c r="L8594" s="9">
        <f t="shared" si="26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f t="shared" si="268"/>
        <v>4368</v>
      </c>
      <c r="L8595" s="9">
        <f t="shared" si="26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f t="shared" si="268"/>
        <v>2376</v>
      </c>
      <c r="L8596" s="9">
        <f t="shared" si="26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f t="shared" si="268"/>
        <v>1664</v>
      </c>
      <c r="L8597" s="9">
        <f t="shared" si="26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f t="shared" si="268"/>
        <v>1716</v>
      </c>
      <c r="L8598" s="9">
        <f t="shared" si="26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f t="shared" si="268"/>
        <v>3168</v>
      </c>
      <c r="L8599" s="9">
        <f t="shared" si="26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f t="shared" si="268"/>
        <v>6080</v>
      </c>
      <c r="L8600" s="9">
        <f t="shared" si="26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f t="shared" si="268"/>
        <v>6944</v>
      </c>
      <c r="L8601" s="9">
        <f t="shared" si="26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f t="shared" si="268"/>
        <v>3640</v>
      </c>
      <c r="L8602" s="9">
        <f t="shared" si="26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f t="shared" si="268"/>
        <v>2983</v>
      </c>
      <c r="L8603" s="9">
        <f t="shared" si="26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f t="shared" si="268"/>
        <v>2048</v>
      </c>
      <c r="L8604" s="9">
        <f t="shared" si="26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f t="shared" si="268"/>
        <v>3920</v>
      </c>
      <c r="L8605" s="9">
        <f t="shared" si="26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f t="shared" si="268"/>
        <v>6528</v>
      </c>
      <c r="L8606" s="9">
        <f t="shared" si="26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f t="shared" si="268"/>
        <v>6696</v>
      </c>
      <c r="L8607" s="9">
        <f t="shared" si="26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f t="shared" si="268"/>
        <v>5012</v>
      </c>
      <c r="L8608" s="9">
        <f t="shared" si="26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f t="shared" si="268"/>
        <v>3634</v>
      </c>
      <c r="L8609" s="9">
        <f t="shared" si="26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f t="shared" si="268"/>
        <v>1736</v>
      </c>
      <c r="L8610" s="9">
        <f t="shared" si="26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f t="shared" si="268"/>
        <v>2507</v>
      </c>
      <c r="L8611" s="9">
        <f t="shared" si="26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f t="shared" si="268"/>
        <v>4968</v>
      </c>
      <c r="L8612" s="9">
        <f t="shared" si="26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f t="shared" si="268"/>
        <v>5244</v>
      </c>
      <c r="L8613" s="9">
        <f t="shared" si="26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f t="shared" si="268"/>
        <v>3002</v>
      </c>
      <c r="L8614" s="9">
        <f t="shared" si="26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f t="shared" si="268"/>
        <v>735</v>
      </c>
      <c r="L8615" s="9">
        <f t="shared" si="26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f t="shared" si="268"/>
        <v>777</v>
      </c>
      <c r="L8616" s="9">
        <f t="shared" si="26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f t="shared" si="268"/>
        <v>1824</v>
      </c>
      <c r="L8617" s="9">
        <f t="shared" si="26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f t="shared" si="268"/>
        <v>2376</v>
      </c>
      <c r="L8618" s="9">
        <f t="shared" si="26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f t="shared" si="268"/>
        <v>4824</v>
      </c>
      <c r="L8619" s="9">
        <f t="shared" si="26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f t="shared" si="268"/>
        <v>1848</v>
      </c>
      <c r="L8620" s="9">
        <f t="shared" si="26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f t="shared" si="268"/>
        <v>1170</v>
      </c>
      <c r="L8621" s="9">
        <f t="shared" si="26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f t="shared" si="268"/>
        <v>1222</v>
      </c>
      <c r="L8622" s="9">
        <f t="shared" si="26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f t="shared" si="268"/>
        <v>1700</v>
      </c>
      <c r="L8623" s="9">
        <f t="shared" si="26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f t="shared" si="268"/>
        <v>3500</v>
      </c>
      <c r="L8624" s="9">
        <f t="shared" si="26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f t="shared" si="268"/>
        <v>3630</v>
      </c>
      <c r="L8625" s="9">
        <f t="shared" si="26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f t="shared" si="268"/>
        <v>1904</v>
      </c>
      <c r="L8626" s="9">
        <f t="shared" si="26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f t="shared" si="268"/>
        <v>1498</v>
      </c>
      <c r="L8627" s="9">
        <f t="shared" si="26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f t="shared" si="268"/>
        <v>1860</v>
      </c>
      <c r="L8628" s="9">
        <f t="shared" si="26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f t="shared" si="268"/>
        <v>3444</v>
      </c>
      <c r="L8629" s="9">
        <f t="shared" si="26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f t="shared" si="268"/>
        <v>5530</v>
      </c>
      <c r="L8630" s="9">
        <f t="shared" si="26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f t="shared" si="268"/>
        <v>6699</v>
      </c>
      <c r="L8631" s="9">
        <f t="shared" si="26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f t="shared" si="268"/>
        <v>3740</v>
      </c>
      <c r="L8632" s="9">
        <f t="shared" si="26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f t="shared" si="268"/>
        <v>3060</v>
      </c>
      <c r="L8633" s="9">
        <f t="shared" si="26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f t="shared" si="268"/>
        <v>2992</v>
      </c>
      <c r="L8634" s="9">
        <f t="shared" si="26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f t="shared" si="268"/>
        <v>3348</v>
      </c>
      <c r="L8635" s="9">
        <f t="shared" si="26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f t="shared" si="268"/>
        <v>4930</v>
      </c>
      <c r="L8636" s="9">
        <f t="shared" si="26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f t="shared" si="268"/>
        <v>2616</v>
      </c>
      <c r="L8637" s="9">
        <f t="shared" si="26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f t="shared" si="268"/>
        <v>3567</v>
      </c>
      <c r="L8638" s="9">
        <f t="shared" si="26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f t="shared" si="268"/>
        <v>3255</v>
      </c>
      <c r="L8639" s="9">
        <f t="shared" si="26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f t="shared" si="268"/>
        <v>2040</v>
      </c>
      <c r="L8640" s="9">
        <f t="shared" si="26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f t="shared" si="268"/>
        <v>1855</v>
      </c>
      <c r="L8641" s="9">
        <f t="shared" si="26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f t="shared" si="268"/>
        <v>3696</v>
      </c>
      <c r="L8642" s="9">
        <f t="shared" si="26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f t="shared" si="268"/>
        <v>3366</v>
      </c>
      <c r="L8643" s="9">
        <f t="shared" si="26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f t="shared" si="268"/>
        <v>3567</v>
      </c>
      <c r="L8644" s="9">
        <f t="shared" si="26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f t="shared" si="268"/>
        <v>3444</v>
      </c>
      <c r="L8645" s="9">
        <f t="shared" si="26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f t="shared" si="268"/>
        <v>1856</v>
      </c>
      <c r="L8646" s="9">
        <f t="shared" si="26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f t="shared" ref="K8647:K8710" si="270">I8647*J8647</f>
        <v>1376</v>
      </c>
      <c r="L8647" s="9">
        <f t="shared" ref="L8647:L8710" si="271">K8647*M8647</f>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f t="shared" si="270"/>
        <v>2744</v>
      </c>
      <c r="L8648" s="9">
        <f t="shared" si="271"/>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f t="shared" si="270"/>
        <v>4004</v>
      </c>
      <c r="L8649" s="9">
        <f t="shared" si="271"/>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f t="shared" si="270"/>
        <v>3920</v>
      </c>
      <c r="L8650" s="9">
        <f t="shared" si="271"/>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f t="shared" si="270"/>
        <v>4592</v>
      </c>
      <c r="L8651" s="9">
        <f t="shared" si="271"/>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f t="shared" si="270"/>
        <v>2925</v>
      </c>
      <c r="L8652" s="9">
        <f t="shared" si="271"/>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f t="shared" si="270"/>
        <v>1290</v>
      </c>
      <c r="L8653" s="9">
        <f t="shared" si="271"/>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f t="shared" si="270"/>
        <v>3600</v>
      </c>
      <c r="L8654" s="9">
        <f t="shared" si="271"/>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f t="shared" si="270"/>
        <v>7304</v>
      </c>
      <c r="L8655" s="9">
        <f t="shared" si="271"/>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f t="shared" si="270"/>
        <v>3432</v>
      </c>
      <c r="L8656" s="9">
        <f t="shared" si="271"/>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f t="shared" si="270"/>
        <v>5358</v>
      </c>
      <c r="L8657" s="9">
        <f t="shared" si="271"/>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f t="shared" si="270"/>
        <v>2380</v>
      </c>
      <c r="L8658" s="9">
        <f t="shared" si="271"/>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f t="shared" si="270"/>
        <v>1404</v>
      </c>
      <c r="L8659" s="9">
        <f t="shared" si="271"/>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f t="shared" si="270"/>
        <v>4410</v>
      </c>
      <c r="L8660" s="9">
        <f t="shared" si="271"/>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f t="shared" si="270"/>
        <v>6045</v>
      </c>
      <c r="L8661" s="9">
        <f t="shared" si="271"/>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f t="shared" si="270"/>
        <v>3924</v>
      </c>
      <c r="L8662" s="9">
        <f t="shared" si="271"/>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f t="shared" si="270"/>
        <v>4641</v>
      </c>
      <c r="L8663" s="9">
        <f t="shared" si="271"/>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f t="shared" si="270"/>
        <v>3102</v>
      </c>
      <c r="L8664" s="9">
        <f t="shared" si="271"/>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f t="shared" si="270"/>
        <v>1914</v>
      </c>
      <c r="L8665" s="9">
        <f t="shared" si="271"/>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f t="shared" si="270"/>
        <v>7958</v>
      </c>
      <c r="L8666" s="9">
        <f t="shared" si="271"/>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f t="shared" si="270"/>
        <v>10320</v>
      </c>
      <c r="L8667" s="9">
        <f t="shared" si="271"/>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f t="shared" si="270"/>
        <v>9494</v>
      </c>
      <c r="L8668" s="9">
        <f t="shared" si="271"/>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f t="shared" si="270"/>
        <v>11024</v>
      </c>
      <c r="L8669" s="9">
        <f t="shared" si="271"/>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f t="shared" si="270"/>
        <v>11098</v>
      </c>
      <c r="L8670" s="9">
        <f t="shared" si="271"/>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f t="shared" si="270"/>
        <v>9380</v>
      </c>
      <c r="L8671" s="9">
        <f t="shared" si="271"/>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f t="shared" si="270"/>
        <v>17094</v>
      </c>
      <c r="L8672" s="9">
        <f t="shared" si="271"/>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f t="shared" si="270"/>
        <v>17880</v>
      </c>
      <c r="L8673" s="9">
        <f t="shared" si="271"/>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f t="shared" si="270"/>
        <v>14322</v>
      </c>
      <c r="L8674" s="9">
        <f t="shared" si="271"/>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f t="shared" si="270"/>
        <v>14586</v>
      </c>
      <c r="L8675" s="9">
        <f t="shared" si="271"/>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f t="shared" si="270"/>
        <v>10431</v>
      </c>
      <c r="L8676" s="9">
        <f t="shared" si="271"/>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f t="shared" si="270"/>
        <v>13464</v>
      </c>
      <c r="L8677" s="9">
        <f t="shared" si="271"/>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f t="shared" si="270"/>
        <v>15912</v>
      </c>
      <c r="L8678" s="9">
        <f t="shared" si="271"/>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f t="shared" si="270"/>
        <v>17664</v>
      </c>
      <c r="L8679" s="9">
        <f t="shared" si="271"/>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f t="shared" si="270"/>
        <v>15872</v>
      </c>
      <c r="L8680" s="9">
        <f t="shared" si="271"/>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f t="shared" si="270"/>
        <v>10750</v>
      </c>
      <c r="L8681" s="9">
        <f t="shared" si="271"/>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f t="shared" si="270"/>
        <v>6400</v>
      </c>
      <c r="L8682" s="9">
        <f t="shared" si="271"/>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f t="shared" si="270"/>
        <v>7208</v>
      </c>
      <c r="L8683" s="9">
        <f t="shared" si="271"/>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f t="shared" si="270"/>
        <v>4664</v>
      </c>
      <c r="L8684" s="9">
        <f t="shared" si="271"/>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f t="shared" si="270"/>
        <v>5066</v>
      </c>
      <c r="L8685" s="9">
        <f t="shared" si="271"/>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f t="shared" si="270"/>
        <v>6794</v>
      </c>
      <c r="L8686" s="9">
        <f t="shared" si="271"/>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f t="shared" si="270"/>
        <v>3237</v>
      </c>
      <c r="L8687" s="9">
        <f t="shared" si="271"/>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f t="shared" si="270"/>
        <v>2356</v>
      </c>
      <c r="L8688" s="9">
        <f t="shared" si="271"/>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f t="shared" si="270"/>
        <v>3696</v>
      </c>
      <c r="L8689" s="9">
        <f t="shared" si="271"/>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f t="shared" si="270"/>
        <v>3060</v>
      </c>
      <c r="L8690" s="9">
        <f t="shared" si="271"/>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f t="shared" si="270"/>
        <v>3451</v>
      </c>
      <c r="L8691" s="9">
        <f t="shared" si="271"/>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f t="shared" si="270"/>
        <v>6623</v>
      </c>
      <c r="L8692" s="9">
        <f t="shared" si="271"/>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f t="shared" si="270"/>
        <v>4033</v>
      </c>
      <c r="L8693" s="9">
        <f t="shared" si="271"/>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f t="shared" si="270"/>
        <v>3876</v>
      </c>
      <c r="L8694" s="9">
        <f t="shared" si="271"/>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f t="shared" si="270"/>
        <v>3720</v>
      </c>
      <c r="L8695" s="9">
        <f t="shared" si="271"/>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f t="shared" si="270"/>
        <v>5043</v>
      </c>
      <c r="L8696" s="9">
        <f t="shared" si="271"/>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f t="shared" si="270"/>
        <v>6460</v>
      </c>
      <c r="L8697" s="9">
        <f t="shared" si="271"/>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f t="shared" si="270"/>
        <v>7474</v>
      </c>
      <c r="L8698" s="9">
        <f t="shared" si="271"/>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f t="shared" si="270"/>
        <v>4864</v>
      </c>
      <c r="L8699" s="9">
        <f t="shared" si="271"/>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f t="shared" si="270"/>
        <v>5811</v>
      </c>
      <c r="L8700" s="9">
        <f t="shared" si="271"/>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f t="shared" si="270"/>
        <v>7250</v>
      </c>
      <c r="L8701" s="9">
        <f t="shared" si="271"/>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f t="shared" si="270"/>
        <v>8745</v>
      </c>
      <c r="L8702" s="9">
        <f t="shared" si="271"/>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f t="shared" si="270"/>
        <v>11475</v>
      </c>
      <c r="L8703" s="9">
        <f t="shared" si="271"/>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f t="shared" si="270"/>
        <v>13048</v>
      </c>
      <c r="L8704" s="9">
        <f t="shared" si="271"/>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f t="shared" si="270"/>
        <v>9264</v>
      </c>
      <c r="L8705" s="9">
        <f t="shared" si="271"/>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f t="shared" si="270"/>
        <v>8745</v>
      </c>
      <c r="L8706" s="9">
        <f t="shared" si="271"/>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f t="shared" si="270"/>
        <v>8478</v>
      </c>
      <c r="L8707" s="9">
        <f t="shared" si="271"/>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f t="shared" si="270"/>
        <v>11055</v>
      </c>
      <c r="L8708" s="9">
        <f t="shared" si="271"/>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f t="shared" si="270"/>
        <v>3360</v>
      </c>
      <c r="L8709" s="9">
        <f t="shared" si="271"/>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f t="shared" si="270"/>
        <v>3844</v>
      </c>
      <c r="L8710" s="9">
        <f t="shared" si="271"/>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f t="shared" ref="K8711:K8774" si="272">I8711*J8711</f>
        <v>4224</v>
      </c>
      <c r="L8711" s="9">
        <f t="shared" ref="L8711:L8774" si="273">K8711*M8711</f>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f t="shared" si="272"/>
        <v>2652</v>
      </c>
      <c r="L8712" s="9">
        <f t="shared" si="273"/>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f t="shared" si="272"/>
        <v>2244</v>
      </c>
      <c r="L8713" s="9">
        <f t="shared" si="273"/>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f t="shared" si="272"/>
        <v>4760</v>
      </c>
      <c r="L8714" s="9">
        <f t="shared" si="273"/>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f t="shared" si="272"/>
        <v>4200</v>
      </c>
      <c r="L8715" s="9">
        <f t="shared" si="273"/>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f t="shared" si="272"/>
        <v>3844</v>
      </c>
      <c r="L8716" s="9">
        <f t="shared" si="273"/>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f t="shared" si="272"/>
        <v>4488</v>
      </c>
      <c r="L8717" s="9">
        <f t="shared" si="273"/>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f t="shared" si="272"/>
        <v>2475</v>
      </c>
      <c r="L8718" s="9">
        <f t="shared" si="273"/>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f t="shared" si="272"/>
        <v>1749</v>
      </c>
      <c r="L8719" s="9">
        <f t="shared" si="273"/>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f t="shared" si="272"/>
        <v>4192</v>
      </c>
      <c r="L8720" s="9">
        <f t="shared" si="273"/>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f t="shared" si="272"/>
        <v>5191</v>
      </c>
      <c r="L8721" s="9">
        <f t="shared" si="273"/>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f t="shared" si="272"/>
        <v>4560</v>
      </c>
      <c r="L8722" s="9">
        <f t="shared" si="273"/>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f t="shared" si="272"/>
        <v>4680</v>
      </c>
      <c r="L8723" s="9">
        <f t="shared" si="273"/>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f t="shared" si="272"/>
        <v>4128</v>
      </c>
      <c r="L8724" s="9">
        <f t="shared" si="273"/>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f t="shared" si="272"/>
        <v>2000</v>
      </c>
      <c r="L8725" s="9">
        <f t="shared" si="273"/>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f t="shared" si="272"/>
        <v>3161</v>
      </c>
      <c r="L8726" s="9">
        <f t="shared" si="273"/>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f t="shared" si="272"/>
        <v>6384</v>
      </c>
      <c r="L8727" s="9">
        <f t="shared" si="273"/>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f t="shared" si="272"/>
        <v>3852</v>
      </c>
      <c r="L8728" s="9">
        <f t="shared" si="273"/>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f t="shared" si="272"/>
        <v>4800</v>
      </c>
      <c r="L8729" s="9">
        <f t="shared" si="273"/>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f t="shared" si="272"/>
        <v>2457</v>
      </c>
      <c r="L8730" s="9">
        <f t="shared" si="273"/>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f t="shared" si="272"/>
        <v>1904</v>
      </c>
      <c r="L8731" s="9">
        <f t="shared" si="273"/>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f t="shared" si="272"/>
        <v>4797</v>
      </c>
      <c r="L8732" s="9">
        <f t="shared" si="273"/>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f t="shared" si="272"/>
        <v>5632</v>
      </c>
      <c r="L8733" s="9">
        <f t="shared" si="273"/>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f t="shared" si="272"/>
        <v>5120</v>
      </c>
      <c r="L8734" s="9">
        <f t="shared" si="273"/>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f t="shared" si="272"/>
        <v>5032</v>
      </c>
      <c r="L8735" s="9">
        <f t="shared" si="273"/>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f t="shared" si="272"/>
        <v>3333</v>
      </c>
      <c r="L8736" s="9">
        <f t="shared" si="273"/>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f t="shared" si="272"/>
        <v>2464</v>
      </c>
      <c r="L8737" s="9">
        <f t="shared" si="273"/>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f t="shared" si="272"/>
        <v>8188</v>
      </c>
      <c r="L8738" s="9">
        <f t="shared" si="273"/>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f t="shared" si="272"/>
        <v>12032</v>
      </c>
      <c r="L8739" s="9">
        <f t="shared" si="273"/>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f t="shared" si="272"/>
        <v>12320</v>
      </c>
      <c r="L8740" s="9">
        <f t="shared" si="273"/>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f t="shared" si="272"/>
        <v>11550</v>
      </c>
      <c r="L8741" s="9">
        <f t="shared" si="273"/>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f t="shared" si="272"/>
        <v>10856</v>
      </c>
      <c r="L8742" s="9">
        <f t="shared" si="273"/>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f t="shared" si="272"/>
        <v>10710</v>
      </c>
      <c r="L8743" s="9">
        <f t="shared" si="273"/>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f t="shared" si="272"/>
        <v>19840</v>
      </c>
      <c r="L8744" s="9">
        <f t="shared" si="273"/>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f t="shared" si="272"/>
        <v>18972</v>
      </c>
      <c r="L8745" s="9">
        <f t="shared" si="273"/>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f t="shared" si="272"/>
        <v>16616</v>
      </c>
      <c r="L8746" s="9">
        <f t="shared" si="273"/>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f t="shared" si="272"/>
        <v>14490</v>
      </c>
      <c r="L8747" s="9">
        <f t="shared" si="273"/>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f t="shared" si="272"/>
        <v>12276</v>
      </c>
      <c r="L8748" s="9">
        <f t="shared" si="273"/>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f t="shared" si="272"/>
        <v>16133</v>
      </c>
      <c r="L8749" s="9">
        <f t="shared" si="273"/>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f t="shared" si="272"/>
        <v>16848</v>
      </c>
      <c r="L8750" s="9">
        <f t="shared" si="273"/>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f t="shared" si="272"/>
        <v>18615</v>
      </c>
      <c r="L8751" s="9">
        <f t="shared" si="273"/>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f t="shared" si="272"/>
        <v>14592</v>
      </c>
      <c r="L8752" s="9">
        <f t="shared" si="273"/>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f t="shared" si="272"/>
        <v>10850</v>
      </c>
      <c r="L8753" s="9">
        <f t="shared" si="273"/>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f t="shared" si="272"/>
        <v>7865</v>
      </c>
      <c r="L8754" s="9">
        <f t="shared" si="273"/>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f t="shared" si="272"/>
        <v>7144</v>
      </c>
      <c r="L8755" s="9">
        <f t="shared" si="273"/>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f t="shared" si="272"/>
        <v>4692</v>
      </c>
      <c r="L8756" s="9">
        <f t="shared" si="273"/>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f t="shared" si="272"/>
        <v>5775</v>
      </c>
      <c r="L8757" s="9">
        <f t="shared" si="273"/>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f t="shared" si="272"/>
        <v>7000</v>
      </c>
      <c r="L8758" s="9">
        <f t="shared" si="273"/>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f t="shared" si="272"/>
        <v>2880</v>
      </c>
      <c r="L8759" s="9">
        <f t="shared" si="273"/>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f t="shared" si="272"/>
        <v>2720</v>
      </c>
      <c r="L8760" s="9">
        <f t="shared" si="273"/>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f t="shared" si="272"/>
        <v>3403</v>
      </c>
      <c r="L8761" s="9">
        <f t="shared" si="273"/>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f t="shared" si="272"/>
        <v>2700</v>
      </c>
      <c r="L8762" s="9">
        <f t="shared" si="273"/>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f t="shared" si="272"/>
        <v>3100</v>
      </c>
      <c r="L8763" s="9">
        <f t="shared" si="273"/>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f t="shared" si="272"/>
        <v>6256</v>
      </c>
      <c r="L8764" s="9">
        <f t="shared" si="273"/>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f t="shared" si="272"/>
        <v>4224</v>
      </c>
      <c r="L8765" s="9">
        <f t="shared" si="273"/>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f t="shared" si="272"/>
        <v>3720</v>
      </c>
      <c r="L8766" s="9">
        <f t="shared" si="273"/>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f t="shared" si="272"/>
        <v>4368</v>
      </c>
      <c r="L8767" s="9">
        <f t="shared" si="273"/>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f t="shared" si="272"/>
        <v>6160</v>
      </c>
      <c r="L8768" s="9">
        <f t="shared" si="273"/>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f t="shared" si="272"/>
        <v>6132</v>
      </c>
      <c r="L8769" s="9">
        <f t="shared" si="273"/>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f t="shared" si="272"/>
        <v>7840</v>
      </c>
      <c r="L8770" s="9">
        <f t="shared" si="273"/>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f t="shared" si="272"/>
        <v>4740</v>
      </c>
      <c r="L8771" s="9">
        <f t="shared" si="273"/>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f t="shared" si="272"/>
        <v>6200</v>
      </c>
      <c r="L8772" s="9">
        <f t="shared" si="273"/>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f t="shared" si="272"/>
        <v>7791</v>
      </c>
      <c r="L8773" s="9">
        <f t="shared" si="273"/>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f t="shared" si="272"/>
        <v>11520</v>
      </c>
      <c r="L8774" s="9">
        <f t="shared" si="273"/>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f t="shared" ref="K8775:K8838" si="274">I8775*J8775</f>
        <v>12512</v>
      </c>
      <c r="L8775" s="9">
        <f t="shared" ref="L8775:L8838" si="275">K8775*M8775</f>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f t="shared" si="274"/>
        <v>12896</v>
      </c>
      <c r="L8776" s="9">
        <f t="shared" si="275"/>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f t="shared" si="274"/>
        <v>10176</v>
      </c>
      <c r="L8777" s="9">
        <f t="shared" si="275"/>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f t="shared" si="274"/>
        <v>10176</v>
      </c>
      <c r="L8778" s="9">
        <f t="shared" si="275"/>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f t="shared" si="274"/>
        <v>9240</v>
      </c>
      <c r="L8779" s="9">
        <f t="shared" si="275"/>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f t="shared" si="274"/>
        <v>11446</v>
      </c>
      <c r="L8780" s="9">
        <f t="shared" si="275"/>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f t="shared" si="274"/>
        <v>3122</v>
      </c>
      <c r="L8781" s="9">
        <f t="shared" si="275"/>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f t="shared" si="274"/>
        <v>4180</v>
      </c>
      <c r="L8782" s="9">
        <f t="shared" si="275"/>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f t="shared" si="274"/>
        <v>3402</v>
      </c>
      <c r="L8783" s="9">
        <f t="shared" si="275"/>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f t="shared" si="274"/>
        <v>4316</v>
      </c>
      <c r="L8784" s="9">
        <f t="shared" si="275"/>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f t="shared" si="274"/>
        <v>3108</v>
      </c>
      <c r="L8785" s="9">
        <f t="shared" si="275"/>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f t="shared" si="274"/>
        <v>3381</v>
      </c>
      <c r="L8786" s="9">
        <f t="shared" si="275"/>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f t="shared" si="274"/>
        <v>3600</v>
      </c>
      <c r="L8787" s="9">
        <f t="shared" si="275"/>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f t="shared" si="274"/>
        <v>5040</v>
      </c>
      <c r="L8788" s="9">
        <f t="shared" si="275"/>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f t="shared" si="274"/>
        <v>3584</v>
      </c>
      <c r="L8789" s="9">
        <f t="shared" si="275"/>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f t="shared" si="274"/>
        <v>3132</v>
      </c>
      <c r="L8790" s="9">
        <f t="shared" si="275"/>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f t="shared" si="274"/>
        <v>2728</v>
      </c>
      <c r="L8791" s="9">
        <f t="shared" si="275"/>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f t="shared" si="274"/>
        <v>3510</v>
      </c>
      <c r="L8792" s="9">
        <f t="shared" si="275"/>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f t="shared" si="274"/>
        <v>4200</v>
      </c>
      <c r="L8793" s="9">
        <f t="shared" si="275"/>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f t="shared" si="274"/>
        <v>5076</v>
      </c>
      <c r="L8794" s="9">
        <f t="shared" si="275"/>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f t="shared" si="274"/>
        <v>2700</v>
      </c>
      <c r="L8795" s="9">
        <f t="shared" si="275"/>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f t="shared" si="274"/>
        <v>2912</v>
      </c>
      <c r="L8796" s="9">
        <f t="shared" si="275"/>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f t="shared" si="274"/>
        <v>2816</v>
      </c>
      <c r="L8797" s="9">
        <f t="shared" si="275"/>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f t="shared" si="274"/>
        <v>3100</v>
      </c>
      <c r="L8798" s="9">
        <f t="shared" si="275"/>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f t="shared" si="274"/>
        <v>3225</v>
      </c>
      <c r="L8799" s="9">
        <f t="shared" si="275"/>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f t="shared" si="274"/>
        <v>4515</v>
      </c>
      <c r="L8800" s="9">
        <f t="shared" si="275"/>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f t="shared" si="274"/>
        <v>3078</v>
      </c>
      <c r="L8801" s="9">
        <f t="shared" si="275"/>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f t="shared" si="274"/>
        <v>2320</v>
      </c>
      <c r="L8802" s="9">
        <f t="shared" si="275"/>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f t="shared" si="274"/>
        <v>2457</v>
      </c>
      <c r="L8803" s="9">
        <f t="shared" si="275"/>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f t="shared" si="274"/>
        <v>4048</v>
      </c>
      <c r="L8804" s="9">
        <f t="shared" si="275"/>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f t="shared" si="274"/>
        <v>2940</v>
      </c>
      <c r="L8805" s="9">
        <f t="shared" si="275"/>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f t="shared" si="274"/>
        <v>5434</v>
      </c>
      <c r="L8806" s="9">
        <f t="shared" si="275"/>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f t="shared" si="274"/>
        <v>3312</v>
      </c>
      <c r="L8807" s="9">
        <f t="shared" si="275"/>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f t="shared" si="274"/>
        <v>3720</v>
      </c>
      <c r="L8808" s="9">
        <f t="shared" si="275"/>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f t="shared" si="274"/>
        <v>4080</v>
      </c>
      <c r="L8809" s="9">
        <f t="shared" si="275"/>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f t="shared" si="274"/>
        <v>7920</v>
      </c>
      <c r="L8810" s="9">
        <f t="shared" si="275"/>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f t="shared" si="274"/>
        <v>7223</v>
      </c>
      <c r="L8811" s="9">
        <f t="shared" si="275"/>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f t="shared" si="274"/>
        <v>9205</v>
      </c>
      <c r="L8812" s="9">
        <f t="shared" si="275"/>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f t="shared" si="274"/>
        <v>6324</v>
      </c>
      <c r="L8813" s="9">
        <f t="shared" si="275"/>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f t="shared" si="274"/>
        <v>6171</v>
      </c>
      <c r="L8814" s="9">
        <f t="shared" si="275"/>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f t="shared" si="274"/>
        <v>6794</v>
      </c>
      <c r="L8815" s="9">
        <f t="shared" si="275"/>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f t="shared" si="274"/>
        <v>9672</v>
      </c>
      <c r="L8816" s="9">
        <f t="shared" si="275"/>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f t="shared" si="274"/>
        <v>9240</v>
      </c>
      <c r="L8817" s="9">
        <f t="shared" si="275"/>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f t="shared" si="274"/>
        <v>10840</v>
      </c>
      <c r="L8818" s="9">
        <f t="shared" si="275"/>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f t="shared" si="274"/>
        <v>9452</v>
      </c>
      <c r="L8819" s="9">
        <f t="shared" si="275"/>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f t="shared" si="274"/>
        <v>6004</v>
      </c>
      <c r="L8820" s="9">
        <f t="shared" si="275"/>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f t="shared" si="274"/>
        <v>7439</v>
      </c>
      <c r="L8821" s="9">
        <f t="shared" si="275"/>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f t="shared" si="274"/>
        <v>13464</v>
      </c>
      <c r="L8822" s="9">
        <f t="shared" si="275"/>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f t="shared" si="274"/>
        <v>8854</v>
      </c>
      <c r="L8823" s="9">
        <f t="shared" si="275"/>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f t="shared" si="274"/>
        <v>9435</v>
      </c>
      <c r="L8824" s="9">
        <f t="shared" si="275"/>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f t="shared" si="274"/>
        <v>11895</v>
      </c>
      <c r="L8825" s="9">
        <f t="shared" si="275"/>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f t="shared" si="274"/>
        <v>5346</v>
      </c>
      <c r="L8826" s="9">
        <f t="shared" si="275"/>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f t="shared" si="274"/>
        <v>6474</v>
      </c>
      <c r="L8827" s="9">
        <f t="shared" si="275"/>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f t="shared" si="274"/>
        <v>10516</v>
      </c>
      <c r="L8828" s="9">
        <f t="shared" si="275"/>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f t="shared" si="274"/>
        <v>9430</v>
      </c>
      <c r="L8829" s="9">
        <f t="shared" si="275"/>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f t="shared" si="274"/>
        <v>8322</v>
      </c>
      <c r="L8830" s="9">
        <f t="shared" si="275"/>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f t="shared" si="274"/>
        <v>8729</v>
      </c>
      <c r="L8831" s="9">
        <f t="shared" si="275"/>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f t="shared" si="274"/>
        <v>5440</v>
      </c>
      <c r="L8832" s="9">
        <f t="shared" si="275"/>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f t="shared" si="274"/>
        <v>5880</v>
      </c>
      <c r="L8833" s="9">
        <f t="shared" si="275"/>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f t="shared" si="274"/>
        <v>7200</v>
      </c>
      <c r="L8834" s="9">
        <f t="shared" si="275"/>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f t="shared" si="274"/>
        <v>6030</v>
      </c>
      <c r="L8835" s="9">
        <f t="shared" si="275"/>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f t="shared" si="274"/>
        <v>5130</v>
      </c>
      <c r="L8836" s="9">
        <f t="shared" si="275"/>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f t="shared" si="274"/>
        <v>5549</v>
      </c>
      <c r="L8837" s="9">
        <f t="shared" si="275"/>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f t="shared" si="274"/>
        <v>4060</v>
      </c>
      <c r="L8838" s="9">
        <f t="shared" si="275"/>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f t="shared" ref="K8839:K8902" si="276">I8839*J8839</f>
        <v>3075</v>
      </c>
      <c r="L8839" s="9">
        <f t="shared" ref="L8839:L8902" si="277">K8839*M8839</f>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f t="shared" si="276"/>
        <v>6086</v>
      </c>
      <c r="L8840" s="9">
        <f t="shared" si="277"/>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f t="shared" si="276"/>
        <v>5481</v>
      </c>
      <c r="L8841" s="9">
        <f t="shared" si="277"/>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f t="shared" si="276"/>
        <v>6244</v>
      </c>
      <c r="L8842" s="9">
        <f t="shared" si="277"/>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f t="shared" si="276"/>
        <v>8820</v>
      </c>
      <c r="L8843" s="9">
        <f t="shared" si="277"/>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f t="shared" si="276"/>
        <v>6794</v>
      </c>
      <c r="L8844" s="9">
        <f t="shared" si="277"/>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f t="shared" si="276"/>
        <v>6109</v>
      </c>
      <c r="L8845" s="9">
        <f t="shared" si="277"/>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f t="shared" si="276"/>
        <v>9894</v>
      </c>
      <c r="L8846" s="9">
        <f t="shared" si="277"/>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f t="shared" si="276"/>
        <v>9600</v>
      </c>
      <c r="L8847" s="9">
        <f t="shared" si="277"/>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f t="shared" si="276"/>
        <v>9840</v>
      </c>
      <c r="L8848" s="9">
        <f t="shared" si="277"/>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f t="shared" si="276"/>
        <v>10481</v>
      </c>
      <c r="L8849" s="9">
        <f t="shared" si="277"/>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f t="shared" si="276"/>
        <v>8096</v>
      </c>
      <c r="L8850" s="9">
        <f t="shared" si="277"/>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f t="shared" si="276"/>
        <v>6321</v>
      </c>
      <c r="L8851" s="9">
        <f t="shared" si="277"/>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f t="shared" si="276"/>
        <v>10904</v>
      </c>
      <c r="L8852" s="9">
        <f t="shared" si="277"/>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f t="shared" si="276"/>
        <v>3128</v>
      </c>
      <c r="L8853" s="9">
        <f t="shared" si="277"/>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f t="shared" si="276"/>
        <v>4200</v>
      </c>
      <c r="L8854" s="9">
        <f t="shared" si="277"/>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f t="shared" si="276"/>
        <v>4495</v>
      </c>
      <c r="L8855" s="9">
        <f t="shared" si="277"/>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f t="shared" si="276"/>
        <v>2640</v>
      </c>
      <c r="L8856" s="9">
        <f t="shared" si="277"/>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f t="shared" si="276"/>
        <v>2380</v>
      </c>
      <c r="L8857" s="9">
        <f t="shared" si="277"/>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f t="shared" si="276"/>
        <v>3780</v>
      </c>
      <c r="L8858" s="9">
        <f t="shared" si="277"/>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f t="shared" si="276"/>
        <v>3402</v>
      </c>
      <c r="L8859" s="9">
        <f t="shared" si="277"/>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f t="shared" si="276"/>
        <v>3584</v>
      </c>
      <c r="L8860" s="9">
        <f t="shared" si="277"/>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f t="shared" si="276"/>
        <v>3472</v>
      </c>
      <c r="L8861" s="9">
        <f t="shared" si="277"/>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f t="shared" si="276"/>
        <v>1768</v>
      </c>
      <c r="L8862" s="9">
        <f t="shared" si="277"/>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f t="shared" si="276"/>
        <v>1836</v>
      </c>
      <c r="L8863" s="9">
        <f t="shared" si="277"/>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f t="shared" si="276"/>
        <v>3596</v>
      </c>
      <c r="L8864" s="9">
        <f t="shared" si="277"/>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f t="shared" si="276"/>
        <v>4640</v>
      </c>
      <c r="L8865" s="9">
        <f t="shared" si="277"/>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f t="shared" si="276"/>
        <v>4408</v>
      </c>
      <c r="L8866" s="9">
        <f t="shared" si="277"/>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f t="shared" si="276"/>
        <v>4403</v>
      </c>
      <c r="L8867" s="9">
        <f t="shared" si="277"/>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f t="shared" si="276"/>
        <v>2584</v>
      </c>
      <c r="L8868" s="9">
        <f t="shared" si="277"/>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f t="shared" si="276"/>
        <v>1599</v>
      </c>
      <c r="L8869" s="9">
        <f t="shared" si="277"/>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f t="shared" si="276"/>
        <v>3959</v>
      </c>
      <c r="L8870" s="9">
        <f t="shared" si="277"/>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f t="shared" si="276"/>
        <v>7000</v>
      </c>
      <c r="L8871" s="9">
        <f t="shared" si="277"/>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f t="shared" si="276"/>
        <v>3330</v>
      </c>
      <c r="L8872" s="9">
        <f t="shared" si="277"/>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f t="shared" si="276"/>
        <v>5166</v>
      </c>
      <c r="L8873" s="9">
        <f t="shared" si="277"/>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f t="shared" si="276"/>
        <v>3120</v>
      </c>
      <c r="L8874" s="9">
        <f t="shared" si="277"/>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f t="shared" si="276"/>
        <v>2021</v>
      </c>
      <c r="L8875" s="9">
        <f t="shared" si="277"/>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f t="shared" si="276"/>
        <v>5439</v>
      </c>
      <c r="L8876" s="9">
        <f t="shared" si="277"/>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f t="shared" si="276"/>
        <v>6992</v>
      </c>
      <c r="L8877" s="9">
        <f t="shared" si="277"/>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f t="shared" si="276"/>
        <v>4176</v>
      </c>
      <c r="L8878" s="9">
        <f t="shared" si="277"/>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f t="shared" si="276"/>
        <v>5412</v>
      </c>
      <c r="L8879" s="9">
        <f t="shared" si="277"/>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f t="shared" si="276"/>
        <v>3627</v>
      </c>
      <c r="L8880" s="9">
        <f t="shared" si="277"/>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f t="shared" si="276"/>
        <v>2418</v>
      </c>
      <c r="L8881" s="9">
        <f t="shared" si="277"/>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f t="shared" si="276"/>
        <v>6572</v>
      </c>
      <c r="L8882" s="9">
        <f t="shared" si="277"/>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f t="shared" si="276"/>
        <v>7178</v>
      </c>
      <c r="L8883" s="9">
        <f t="shared" si="277"/>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f t="shared" si="276"/>
        <v>5148</v>
      </c>
      <c r="L8884" s="9">
        <f t="shared" si="277"/>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f t="shared" si="276"/>
        <v>6027</v>
      </c>
      <c r="L8885" s="9">
        <f t="shared" si="277"/>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f t="shared" si="276"/>
        <v>3990</v>
      </c>
      <c r="L8886" s="9">
        <f t="shared" si="277"/>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f t="shared" si="276"/>
        <v>3096</v>
      </c>
      <c r="L8887" s="9">
        <f t="shared" si="277"/>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f t="shared" si="276"/>
        <v>7268</v>
      </c>
      <c r="L8888" s="9">
        <f t="shared" si="277"/>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f t="shared" si="276"/>
        <v>8640</v>
      </c>
      <c r="L8889" s="9">
        <f t="shared" si="277"/>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f t="shared" si="276"/>
        <v>6520</v>
      </c>
      <c r="L8890" s="9">
        <f t="shared" si="277"/>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f t="shared" si="276"/>
        <v>6123</v>
      </c>
      <c r="L8891" s="9">
        <f t="shared" si="277"/>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f t="shared" si="276"/>
        <v>4068</v>
      </c>
      <c r="L8892" s="9">
        <f t="shared" si="277"/>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f t="shared" si="276"/>
        <v>5800</v>
      </c>
      <c r="L8893" s="9">
        <f t="shared" si="277"/>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f t="shared" si="276"/>
        <v>6670</v>
      </c>
      <c r="L8894" s="9">
        <f t="shared" si="277"/>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f t="shared" si="276"/>
        <v>7954</v>
      </c>
      <c r="L8895" s="9">
        <f t="shared" si="277"/>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f t="shared" si="276"/>
        <v>8740</v>
      </c>
      <c r="L8896" s="9">
        <f t="shared" si="277"/>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f t="shared" si="276"/>
        <v>5661</v>
      </c>
      <c r="L8897" s="9">
        <f t="shared" si="277"/>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f t="shared" si="276"/>
        <v>5160</v>
      </c>
      <c r="L8898" s="9">
        <f t="shared" si="277"/>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f t="shared" si="276"/>
        <v>6120</v>
      </c>
      <c r="L8899" s="9">
        <f t="shared" si="277"/>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f t="shared" si="276"/>
        <v>6288</v>
      </c>
      <c r="L8900" s="9">
        <f t="shared" si="277"/>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f t="shared" si="276"/>
        <v>6440</v>
      </c>
      <c r="L8901" s="9">
        <f t="shared" si="277"/>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f t="shared" si="276"/>
        <v>6834</v>
      </c>
      <c r="L8902" s="9">
        <f t="shared" si="277"/>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f t="shared" ref="K8903:K8966" si="278">I8903*J8903</f>
        <v>4930</v>
      </c>
      <c r="L8903" s="9">
        <f t="shared" ref="L8903:L8966" si="279">K8903*M8903</f>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f t="shared" si="278"/>
        <v>4092</v>
      </c>
      <c r="L8904" s="9">
        <f t="shared" si="27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f t="shared" si="278"/>
        <v>5248</v>
      </c>
      <c r="L8905" s="9">
        <f t="shared" si="27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f t="shared" si="278"/>
        <v>5676</v>
      </c>
      <c r="L8906" s="9">
        <f t="shared" si="27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f t="shared" si="278"/>
        <v>6120</v>
      </c>
      <c r="L8907" s="9">
        <f t="shared" si="27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f t="shared" si="278"/>
        <v>5775</v>
      </c>
      <c r="L8908" s="9">
        <f t="shared" si="27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f t="shared" si="278"/>
        <v>3441</v>
      </c>
      <c r="L8909" s="9">
        <f t="shared" si="27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f t="shared" si="278"/>
        <v>3264</v>
      </c>
      <c r="L8910" s="9">
        <f t="shared" si="27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f t="shared" si="278"/>
        <v>3872</v>
      </c>
      <c r="L8911" s="9">
        <f t="shared" si="27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f t="shared" si="278"/>
        <v>5029</v>
      </c>
      <c r="L8912" s="9">
        <f t="shared" si="27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f t="shared" si="278"/>
        <v>4650</v>
      </c>
      <c r="L8913" s="9">
        <f t="shared" si="27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f t="shared" si="278"/>
        <v>6194</v>
      </c>
      <c r="L8914" s="9">
        <f t="shared" si="27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f t="shared" si="278"/>
        <v>4092</v>
      </c>
      <c r="L8915" s="9">
        <f t="shared" si="27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f t="shared" si="278"/>
        <v>3828</v>
      </c>
      <c r="L8916" s="9">
        <f t="shared" si="27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f t="shared" si="278"/>
        <v>4356</v>
      </c>
      <c r="L8917" s="9">
        <f t="shared" si="27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f t="shared" si="278"/>
        <v>5460</v>
      </c>
      <c r="L8918" s="9">
        <f t="shared" si="27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f t="shared" si="278"/>
        <v>6790</v>
      </c>
      <c r="L8919" s="9">
        <f t="shared" si="27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f t="shared" si="278"/>
        <v>7029</v>
      </c>
      <c r="L8920" s="9">
        <f t="shared" si="27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f t="shared" si="278"/>
        <v>4760</v>
      </c>
      <c r="L8921" s="9">
        <f t="shared" si="27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f t="shared" si="278"/>
        <v>4096</v>
      </c>
      <c r="L8922" s="9">
        <f t="shared" si="27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f t="shared" si="278"/>
        <v>4578</v>
      </c>
      <c r="L8923" s="9">
        <f t="shared" si="27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f t="shared" si="278"/>
        <v>5805</v>
      </c>
      <c r="L8924" s="9">
        <f t="shared" si="27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f t="shared" si="278"/>
        <v>4104</v>
      </c>
      <c r="L8925" s="9">
        <f t="shared" si="27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f t="shared" si="278"/>
        <v>4410</v>
      </c>
      <c r="L8926" s="9">
        <f t="shared" si="27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f t="shared" si="278"/>
        <v>5024</v>
      </c>
      <c r="L8927" s="9">
        <f t="shared" si="27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f t="shared" si="278"/>
        <v>3030</v>
      </c>
      <c r="L8928" s="9">
        <f t="shared" si="27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f t="shared" si="278"/>
        <v>3102</v>
      </c>
      <c r="L8929" s="9">
        <f t="shared" si="27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f t="shared" si="278"/>
        <v>5976</v>
      </c>
      <c r="L8930" s="9">
        <f t="shared" si="27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f t="shared" si="278"/>
        <v>4671</v>
      </c>
      <c r="L8931" s="9">
        <f t="shared" si="27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f t="shared" si="278"/>
        <v>4896</v>
      </c>
      <c r="L8932" s="9">
        <f t="shared" si="27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f t="shared" si="278"/>
        <v>4620</v>
      </c>
      <c r="L8933" s="9">
        <f t="shared" si="27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f t="shared" si="278"/>
        <v>2639</v>
      </c>
      <c r="L8934" s="9">
        <f t="shared" si="27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f t="shared" si="278"/>
        <v>2108</v>
      </c>
      <c r="L8935" s="9">
        <f t="shared" si="27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f t="shared" si="278"/>
        <v>4900</v>
      </c>
      <c r="L8936" s="9">
        <f t="shared" si="27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f t="shared" si="278"/>
        <v>5610</v>
      </c>
      <c r="L8937" s="9">
        <f t="shared" si="27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f t="shared" si="278"/>
        <v>4896</v>
      </c>
      <c r="L8938" s="9">
        <f t="shared" si="27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f t="shared" si="278"/>
        <v>5456</v>
      </c>
      <c r="L8939" s="9">
        <f t="shared" si="27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f t="shared" si="278"/>
        <v>3256</v>
      </c>
      <c r="L8940" s="9">
        <f t="shared" si="27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f t="shared" si="278"/>
        <v>2173</v>
      </c>
      <c r="L8941" s="9">
        <f t="shared" si="27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f t="shared" si="278"/>
        <v>5764</v>
      </c>
      <c r="L8942" s="9">
        <f t="shared" si="27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f t="shared" si="278"/>
        <v>6765</v>
      </c>
      <c r="L8943" s="9">
        <f t="shared" si="27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f t="shared" si="278"/>
        <v>4687</v>
      </c>
      <c r="L8944" s="9">
        <f t="shared" si="27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f t="shared" si="278"/>
        <v>6160</v>
      </c>
      <c r="L8945" s="9">
        <f t="shared" si="27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f t="shared" si="278"/>
        <v>3552</v>
      </c>
      <c r="L8946" s="9">
        <f t="shared" si="27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f t="shared" si="278"/>
        <v>2760</v>
      </c>
      <c r="L8947" s="9">
        <f t="shared" si="27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f t="shared" si="278"/>
        <v>6496</v>
      </c>
      <c r="L8948" s="9">
        <f t="shared" si="27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f t="shared" si="278"/>
        <v>7912</v>
      </c>
      <c r="L8949" s="9">
        <f t="shared" si="27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f t="shared" si="278"/>
        <v>6256</v>
      </c>
      <c r="L8950" s="9">
        <f t="shared" si="27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f t="shared" si="278"/>
        <v>6210</v>
      </c>
      <c r="L8951" s="9">
        <f t="shared" si="27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f t="shared" si="278"/>
        <v>4687</v>
      </c>
      <c r="L8952" s="9">
        <f t="shared" si="27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f t="shared" si="278"/>
        <v>3510</v>
      </c>
      <c r="L8953" s="9">
        <f t="shared" si="27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f t="shared" si="278"/>
        <v>7392</v>
      </c>
      <c r="L8954" s="9">
        <f t="shared" si="27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f t="shared" si="278"/>
        <v>8288</v>
      </c>
      <c r="L8955" s="9">
        <f t="shared" si="27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f t="shared" si="278"/>
        <v>8789</v>
      </c>
      <c r="L8956" s="9">
        <f t="shared" si="27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f t="shared" si="278"/>
        <v>7913</v>
      </c>
      <c r="L8957" s="9">
        <f t="shared" si="27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f t="shared" si="278"/>
        <v>4736</v>
      </c>
      <c r="L8958" s="9">
        <f t="shared" si="27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f t="shared" si="278"/>
        <v>4092</v>
      </c>
      <c r="L8959" s="9">
        <f t="shared" si="27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f t="shared" si="278"/>
        <v>9600</v>
      </c>
      <c r="L8960" s="9">
        <f t="shared" si="27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f t="shared" si="278"/>
        <v>10168</v>
      </c>
      <c r="L8961" s="9">
        <f t="shared" si="27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f t="shared" si="278"/>
        <v>9450</v>
      </c>
      <c r="L8962" s="9">
        <f t="shared" si="27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f t="shared" si="278"/>
        <v>6669</v>
      </c>
      <c r="L8963" s="9">
        <f t="shared" si="27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f t="shared" si="278"/>
        <v>5811</v>
      </c>
      <c r="L8964" s="9">
        <f t="shared" si="27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f t="shared" si="278"/>
        <v>6400</v>
      </c>
      <c r="L8965" s="9">
        <f t="shared" si="27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f t="shared" si="278"/>
        <v>7840</v>
      </c>
      <c r="L8966" s="9">
        <f t="shared" si="27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f t="shared" ref="K8967:K9030" si="280">I8967*J8967</f>
        <v>8960</v>
      </c>
      <c r="L8967" s="9">
        <f t="shared" ref="L8967:L9030" si="281">K8967*M8967</f>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f t="shared" si="280"/>
        <v>9152</v>
      </c>
      <c r="L8968" s="9">
        <f t="shared" si="281"/>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f t="shared" si="280"/>
        <v>7498</v>
      </c>
      <c r="L8969" s="9">
        <f t="shared" si="281"/>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f t="shared" si="280"/>
        <v>6992</v>
      </c>
      <c r="L8970" s="9">
        <f t="shared" si="281"/>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f t="shared" si="280"/>
        <v>7776</v>
      </c>
      <c r="L8971" s="9">
        <f t="shared" si="281"/>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f t="shared" si="280"/>
        <v>7650</v>
      </c>
      <c r="L8972" s="9">
        <f t="shared" si="281"/>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f t="shared" si="280"/>
        <v>7622</v>
      </c>
      <c r="L8973" s="9">
        <f t="shared" si="281"/>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f t="shared" si="280"/>
        <v>7332</v>
      </c>
      <c r="L8974" s="9">
        <f t="shared" si="281"/>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f t="shared" si="280"/>
        <v>5733</v>
      </c>
      <c r="L8975" s="9">
        <f t="shared" si="281"/>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f t="shared" si="280"/>
        <v>5365</v>
      </c>
      <c r="L8976" s="9">
        <f t="shared" si="281"/>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f t="shared" si="280"/>
        <v>5800</v>
      </c>
      <c r="L8977" s="9">
        <f t="shared" si="281"/>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f t="shared" si="280"/>
        <v>7536</v>
      </c>
      <c r="L8978" s="9">
        <f t="shared" si="281"/>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f t="shared" si="280"/>
        <v>5985</v>
      </c>
      <c r="L8979" s="9">
        <f t="shared" si="281"/>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f t="shared" si="280"/>
        <v>6916</v>
      </c>
      <c r="L8980" s="9">
        <f t="shared" si="281"/>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f t="shared" si="280"/>
        <v>4080</v>
      </c>
      <c r="L8981" s="9">
        <f t="shared" si="281"/>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f t="shared" si="280"/>
        <v>3920</v>
      </c>
      <c r="L8982" s="9">
        <f t="shared" si="281"/>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f t="shared" si="280"/>
        <v>4674</v>
      </c>
      <c r="L8983" s="9">
        <f t="shared" si="281"/>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f t="shared" si="280"/>
        <v>7467</v>
      </c>
      <c r="L8984" s="9">
        <f t="shared" si="281"/>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f t="shared" si="280"/>
        <v>8272</v>
      </c>
      <c r="L8985" s="9">
        <f t="shared" si="281"/>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f t="shared" si="280"/>
        <v>7920</v>
      </c>
      <c r="L8986" s="9">
        <f t="shared" si="281"/>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f t="shared" si="280"/>
        <v>6854</v>
      </c>
      <c r="L8987" s="9">
        <f t="shared" si="281"/>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f t="shared" si="280"/>
        <v>5440</v>
      </c>
      <c r="L8988" s="9">
        <f t="shared" si="281"/>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f t="shared" si="280"/>
        <v>7074</v>
      </c>
      <c r="L8989" s="9">
        <f t="shared" si="281"/>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f t="shared" si="280"/>
        <v>9520</v>
      </c>
      <c r="L8990" s="9">
        <f t="shared" si="281"/>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f t="shared" si="280"/>
        <v>10472</v>
      </c>
      <c r="L8991" s="9">
        <f t="shared" si="281"/>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f t="shared" si="280"/>
        <v>10199</v>
      </c>
      <c r="L8992" s="9">
        <f t="shared" si="281"/>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f t="shared" si="280"/>
        <v>6600</v>
      </c>
      <c r="L8993" s="9">
        <f t="shared" si="281"/>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f t="shared" si="280"/>
        <v>7200</v>
      </c>
      <c r="L8994" s="9">
        <f t="shared" si="281"/>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f t="shared" si="280"/>
        <v>7040</v>
      </c>
      <c r="L8995" s="9">
        <f t="shared" si="281"/>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f t="shared" si="280"/>
        <v>9688</v>
      </c>
      <c r="L8996" s="9">
        <f t="shared" si="281"/>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f t="shared" si="280"/>
        <v>3576</v>
      </c>
      <c r="L8997" s="9">
        <f t="shared" si="281"/>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f t="shared" si="280"/>
        <v>3780</v>
      </c>
      <c r="L8998" s="9">
        <f t="shared" si="281"/>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f t="shared" si="280"/>
        <v>4480</v>
      </c>
      <c r="L8999" s="9">
        <f t="shared" si="281"/>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f t="shared" si="280"/>
        <v>2772</v>
      </c>
      <c r="L9000" s="9">
        <f t="shared" si="281"/>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f t="shared" si="280"/>
        <v>2625</v>
      </c>
      <c r="L9001" s="9">
        <f t="shared" si="281"/>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f t="shared" si="280"/>
        <v>3920</v>
      </c>
      <c r="L9002" s="9">
        <f t="shared" si="281"/>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f t="shared" si="280"/>
        <v>3450</v>
      </c>
      <c r="L9003" s="9">
        <f t="shared" si="281"/>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f t="shared" si="280"/>
        <v>3348</v>
      </c>
      <c r="L9004" s="9">
        <f t="shared" si="281"/>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f t="shared" si="280"/>
        <v>3360</v>
      </c>
      <c r="L9005" s="9">
        <f t="shared" si="281"/>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f t="shared" si="280"/>
        <v>2400</v>
      </c>
      <c r="L9006" s="9">
        <f t="shared" si="281"/>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f t="shared" si="280"/>
        <v>2040</v>
      </c>
      <c r="L9007" s="9">
        <f t="shared" si="281"/>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f t="shared" si="280"/>
        <v>3668</v>
      </c>
      <c r="L9008" s="9">
        <f t="shared" si="281"/>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f t="shared" si="280"/>
        <v>4890</v>
      </c>
      <c r="L9009" s="9">
        <f t="shared" si="281"/>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f t="shared" si="280"/>
        <v>4181</v>
      </c>
      <c r="L9010" s="9">
        <f t="shared" si="281"/>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f t="shared" si="280"/>
        <v>4836</v>
      </c>
      <c r="L9011" s="9">
        <f t="shared" si="281"/>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f t="shared" si="280"/>
        <v>2964</v>
      </c>
      <c r="L9012" s="9">
        <f t="shared" si="281"/>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f t="shared" si="280"/>
        <v>1845</v>
      </c>
      <c r="L9013" s="9">
        <f t="shared" si="281"/>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f t="shared" si="280"/>
        <v>4480</v>
      </c>
      <c r="L9014" s="9">
        <f t="shared" si="281"/>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f t="shared" si="280"/>
        <v>6623</v>
      </c>
      <c r="L9015" s="9">
        <f t="shared" si="281"/>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f t="shared" si="280"/>
        <v>4440</v>
      </c>
      <c r="L9016" s="9">
        <f t="shared" si="281"/>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f t="shared" si="280"/>
        <v>4068</v>
      </c>
      <c r="L9017" s="9">
        <f t="shared" si="281"/>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f t="shared" si="280"/>
        <v>3840</v>
      </c>
      <c r="L9018" s="9">
        <f t="shared" si="281"/>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f t="shared" si="280"/>
        <v>2128</v>
      </c>
      <c r="L9019" s="9">
        <f t="shared" si="281"/>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f t="shared" si="280"/>
        <v>6272</v>
      </c>
      <c r="L9020" s="9">
        <f t="shared" si="281"/>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f t="shared" si="280"/>
        <v>6919</v>
      </c>
      <c r="L9021" s="9">
        <f t="shared" si="281"/>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f t="shared" si="280"/>
        <v>4896</v>
      </c>
      <c r="L9022" s="9">
        <f t="shared" si="281"/>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f t="shared" si="280"/>
        <v>5800</v>
      </c>
      <c r="L9023" s="9">
        <f t="shared" si="281"/>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f t="shared" si="280"/>
        <v>3876</v>
      </c>
      <c r="L9024" s="9">
        <f t="shared" si="281"/>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f t="shared" si="280"/>
        <v>2886</v>
      </c>
      <c r="L9025" s="9">
        <f t="shared" si="281"/>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f t="shared" si="280"/>
        <v>6572</v>
      </c>
      <c r="L9026" s="9">
        <f t="shared" si="281"/>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f t="shared" si="280"/>
        <v>7105</v>
      </c>
      <c r="L9027" s="9">
        <f t="shared" si="281"/>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f t="shared" si="280"/>
        <v>6683</v>
      </c>
      <c r="L9028" s="9">
        <f t="shared" si="281"/>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f t="shared" si="280"/>
        <v>6162</v>
      </c>
      <c r="L9029" s="9">
        <f t="shared" si="281"/>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f t="shared" si="280"/>
        <v>4356</v>
      </c>
      <c r="L9030" s="9">
        <f t="shared" si="281"/>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f t="shared" ref="K9031:K9094" si="282">I9031*J9031</f>
        <v>3948</v>
      </c>
      <c r="L9031" s="9">
        <f t="shared" ref="L9031:L9094" si="283">K9031*M9031</f>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f t="shared" si="282"/>
        <v>10070</v>
      </c>
      <c r="L9032" s="9">
        <f t="shared" si="283"/>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f t="shared" si="282"/>
        <v>8066</v>
      </c>
      <c r="L9033" s="9">
        <f t="shared" si="283"/>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f t="shared" si="282"/>
        <v>6401</v>
      </c>
      <c r="L9034" s="9">
        <f t="shared" si="283"/>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f t="shared" si="282"/>
        <v>7544</v>
      </c>
      <c r="L9035" s="9">
        <f t="shared" si="283"/>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f t="shared" si="282"/>
        <v>4992</v>
      </c>
      <c r="L9036" s="9">
        <f t="shared" si="283"/>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f t="shared" si="282"/>
        <v>6318</v>
      </c>
      <c r="L9037" s="9">
        <f t="shared" si="283"/>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f t="shared" si="282"/>
        <v>8007</v>
      </c>
      <c r="L9038" s="9">
        <f t="shared" si="283"/>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f t="shared" si="282"/>
        <v>8151</v>
      </c>
      <c r="L9039" s="9">
        <f t="shared" si="283"/>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f t="shared" si="282"/>
        <v>8800</v>
      </c>
      <c r="L9040" s="9">
        <f t="shared" si="283"/>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f t="shared" si="282"/>
        <v>6300</v>
      </c>
      <c r="L9041" s="9">
        <f t="shared" si="283"/>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f t="shared" si="282"/>
        <v>6258</v>
      </c>
      <c r="L9042" s="9">
        <f t="shared" si="283"/>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f t="shared" si="282"/>
        <v>7140</v>
      </c>
      <c r="L9043" s="9">
        <f t="shared" si="283"/>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f t="shared" si="282"/>
        <v>6400</v>
      </c>
      <c r="L9044" s="9">
        <f t="shared" si="283"/>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f t="shared" si="282"/>
        <v>6324</v>
      </c>
      <c r="L9045" s="9">
        <f t="shared" si="283"/>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f t="shared" si="282"/>
        <v>7524</v>
      </c>
      <c r="L9046" s="9">
        <f t="shared" si="283"/>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f t="shared" si="282"/>
        <v>4320</v>
      </c>
      <c r="L9047" s="9">
        <f t="shared" si="283"/>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f t="shared" si="282"/>
        <v>4200</v>
      </c>
      <c r="L9048" s="9">
        <f t="shared" si="283"/>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f t="shared" si="282"/>
        <v>4752</v>
      </c>
      <c r="L9049" s="9">
        <f t="shared" si="283"/>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f t="shared" si="282"/>
        <v>6210</v>
      </c>
      <c r="L9050" s="9">
        <f t="shared" si="283"/>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f t="shared" si="282"/>
        <v>5882</v>
      </c>
      <c r="L9051" s="9">
        <f t="shared" si="283"/>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f t="shared" si="282"/>
        <v>5882</v>
      </c>
      <c r="L9052" s="9">
        <f t="shared" si="283"/>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f t="shared" si="282"/>
        <v>3936</v>
      </c>
      <c r="L9053" s="9">
        <f t="shared" si="283"/>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f t="shared" si="282"/>
        <v>3648</v>
      </c>
      <c r="L9054" s="9">
        <f t="shared" si="283"/>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f t="shared" si="282"/>
        <v>4182</v>
      </c>
      <c r="L9055" s="9">
        <f t="shared" si="283"/>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f t="shared" si="282"/>
        <v>5014</v>
      </c>
      <c r="L9056" s="9">
        <f t="shared" si="283"/>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f t="shared" si="282"/>
        <v>6228</v>
      </c>
      <c r="L9057" s="9">
        <f t="shared" si="283"/>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f t="shared" si="282"/>
        <v>7360</v>
      </c>
      <c r="L9058" s="9">
        <f t="shared" si="283"/>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f t="shared" si="282"/>
        <v>5655</v>
      </c>
      <c r="L9059" s="9">
        <f t="shared" si="283"/>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f t="shared" si="282"/>
        <v>5180</v>
      </c>
      <c r="L9060" s="9">
        <f t="shared" si="283"/>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f t="shared" si="282"/>
        <v>5593</v>
      </c>
      <c r="L9061" s="9">
        <f t="shared" si="283"/>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f t="shared" si="282"/>
        <v>7222</v>
      </c>
      <c r="L9062" s="9">
        <f t="shared" si="283"/>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f t="shared" si="282"/>
        <v>8778</v>
      </c>
      <c r="L9063" s="9">
        <f t="shared" si="283"/>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f t="shared" si="282"/>
        <v>8697</v>
      </c>
      <c r="L9064" s="9">
        <f t="shared" si="283"/>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f t="shared" si="282"/>
        <v>5292</v>
      </c>
      <c r="L9065" s="9">
        <f t="shared" si="283"/>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f t="shared" si="282"/>
        <v>5720</v>
      </c>
      <c r="L9066" s="9">
        <f t="shared" si="283"/>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f t="shared" si="282"/>
        <v>5280</v>
      </c>
      <c r="L9067" s="9">
        <f t="shared" si="283"/>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f t="shared" si="282"/>
        <v>7520</v>
      </c>
      <c r="L9068" s="9">
        <f t="shared" si="283"/>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f t="shared" si="282"/>
        <v>9074</v>
      </c>
      <c r="L9069" s="9">
        <f t="shared" si="283"/>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f t="shared" si="282"/>
        <v>7680</v>
      </c>
      <c r="L9070" s="9">
        <f t="shared" si="283"/>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f t="shared" si="282"/>
        <v>6336</v>
      </c>
      <c r="L9071" s="9">
        <f t="shared" si="283"/>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f t="shared" si="282"/>
        <v>5225</v>
      </c>
      <c r="L9072" s="9">
        <f t="shared" si="283"/>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f t="shared" si="282"/>
        <v>8645</v>
      </c>
      <c r="L9073" s="9">
        <f t="shared" si="283"/>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f t="shared" si="282"/>
        <v>8430</v>
      </c>
      <c r="L9074" s="9">
        <f t="shared" si="283"/>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f t="shared" si="282"/>
        <v>11656</v>
      </c>
      <c r="L9075" s="9">
        <f t="shared" si="283"/>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f t="shared" si="282"/>
        <v>6669</v>
      </c>
      <c r="L9076" s="9">
        <f t="shared" si="283"/>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f t="shared" si="282"/>
        <v>5208</v>
      </c>
      <c r="L9077" s="9">
        <f t="shared" si="283"/>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f t="shared" si="282"/>
        <v>1862</v>
      </c>
      <c r="L9078" s="9">
        <f t="shared" si="283"/>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f t="shared" si="282"/>
        <v>3536</v>
      </c>
      <c r="L9079" s="9">
        <f t="shared" si="283"/>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f t="shared" si="282"/>
        <v>3200</v>
      </c>
      <c r="L9080" s="9">
        <f t="shared" si="283"/>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f t="shared" si="282"/>
        <v>4460</v>
      </c>
      <c r="L9081" s="9">
        <f t="shared" si="283"/>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f t="shared" si="282"/>
        <v>2560</v>
      </c>
      <c r="L9082" s="9">
        <f t="shared" si="283"/>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f t="shared" si="282"/>
        <v>1496</v>
      </c>
      <c r="L9083" s="9">
        <f t="shared" si="283"/>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f t="shared" si="282"/>
        <v>1275</v>
      </c>
      <c r="L9084" s="9">
        <f t="shared" si="283"/>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f t="shared" si="282"/>
        <v>2600</v>
      </c>
      <c r="L9085" s="9">
        <f t="shared" si="283"/>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f t="shared" si="282"/>
        <v>2312</v>
      </c>
      <c r="L9086" s="9">
        <f t="shared" si="283"/>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f t="shared" si="282"/>
        <v>4237</v>
      </c>
      <c r="L9087" s="9">
        <f t="shared" si="283"/>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f t="shared" si="282"/>
        <v>2320</v>
      </c>
      <c r="L9088" s="9">
        <f t="shared" si="283"/>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f t="shared" si="282"/>
        <v>1364</v>
      </c>
      <c r="L9089" s="9">
        <f t="shared" si="283"/>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f t="shared" si="282"/>
        <v>1536</v>
      </c>
      <c r="L9090" s="9">
        <f t="shared" si="283"/>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f t="shared" si="282"/>
        <v>2940</v>
      </c>
      <c r="L9091" s="9">
        <f t="shared" si="283"/>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f t="shared" si="282"/>
        <v>3234</v>
      </c>
      <c r="L9092" s="9">
        <f t="shared" si="283"/>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f t="shared" si="282"/>
        <v>6426</v>
      </c>
      <c r="L9093" s="9">
        <f t="shared" si="283"/>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f t="shared" si="282"/>
        <v>3920</v>
      </c>
      <c r="L9094" s="9">
        <f t="shared" si="283"/>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f t="shared" ref="K9095:K9158" si="284">I9095*J9095</f>
        <v>3536</v>
      </c>
      <c r="L9095" s="9">
        <f t="shared" ref="L9095:L9158" si="285">K9095*M9095</f>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f t="shared" si="284"/>
        <v>2784</v>
      </c>
      <c r="L9096" s="9">
        <f t="shared" si="285"/>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f t="shared" si="284"/>
        <v>4488</v>
      </c>
      <c r="L9097" s="9">
        <f t="shared" si="285"/>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f t="shared" si="284"/>
        <v>5250</v>
      </c>
      <c r="L9098" s="9">
        <f t="shared" si="285"/>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f t="shared" si="284"/>
        <v>8153</v>
      </c>
      <c r="L9099" s="9">
        <f t="shared" si="285"/>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f t="shared" si="284"/>
        <v>4350</v>
      </c>
      <c r="L9100" s="9">
        <f t="shared" si="285"/>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f t="shared" si="284"/>
        <v>5181</v>
      </c>
      <c r="L9101" s="9">
        <f t="shared" si="285"/>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f t="shared" si="284"/>
        <v>5066</v>
      </c>
      <c r="L9102" s="9">
        <f t="shared" si="285"/>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f t="shared" si="284"/>
        <v>6345</v>
      </c>
      <c r="L9103" s="9">
        <f t="shared" si="285"/>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f t="shared" si="284"/>
        <v>11169</v>
      </c>
      <c r="L9104" s="9">
        <f t="shared" si="285"/>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f t="shared" si="284"/>
        <v>13583</v>
      </c>
      <c r="L9105" s="9">
        <f t="shared" si="285"/>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f t="shared" si="284"/>
        <v>8064</v>
      </c>
      <c r="L9106" s="9">
        <f t="shared" si="285"/>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f t="shared" si="284"/>
        <v>6216</v>
      </c>
      <c r="L9107" s="9">
        <f t="shared" si="285"/>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f t="shared" si="284"/>
        <v>4719</v>
      </c>
      <c r="L9108" s="9">
        <f t="shared" si="285"/>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f t="shared" si="284"/>
        <v>6900</v>
      </c>
      <c r="L9109" s="9">
        <f t="shared" si="285"/>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f t="shared" si="284"/>
        <v>10241</v>
      </c>
      <c r="L9110" s="9">
        <f t="shared" si="285"/>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f t="shared" si="284"/>
        <v>10496</v>
      </c>
      <c r="L9111" s="9">
        <f t="shared" si="285"/>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f t="shared" si="284"/>
        <v>8712</v>
      </c>
      <c r="L9112" s="9">
        <f t="shared" si="285"/>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f t="shared" si="284"/>
        <v>6623</v>
      </c>
      <c r="L9113" s="9">
        <f t="shared" si="285"/>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f t="shared" si="284"/>
        <v>4704</v>
      </c>
      <c r="L9114" s="9">
        <f t="shared" si="285"/>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f t="shared" si="284"/>
        <v>5530</v>
      </c>
      <c r="L9115" s="9">
        <f t="shared" si="285"/>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f t="shared" si="284"/>
        <v>8652</v>
      </c>
      <c r="L9116" s="9">
        <f t="shared" si="285"/>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f t="shared" si="284"/>
        <v>9280</v>
      </c>
      <c r="L9117" s="9">
        <f t="shared" si="285"/>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f t="shared" si="284"/>
        <v>5214</v>
      </c>
      <c r="L9118" s="9">
        <f t="shared" si="285"/>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f t="shared" si="284"/>
        <v>2175</v>
      </c>
      <c r="L9119" s="9">
        <f t="shared" si="285"/>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f t="shared" si="284"/>
        <v>1920</v>
      </c>
      <c r="L9120" s="9">
        <f t="shared" si="285"/>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f t="shared" si="284"/>
        <v>2904</v>
      </c>
      <c r="L9121" s="9">
        <f t="shared" si="285"/>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f t="shared" si="284"/>
        <v>4160</v>
      </c>
      <c r="L9122" s="9">
        <f t="shared" si="285"/>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f t="shared" si="284"/>
        <v>5184</v>
      </c>
      <c r="L9123" s="9">
        <f t="shared" si="285"/>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f t="shared" si="284"/>
        <v>2805</v>
      </c>
      <c r="L9124" s="9">
        <f t="shared" si="285"/>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f t="shared" si="284"/>
        <v>2280</v>
      </c>
      <c r="L9125" s="9">
        <f t="shared" si="285"/>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f t="shared" si="284"/>
        <v>2180</v>
      </c>
      <c r="L9126" s="9">
        <f t="shared" si="285"/>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f t="shared" si="284"/>
        <v>2625</v>
      </c>
      <c r="L9127" s="9">
        <f t="shared" si="285"/>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f t="shared" si="284"/>
        <v>4374</v>
      </c>
      <c r="L9128" s="9">
        <f t="shared" si="285"/>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f t="shared" si="284"/>
        <v>4532</v>
      </c>
      <c r="L9129" s="9">
        <f t="shared" si="285"/>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f t="shared" si="284"/>
        <v>2295</v>
      </c>
      <c r="L9130" s="9">
        <f t="shared" si="285"/>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f t="shared" si="284"/>
        <v>2618</v>
      </c>
      <c r="L9131" s="9">
        <f t="shared" si="285"/>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f t="shared" si="284"/>
        <v>6579</v>
      </c>
      <c r="L9132" s="9">
        <f t="shared" si="285"/>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f t="shared" si="284"/>
        <v>7788</v>
      </c>
      <c r="L9133" s="9">
        <f t="shared" si="285"/>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f t="shared" si="284"/>
        <v>8568</v>
      </c>
      <c r="L9134" s="9">
        <f t="shared" si="285"/>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f t="shared" si="284"/>
        <v>12288</v>
      </c>
      <c r="L9135" s="9">
        <f t="shared" si="285"/>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f t="shared" si="284"/>
        <v>8844</v>
      </c>
      <c r="L9136" s="9">
        <f t="shared" si="285"/>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f t="shared" si="284"/>
        <v>6794</v>
      </c>
      <c r="L9137" s="9">
        <f t="shared" si="285"/>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f t="shared" si="284"/>
        <v>5863</v>
      </c>
      <c r="L9138" s="9">
        <f t="shared" si="285"/>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f t="shared" si="284"/>
        <v>8478</v>
      </c>
      <c r="L9139" s="9">
        <f t="shared" si="285"/>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f t="shared" si="284"/>
        <v>9434</v>
      </c>
      <c r="L9140" s="9">
        <f t="shared" si="285"/>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f t="shared" si="284"/>
        <v>3655</v>
      </c>
      <c r="L9141" s="9">
        <f t="shared" si="285"/>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f t="shared" si="284"/>
        <v>2430</v>
      </c>
      <c r="L9142" s="9">
        <f t="shared" si="285"/>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f t="shared" si="284"/>
        <v>1540</v>
      </c>
      <c r="L9143" s="9">
        <f t="shared" si="285"/>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f t="shared" si="284"/>
        <v>1326</v>
      </c>
      <c r="L9144" s="9">
        <f t="shared" si="285"/>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f t="shared" si="284"/>
        <v>3198</v>
      </c>
      <c r="L9145" s="9">
        <f t="shared" si="285"/>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f t="shared" si="284"/>
        <v>2844</v>
      </c>
      <c r="L9146" s="9">
        <f t="shared" si="285"/>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f t="shared" si="284"/>
        <v>3570</v>
      </c>
      <c r="L9147" s="9">
        <f t="shared" si="285"/>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f t="shared" si="284"/>
        <v>1904</v>
      </c>
      <c r="L9148" s="9">
        <f t="shared" si="285"/>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f t="shared" si="284"/>
        <v>1496</v>
      </c>
      <c r="L9149" s="9">
        <f t="shared" si="285"/>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f t="shared" si="284"/>
        <v>1170</v>
      </c>
      <c r="L9150" s="9">
        <f t="shared" si="285"/>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f t="shared" si="284"/>
        <v>2553</v>
      </c>
      <c r="L9151" s="9">
        <f t="shared" si="285"/>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f t="shared" si="284"/>
        <v>2320</v>
      </c>
      <c r="L9152" s="9">
        <f t="shared" si="285"/>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f t="shared" si="284"/>
        <v>3090</v>
      </c>
      <c r="L9153" s="9">
        <f t="shared" si="285"/>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f t="shared" si="284"/>
        <v>1498</v>
      </c>
      <c r="L9154" s="9">
        <f t="shared" si="285"/>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f t="shared" si="284"/>
        <v>896</v>
      </c>
      <c r="L9155" s="9">
        <f t="shared" si="285"/>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f t="shared" si="284"/>
        <v>1050</v>
      </c>
      <c r="L9156" s="9">
        <f t="shared" si="285"/>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f t="shared" si="284"/>
        <v>2112</v>
      </c>
      <c r="L9157" s="9">
        <f t="shared" si="285"/>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f t="shared" si="284"/>
        <v>2240</v>
      </c>
      <c r="L9158" s="9">
        <f t="shared" si="285"/>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f t="shared" ref="K9159:K9222" si="286">I9159*J9159</f>
        <v>3876</v>
      </c>
      <c r="L9159" s="9">
        <f t="shared" ref="L9159:L9222" si="287">K9159*M9159</f>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f t="shared" si="286"/>
        <v>2040</v>
      </c>
      <c r="L9160" s="9">
        <f t="shared" si="287"/>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f t="shared" si="286"/>
        <v>1056</v>
      </c>
      <c r="L9161" s="9">
        <f t="shared" si="287"/>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f t="shared" si="286"/>
        <v>1001</v>
      </c>
      <c r="L9162" s="9">
        <f t="shared" si="287"/>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f t="shared" si="286"/>
        <v>2325</v>
      </c>
      <c r="L9163" s="9">
        <f t="shared" si="287"/>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f t="shared" si="286"/>
        <v>2880</v>
      </c>
      <c r="L9164" s="9">
        <f t="shared" si="287"/>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f t="shared" si="286"/>
        <v>5928</v>
      </c>
      <c r="L9165" s="9">
        <f t="shared" si="287"/>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f t="shared" si="286"/>
        <v>3248</v>
      </c>
      <c r="L9166" s="9">
        <f t="shared" si="287"/>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f t="shared" si="286"/>
        <v>3213</v>
      </c>
      <c r="L9167" s="9">
        <f t="shared" si="287"/>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f t="shared" si="286"/>
        <v>2160</v>
      </c>
      <c r="L9168" s="9">
        <f t="shared" si="287"/>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f t="shared" si="286"/>
        <v>3552</v>
      </c>
      <c r="L9169" s="9">
        <f t="shared" si="287"/>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f t="shared" si="286"/>
        <v>4785</v>
      </c>
      <c r="L9170" s="9">
        <f t="shared" si="287"/>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f t="shared" si="286"/>
        <v>6608</v>
      </c>
      <c r="L9171" s="9">
        <f t="shared" si="287"/>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f t="shared" si="286"/>
        <v>3725</v>
      </c>
      <c r="L9172" s="9">
        <f t="shared" si="287"/>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f t="shared" si="286"/>
        <v>3472</v>
      </c>
      <c r="L9173" s="9">
        <f t="shared" si="287"/>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f t="shared" si="286"/>
        <v>3596</v>
      </c>
      <c r="L9174" s="9">
        <f t="shared" si="287"/>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f t="shared" si="286"/>
        <v>4292</v>
      </c>
      <c r="L9175" s="9">
        <f t="shared" si="287"/>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f t="shared" si="286"/>
        <v>7920</v>
      </c>
      <c r="L9176" s="9">
        <f t="shared" si="287"/>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f t="shared" si="286"/>
        <v>10569</v>
      </c>
      <c r="L9177" s="9">
        <f t="shared" si="287"/>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f t="shared" si="286"/>
        <v>5868</v>
      </c>
      <c r="L9178" s="9">
        <f t="shared" si="287"/>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f t="shared" si="286"/>
        <v>4480</v>
      </c>
      <c r="L9179" s="9">
        <f t="shared" si="287"/>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f t="shared" si="286"/>
        <v>4200</v>
      </c>
      <c r="L9180" s="9">
        <f t="shared" si="287"/>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f t="shared" si="286"/>
        <v>5960</v>
      </c>
      <c r="L9181" s="9">
        <f t="shared" si="287"/>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f t="shared" si="286"/>
        <v>9900</v>
      </c>
      <c r="L9182" s="9">
        <f t="shared" si="287"/>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f t="shared" si="286"/>
        <v>10019</v>
      </c>
      <c r="L9183" s="9">
        <f t="shared" si="287"/>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f t="shared" si="286"/>
        <v>6846</v>
      </c>
      <c r="L9184" s="9">
        <f t="shared" si="287"/>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f t="shared" si="286"/>
        <v>5400</v>
      </c>
      <c r="L9185" s="9">
        <f t="shared" si="287"/>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f t="shared" si="286"/>
        <v>3828</v>
      </c>
      <c r="L9186" s="9">
        <f t="shared" si="287"/>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f t="shared" si="286"/>
        <v>4520</v>
      </c>
      <c r="L9187" s="9">
        <f t="shared" si="287"/>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f t="shared" si="286"/>
        <v>7720</v>
      </c>
      <c r="L9188" s="9">
        <f t="shared" si="287"/>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f t="shared" si="286"/>
        <v>7735</v>
      </c>
      <c r="L9189" s="9">
        <f t="shared" si="287"/>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f t="shared" si="286"/>
        <v>3510</v>
      </c>
      <c r="L9190" s="9">
        <f t="shared" si="287"/>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f t="shared" si="286"/>
        <v>1353</v>
      </c>
      <c r="L9191" s="9">
        <f t="shared" si="287"/>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f t="shared" si="286"/>
        <v>1248</v>
      </c>
      <c r="L9192" s="9">
        <f t="shared" si="287"/>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f t="shared" si="286"/>
        <v>1998</v>
      </c>
      <c r="L9193" s="9">
        <f t="shared" si="287"/>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f t="shared" si="286"/>
        <v>3080</v>
      </c>
      <c r="L9194" s="9">
        <f t="shared" si="287"/>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f t="shared" si="286"/>
        <v>3780</v>
      </c>
      <c r="L9195" s="9">
        <f t="shared" si="287"/>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f t="shared" si="286"/>
        <v>1848</v>
      </c>
      <c r="L9196" s="9">
        <f t="shared" si="287"/>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f t="shared" si="286"/>
        <v>1584</v>
      </c>
      <c r="L9197" s="9">
        <f t="shared" si="287"/>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f t="shared" si="286"/>
        <v>1410</v>
      </c>
      <c r="L9198" s="9">
        <f t="shared" si="287"/>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f t="shared" si="286"/>
        <v>1911</v>
      </c>
      <c r="L9199" s="9">
        <f t="shared" si="287"/>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f t="shared" si="286"/>
        <v>2640</v>
      </c>
      <c r="L9200" s="9">
        <f t="shared" si="287"/>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f t="shared" si="286"/>
        <v>3168</v>
      </c>
      <c r="L9201" s="9">
        <f t="shared" si="287"/>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f t="shared" si="286"/>
        <v>1276</v>
      </c>
      <c r="L9202" s="9">
        <f t="shared" si="287"/>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f t="shared" si="286"/>
        <v>1938</v>
      </c>
      <c r="L9203" s="9">
        <f t="shared" si="287"/>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f t="shared" si="286"/>
        <v>5248</v>
      </c>
      <c r="L9204" s="9">
        <f t="shared" si="287"/>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f t="shared" si="286"/>
        <v>5880</v>
      </c>
      <c r="L9205" s="9">
        <f t="shared" si="287"/>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f t="shared" si="286"/>
        <v>7155</v>
      </c>
      <c r="L9206" s="9">
        <f t="shared" si="287"/>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f t="shared" si="286"/>
        <v>13090</v>
      </c>
      <c r="L9207" s="9">
        <f t="shared" si="287"/>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f t="shared" si="286"/>
        <v>7130</v>
      </c>
      <c r="L9208" s="9">
        <f t="shared" si="287"/>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f t="shared" si="286"/>
        <v>6407</v>
      </c>
      <c r="L9209" s="9">
        <f t="shared" si="287"/>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f t="shared" si="286"/>
        <v>4960</v>
      </c>
      <c r="L9210" s="9">
        <f t="shared" si="287"/>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f t="shared" si="286"/>
        <v>6600</v>
      </c>
      <c r="L9211" s="9">
        <f t="shared" si="287"/>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f t="shared" si="286"/>
        <v>9350</v>
      </c>
      <c r="L9212" s="9">
        <f t="shared" si="287"/>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f t="shared" si="286"/>
        <v>3026</v>
      </c>
      <c r="L9213" s="9">
        <f t="shared" si="287"/>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f t="shared" si="286"/>
        <v>2232</v>
      </c>
      <c r="L9214" s="9">
        <f t="shared" si="287"/>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f t="shared" si="286"/>
        <v>1310</v>
      </c>
      <c r="L9215" s="9">
        <f t="shared" si="287"/>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f t="shared" si="286"/>
        <v>962</v>
      </c>
      <c r="L9216" s="9">
        <f t="shared" si="287"/>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f t="shared" si="286"/>
        <v>2093</v>
      </c>
      <c r="L9217" s="9">
        <f t="shared" si="287"/>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f t="shared" si="286"/>
        <v>2232</v>
      </c>
      <c r="L9218" s="9">
        <f t="shared" si="287"/>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f t="shared" si="286"/>
        <v>3708</v>
      </c>
      <c r="L9219" s="9">
        <f t="shared" si="287"/>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f t="shared" si="286"/>
        <v>1411</v>
      </c>
      <c r="L9220" s="9">
        <f t="shared" si="287"/>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f t="shared" si="286"/>
        <v>1176</v>
      </c>
      <c r="L9221" s="9">
        <f t="shared" si="287"/>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f t="shared" si="286"/>
        <v>870</v>
      </c>
      <c r="L9222" s="9">
        <f t="shared" si="287"/>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f t="shared" ref="K9223:K9286" si="288">I9223*J9223</f>
        <v>2040</v>
      </c>
      <c r="L9223" s="9">
        <f t="shared" ref="L9223:L9286" si="289">K9223*M9223</f>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f t="shared" si="288"/>
        <v>1568</v>
      </c>
      <c r="L9224" s="9">
        <f t="shared" si="28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f t="shared" si="288"/>
        <v>2548</v>
      </c>
      <c r="L9225" s="9">
        <f t="shared" si="28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f t="shared" si="288"/>
        <v>1170</v>
      </c>
      <c r="L9226" s="9">
        <f t="shared" si="28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f t="shared" si="288"/>
        <v>581</v>
      </c>
      <c r="L9227" s="9">
        <f t="shared" si="28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f t="shared" si="288"/>
        <v>624</v>
      </c>
      <c r="L9228" s="9">
        <f t="shared" si="28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f t="shared" si="288"/>
        <v>1586</v>
      </c>
      <c r="L9229" s="9">
        <f t="shared" si="28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f t="shared" si="288"/>
        <v>1584</v>
      </c>
      <c r="L9230" s="9">
        <f t="shared" si="28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f t="shared" si="288"/>
        <v>3680</v>
      </c>
      <c r="L9231" s="9">
        <f t="shared" si="28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f t="shared" si="288"/>
        <v>1422</v>
      </c>
      <c r="L9232" s="9">
        <f t="shared" si="28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f t="shared" si="288"/>
        <v>700</v>
      </c>
      <c r="L9233" s="9">
        <f t="shared" si="28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f t="shared" si="288"/>
        <v>705</v>
      </c>
      <c r="L9234" s="9">
        <f t="shared" si="28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f t="shared" si="288"/>
        <v>1458</v>
      </c>
      <c r="L9235" s="9">
        <f t="shared" si="28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f t="shared" si="288"/>
        <v>2442</v>
      </c>
      <c r="L9236" s="9">
        <f t="shared" si="28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f t="shared" si="288"/>
        <v>5012</v>
      </c>
      <c r="L9237" s="9">
        <f t="shared" si="28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f t="shared" si="288"/>
        <v>2697</v>
      </c>
      <c r="L9238" s="9">
        <f t="shared" si="28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f t="shared" si="288"/>
        <v>2376</v>
      </c>
      <c r="L9239" s="9">
        <f t="shared" si="28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f t="shared" si="288"/>
        <v>1924</v>
      </c>
      <c r="L9240" s="9">
        <f t="shared" si="28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f t="shared" si="288"/>
        <v>2640</v>
      </c>
      <c r="L9241" s="9">
        <f t="shared" si="28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f t="shared" si="288"/>
        <v>3828</v>
      </c>
      <c r="L9242" s="9">
        <f t="shared" si="28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f t="shared" si="288"/>
        <v>6144</v>
      </c>
      <c r="L9243" s="9">
        <f t="shared" si="28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f t="shared" si="288"/>
        <v>3075</v>
      </c>
      <c r="L9244" s="9">
        <f t="shared" si="28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f t="shared" si="288"/>
        <v>2889</v>
      </c>
      <c r="L9245" s="9">
        <f t="shared" si="28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f t="shared" si="288"/>
        <v>2958</v>
      </c>
      <c r="L9246" s="9">
        <f t="shared" si="28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f t="shared" si="288"/>
        <v>4305</v>
      </c>
      <c r="L9247" s="9">
        <f t="shared" si="28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f t="shared" si="288"/>
        <v>5720</v>
      </c>
      <c r="L9248" s="9">
        <f t="shared" si="28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f t="shared" si="288"/>
        <v>10234</v>
      </c>
      <c r="L9249" s="9">
        <f t="shared" si="28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f t="shared" si="288"/>
        <v>4725</v>
      </c>
      <c r="L9250" s="9">
        <f t="shared" si="28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f t="shared" si="288"/>
        <v>4323</v>
      </c>
      <c r="L9251" s="9">
        <f t="shared" si="28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f t="shared" si="288"/>
        <v>3852</v>
      </c>
      <c r="L9252" s="9">
        <f t="shared" si="28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f t="shared" si="288"/>
        <v>4988</v>
      </c>
      <c r="L9253" s="9">
        <f t="shared" si="28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f t="shared" si="288"/>
        <v>7335</v>
      </c>
      <c r="L9254" s="9">
        <f t="shared" si="28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f t="shared" si="288"/>
        <v>9430</v>
      </c>
      <c r="L9255" s="9">
        <f t="shared" si="28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f t="shared" si="288"/>
        <v>5180</v>
      </c>
      <c r="L9256" s="9">
        <f t="shared" si="28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f t="shared" si="288"/>
        <v>4294</v>
      </c>
      <c r="L9257" s="9">
        <f t="shared" si="28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f t="shared" si="288"/>
        <v>3552</v>
      </c>
      <c r="L9258" s="9">
        <f t="shared" si="28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f t="shared" si="288"/>
        <v>4200</v>
      </c>
      <c r="L9259" s="9">
        <f t="shared" si="28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f t="shared" si="288"/>
        <v>6640</v>
      </c>
      <c r="L9260" s="9">
        <f t="shared" si="28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f t="shared" si="288"/>
        <v>6860</v>
      </c>
      <c r="L9261" s="9">
        <f t="shared" si="28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f t="shared" si="288"/>
        <v>3584</v>
      </c>
      <c r="L9262" s="9">
        <f t="shared" si="28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f t="shared" si="288"/>
        <v>1092</v>
      </c>
      <c r="L9263" s="9">
        <f t="shared" si="28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f t="shared" si="288"/>
        <v>996</v>
      </c>
      <c r="L9264" s="9">
        <f t="shared" si="28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f t="shared" si="288"/>
        <v>1560</v>
      </c>
      <c r="L9265" s="9">
        <f t="shared" si="28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f t="shared" si="288"/>
        <v>2737</v>
      </c>
      <c r="L9266" s="9">
        <f t="shared" si="28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f t="shared" si="288"/>
        <v>3460</v>
      </c>
      <c r="L9267" s="9">
        <f t="shared" si="28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f t="shared" si="288"/>
        <v>1568</v>
      </c>
      <c r="L9268" s="9">
        <f t="shared" si="28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f t="shared" si="288"/>
        <v>1036</v>
      </c>
      <c r="L9269" s="9">
        <f t="shared" si="28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f t="shared" si="288"/>
        <v>930</v>
      </c>
      <c r="L9270" s="9">
        <f t="shared" si="28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f t="shared" si="288"/>
        <v>1496</v>
      </c>
      <c r="L9271" s="9">
        <f t="shared" si="28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f t="shared" si="288"/>
        <v>2222</v>
      </c>
      <c r="L9272" s="9">
        <f t="shared" si="28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f t="shared" si="288"/>
        <v>2656</v>
      </c>
      <c r="L9273" s="9">
        <f t="shared" si="28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f t="shared" si="288"/>
        <v>1056</v>
      </c>
      <c r="L9274" s="9">
        <f t="shared" si="28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f t="shared" si="288"/>
        <v>1539</v>
      </c>
      <c r="L9275" s="9">
        <f t="shared" si="28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f t="shared" si="288"/>
        <v>3330</v>
      </c>
      <c r="L9276" s="9">
        <f t="shared" si="28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f t="shared" si="288"/>
        <v>5100</v>
      </c>
      <c r="L9277" s="9">
        <f t="shared" si="28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f t="shared" si="288"/>
        <v>7680</v>
      </c>
      <c r="L9278" s="9">
        <f t="shared" si="28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f t="shared" si="288"/>
        <v>11000</v>
      </c>
      <c r="L9279" s="9">
        <f t="shared" si="28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f t="shared" si="288"/>
        <v>7003</v>
      </c>
      <c r="L9280" s="9">
        <f t="shared" si="28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f t="shared" si="288"/>
        <v>5764</v>
      </c>
      <c r="L9281" s="9">
        <f t="shared" si="28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f t="shared" si="288"/>
        <v>5130</v>
      </c>
      <c r="L9282" s="9">
        <f t="shared" si="28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f t="shared" si="288"/>
        <v>5390</v>
      </c>
      <c r="L9283" s="9">
        <f t="shared" si="28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f t="shared" si="288"/>
        <v>6528</v>
      </c>
      <c r="L9284" s="9">
        <f t="shared" si="28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f t="shared" si="288"/>
        <v>2992</v>
      </c>
      <c r="L9285" s="9">
        <f t="shared" si="28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f t="shared" si="288"/>
        <v>1680</v>
      </c>
      <c r="L9286" s="9">
        <f t="shared" si="28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f t="shared" ref="K9287:K9350" si="290">I9287*J9287</f>
        <v>1392</v>
      </c>
      <c r="L9287" s="9">
        <f t="shared" ref="L9287:L9350" si="291">K9287*M9287</f>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f t="shared" si="290"/>
        <v>1120</v>
      </c>
      <c r="L9288" s="9">
        <f t="shared" si="291"/>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f t="shared" si="290"/>
        <v>2464</v>
      </c>
      <c r="L9289" s="9">
        <f t="shared" si="291"/>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f t="shared" si="290"/>
        <v>2023</v>
      </c>
      <c r="L9290" s="9">
        <f t="shared" si="291"/>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f t="shared" si="290"/>
        <v>3672</v>
      </c>
      <c r="L9291" s="9">
        <f t="shared" si="291"/>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f t="shared" si="290"/>
        <v>1275</v>
      </c>
      <c r="L9292" s="9">
        <f t="shared" si="291"/>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f t="shared" si="290"/>
        <v>990</v>
      </c>
      <c r="L9293" s="9">
        <f t="shared" si="291"/>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f t="shared" si="290"/>
        <v>936</v>
      </c>
      <c r="L9294" s="9">
        <f t="shared" si="291"/>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f t="shared" si="290"/>
        <v>2574</v>
      </c>
      <c r="L9295" s="9">
        <f t="shared" si="291"/>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f t="shared" si="290"/>
        <v>3072</v>
      </c>
      <c r="L9296" s="9">
        <f t="shared" si="291"/>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f t="shared" si="290"/>
        <v>4732</v>
      </c>
      <c r="L9297" s="9">
        <f t="shared" si="291"/>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f t="shared" si="290"/>
        <v>2176</v>
      </c>
      <c r="L9298" s="9">
        <f t="shared" si="291"/>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f t="shared" si="290"/>
        <v>1725</v>
      </c>
      <c r="L9299" s="9">
        <f t="shared" si="291"/>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f t="shared" si="290"/>
        <v>918</v>
      </c>
      <c r="L9300" s="9">
        <f t="shared" si="291"/>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f t="shared" si="290"/>
        <v>2067</v>
      </c>
      <c r="L9301" s="9">
        <f t="shared" si="291"/>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f t="shared" si="290"/>
        <v>2465</v>
      </c>
      <c r="L9302" s="9">
        <f t="shared" si="291"/>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f t="shared" si="290"/>
        <v>4340</v>
      </c>
      <c r="L9303" s="9">
        <f t="shared" si="291"/>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f t="shared" si="290"/>
        <v>1920</v>
      </c>
      <c r="L9304" s="9">
        <f t="shared" si="291"/>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f t="shared" si="290"/>
        <v>1280</v>
      </c>
      <c r="L9305" s="9">
        <f t="shared" si="291"/>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f t="shared" si="290"/>
        <v>1066</v>
      </c>
      <c r="L9306" s="9">
        <f t="shared" si="291"/>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f t="shared" si="290"/>
        <v>1480</v>
      </c>
      <c r="L9307" s="9">
        <f t="shared" si="291"/>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f t="shared" si="290"/>
        <v>2444</v>
      </c>
      <c r="L9308" s="9">
        <f t="shared" si="291"/>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f t="shared" si="290"/>
        <v>7640</v>
      </c>
      <c r="L9309" s="9">
        <f t="shared" si="291"/>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f t="shared" si="290"/>
        <v>2905</v>
      </c>
      <c r="L9310" s="9">
        <f t="shared" si="291"/>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f t="shared" si="290"/>
        <v>2656</v>
      </c>
      <c r="L9311" s="9">
        <f t="shared" si="291"/>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f t="shared" si="290"/>
        <v>2368</v>
      </c>
      <c r="L9312" s="9">
        <f t="shared" si="291"/>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f t="shared" si="290"/>
        <v>3071</v>
      </c>
      <c r="L9313" s="9">
        <f t="shared" si="291"/>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f t="shared" si="290"/>
        <v>5248</v>
      </c>
      <c r="L9314" s="9">
        <f t="shared" si="291"/>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f t="shared" si="290"/>
        <v>8240</v>
      </c>
      <c r="L9315" s="9">
        <f t="shared" si="291"/>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f t="shared" si="290"/>
        <v>4712</v>
      </c>
      <c r="L9316" s="9">
        <f t="shared" si="291"/>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f t="shared" si="290"/>
        <v>3360</v>
      </c>
      <c r="L9317" s="9">
        <f t="shared" si="291"/>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f t="shared" si="290"/>
        <v>2975</v>
      </c>
      <c r="L9318" s="9">
        <f t="shared" si="291"/>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f t="shared" si="290"/>
        <v>3276</v>
      </c>
      <c r="L9319" s="9">
        <f t="shared" si="291"/>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f t="shared" si="290"/>
        <v>4992</v>
      </c>
      <c r="L9320" s="9">
        <f t="shared" si="291"/>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f t="shared" si="290"/>
        <v>8190</v>
      </c>
      <c r="L9321" s="9">
        <f t="shared" si="291"/>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f t="shared" si="290"/>
        <v>4560</v>
      </c>
      <c r="L9322" s="9">
        <f t="shared" si="291"/>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f t="shared" si="290"/>
        <v>3219</v>
      </c>
      <c r="L9323" s="9">
        <f t="shared" si="291"/>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f t="shared" si="290"/>
        <v>3196</v>
      </c>
      <c r="L9324" s="9">
        <f t="shared" si="291"/>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f t="shared" si="290"/>
        <v>3999</v>
      </c>
      <c r="L9325" s="9">
        <f t="shared" si="291"/>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f t="shared" si="290"/>
        <v>6080</v>
      </c>
      <c r="L9326" s="9">
        <f t="shared" si="291"/>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f t="shared" si="290"/>
        <v>7760</v>
      </c>
      <c r="L9327" s="9">
        <f t="shared" si="291"/>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f t="shared" si="290"/>
        <v>4352</v>
      </c>
      <c r="L9328" s="9">
        <f t="shared" si="291"/>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f t="shared" si="290"/>
        <v>3852</v>
      </c>
      <c r="L9329" s="9">
        <f t="shared" si="291"/>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f t="shared" si="290"/>
        <v>2304</v>
      </c>
      <c r="L9330" s="9">
        <f t="shared" si="291"/>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f t="shared" si="290"/>
        <v>2666</v>
      </c>
      <c r="L9331" s="9">
        <f t="shared" si="291"/>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f t="shared" si="290"/>
        <v>5456</v>
      </c>
      <c r="L9332" s="9">
        <f t="shared" si="291"/>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f t="shared" si="290"/>
        <v>7310</v>
      </c>
      <c r="L9333" s="9">
        <f t="shared" si="291"/>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f t="shared" si="290"/>
        <v>3720</v>
      </c>
      <c r="L9334" s="9">
        <f t="shared" si="291"/>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f t="shared" si="290"/>
        <v>2112</v>
      </c>
      <c r="L9335" s="9">
        <f t="shared" si="291"/>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f t="shared" si="290"/>
        <v>1740</v>
      </c>
      <c r="L9336" s="9">
        <f t="shared" si="291"/>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f t="shared" si="290"/>
        <v>2378</v>
      </c>
      <c r="L9337" s="9">
        <f t="shared" si="291"/>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f t="shared" si="290"/>
        <v>3735</v>
      </c>
      <c r="L9338" s="9">
        <f t="shared" si="291"/>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f t="shared" si="290"/>
        <v>7038</v>
      </c>
      <c r="L9339" s="9">
        <f t="shared" si="291"/>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f t="shared" si="290"/>
        <v>3666</v>
      </c>
      <c r="L9340" s="9">
        <f t="shared" si="291"/>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f t="shared" si="290"/>
        <v>2196</v>
      </c>
      <c r="L9341" s="9">
        <f t="shared" si="291"/>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f t="shared" si="290"/>
        <v>1935</v>
      </c>
      <c r="L9342" s="9">
        <f t="shared" si="291"/>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f t="shared" si="290"/>
        <v>2250</v>
      </c>
      <c r="L9343" s="9">
        <f t="shared" si="291"/>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f t="shared" si="290"/>
        <v>4324</v>
      </c>
      <c r="L9344" s="9">
        <f t="shared" si="291"/>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f t="shared" si="290"/>
        <v>7599</v>
      </c>
      <c r="L9345" s="9">
        <f t="shared" si="291"/>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f t="shared" si="290"/>
        <v>3885</v>
      </c>
      <c r="L9346" s="9">
        <f t="shared" si="291"/>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f t="shared" si="290"/>
        <v>3708</v>
      </c>
      <c r="L9347" s="9">
        <f t="shared" si="291"/>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f t="shared" si="290"/>
        <v>3237</v>
      </c>
      <c r="L9348" s="9">
        <f t="shared" si="291"/>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f t="shared" si="290"/>
        <v>3872</v>
      </c>
      <c r="L9349" s="9">
        <f t="shared" si="291"/>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f t="shared" si="290"/>
        <v>6032</v>
      </c>
      <c r="L9350" s="9">
        <f t="shared" si="291"/>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f t="shared" ref="K9351:K9414" si="292">I9351*J9351</f>
        <v>7785</v>
      </c>
      <c r="L9351" s="9">
        <f t="shared" ref="L9351:L9414" si="293">K9351*M9351</f>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f t="shared" si="292"/>
        <v>4847</v>
      </c>
      <c r="L9352" s="9">
        <f t="shared" si="293"/>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f t="shared" si="292"/>
        <v>4988</v>
      </c>
      <c r="L9353" s="9">
        <f t="shared" si="293"/>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f t="shared" si="292"/>
        <v>3648</v>
      </c>
      <c r="L9354" s="9">
        <f t="shared" si="293"/>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f t="shared" si="292"/>
        <v>4158</v>
      </c>
      <c r="L9355" s="9">
        <f t="shared" si="293"/>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f t="shared" si="292"/>
        <v>6240</v>
      </c>
      <c r="L9356" s="9">
        <f t="shared" si="293"/>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f t="shared" si="292"/>
        <v>3427</v>
      </c>
      <c r="L9357" s="9">
        <f t="shared" si="293"/>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f t="shared" si="292"/>
        <v>2212</v>
      </c>
      <c r="L9358" s="9">
        <f t="shared" si="293"/>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f t="shared" si="292"/>
        <v>1368</v>
      </c>
      <c r="L9359" s="9">
        <f t="shared" si="293"/>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f t="shared" si="292"/>
        <v>576</v>
      </c>
      <c r="L9360" s="9">
        <f t="shared" si="293"/>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f t="shared" si="292"/>
        <v>1496</v>
      </c>
      <c r="L9361" s="9">
        <f t="shared" si="293"/>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f t="shared" si="292"/>
        <v>1872</v>
      </c>
      <c r="L9362" s="9">
        <f t="shared" si="293"/>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f t="shared" si="292"/>
        <v>3888</v>
      </c>
      <c r="L9363" s="9">
        <f t="shared" si="293"/>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f t="shared" si="292"/>
        <v>984</v>
      </c>
      <c r="L9364" s="9">
        <f t="shared" si="293"/>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f t="shared" si="292"/>
        <v>954</v>
      </c>
      <c r="L9365" s="9">
        <f t="shared" si="293"/>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f t="shared" si="292"/>
        <v>320</v>
      </c>
      <c r="L9366" s="9">
        <f t="shared" si="293"/>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f t="shared" si="292"/>
        <v>1360</v>
      </c>
      <c r="L9367" s="9">
        <f t="shared" si="293"/>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f t="shared" si="292"/>
        <v>2079</v>
      </c>
      <c r="L9368" s="9">
        <f t="shared" si="293"/>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f t="shared" si="292"/>
        <v>4056</v>
      </c>
      <c r="L9369" s="9">
        <f t="shared" si="293"/>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f t="shared" si="292"/>
        <v>1215</v>
      </c>
      <c r="L9370" s="9">
        <f t="shared" si="293"/>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f t="shared" si="292"/>
        <v>952</v>
      </c>
      <c r="L9371" s="9">
        <f t="shared" si="293"/>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f t="shared" si="292"/>
        <v>160</v>
      </c>
      <c r="L9372" s="9">
        <f t="shared" si="293"/>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f t="shared" si="292"/>
        <v>825</v>
      </c>
      <c r="L9373" s="9">
        <f t="shared" si="293"/>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f t="shared" si="292"/>
        <v>1450</v>
      </c>
      <c r="L9374" s="9">
        <f t="shared" si="293"/>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f t="shared" si="292"/>
        <v>3696</v>
      </c>
      <c r="L9375" s="9">
        <f t="shared" si="293"/>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f t="shared" si="292"/>
        <v>920</v>
      </c>
      <c r="L9376" s="9">
        <f t="shared" si="293"/>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f t="shared" si="292"/>
        <v>704</v>
      </c>
      <c r="L9377" s="9">
        <f t="shared" si="293"/>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f t="shared" si="292"/>
        <v>357</v>
      </c>
      <c r="L9378" s="9">
        <f t="shared" si="293"/>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f t="shared" si="292"/>
        <v>495</v>
      </c>
      <c r="L9379" s="9">
        <f t="shared" si="293"/>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f t="shared" si="292"/>
        <v>1560</v>
      </c>
      <c r="L9380" s="9">
        <f t="shared" si="293"/>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f t="shared" si="292"/>
        <v>5850</v>
      </c>
      <c r="L9381" s="9">
        <f t="shared" si="293"/>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f t="shared" si="292"/>
        <v>1856</v>
      </c>
      <c r="L9382" s="9">
        <f t="shared" si="293"/>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f t="shared" si="292"/>
        <v>1920</v>
      </c>
      <c r="L9383" s="9">
        <f t="shared" si="293"/>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f t="shared" si="292"/>
        <v>1377</v>
      </c>
      <c r="L9384" s="9">
        <f t="shared" si="293"/>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f t="shared" si="292"/>
        <v>2160</v>
      </c>
      <c r="L9385" s="9">
        <f t="shared" si="293"/>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f t="shared" si="292"/>
        <v>3348</v>
      </c>
      <c r="L9386" s="9">
        <f t="shared" si="293"/>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f t="shared" si="292"/>
        <v>6336</v>
      </c>
      <c r="L9387" s="9">
        <f t="shared" si="293"/>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f t="shared" si="292"/>
        <v>3675</v>
      </c>
      <c r="L9388" s="9">
        <f t="shared" si="293"/>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f t="shared" si="292"/>
        <v>2368</v>
      </c>
      <c r="L9389" s="9">
        <f t="shared" si="293"/>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f t="shared" si="292"/>
        <v>1820</v>
      </c>
      <c r="L9390" s="9">
        <f t="shared" si="293"/>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f t="shared" si="292"/>
        <v>2574</v>
      </c>
      <c r="L9391" s="9">
        <f t="shared" si="293"/>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f t="shared" si="292"/>
        <v>5117</v>
      </c>
      <c r="L9392" s="9">
        <f t="shared" si="293"/>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f t="shared" si="292"/>
        <v>6574</v>
      </c>
      <c r="L9393" s="9">
        <f t="shared" si="293"/>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f t="shared" si="292"/>
        <v>3648</v>
      </c>
      <c r="L9394" s="9">
        <f t="shared" si="293"/>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f t="shared" si="292"/>
        <v>2106</v>
      </c>
      <c r="L9395" s="9">
        <f t="shared" si="293"/>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f t="shared" si="292"/>
        <v>1860</v>
      </c>
      <c r="L9396" s="9">
        <f t="shared" si="293"/>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f t="shared" si="292"/>
        <v>2244</v>
      </c>
      <c r="L9397" s="9">
        <f t="shared" si="293"/>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f t="shared" si="292"/>
        <v>5168</v>
      </c>
      <c r="L9398" s="9">
        <f t="shared" si="293"/>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f t="shared" si="292"/>
        <v>6916</v>
      </c>
      <c r="L9399" s="9">
        <f t="shared" si="293"/>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f t="shared" si="292"/>
        <v>3441</v>
      </c>
      <c r="L9400" s="9">
        <f t="shared" si="293"/>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f t="shared" si="292"/>
        <v>2550</v>
      </c>
      <c r="L9401" s="9">
        <f t="shared" si="293"/>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f t="shared" si="292"/>
        <v>1363</v>
      </c>
      <c r="L9402" s="9">
        <f t="shared" si="293"/>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f t="shared" si="292"/>
        <v>1480</v>
      </c>
      <c r="L9403" s="9">
        <f t="shared" si="293"/>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f t="shared" si="292"/>
        <v>3648</v>
      </c>
      <c r="L9404" s="9">
        <f t="shared" si="293"/>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f t="shared" si="292"/>
        <v>4992</v>
      </c>
      <c r="L9405" s="9">
        <f t="shared" si="293"/>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f t="shared" si="292"/>
        <v>2370</v>
      </c>
      <c r="L9406" s="9">
        <f t="shared" si="293"/>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f t="shared" si="292"/>
        <v>1131</v>
      </c>
      <c r="L9407" s="9">
        <f t="shared" si="293"/>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f t="shared" si="292"/>
        <v>960</v>
      </c>
      <c r="L9408" s="9">
        <f t="shared" si="293"/>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f t="shared" si="292"/>
        <v>1122</v>
      </c>
      <c r="L9409" s="9">
        <f t="shared" si="293"/>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f t="shared" si="292"/>
        <v>2624</v>
      </c>
      <c r="L9410" s="9">
        <f t="shared" si="293"/>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f t="shared" si="292"/>
        <v>4181</v>
      </c>
      <c r="L9411" s="9">
        <f t="shared" si="293"/>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f t="shared" si="292"/>
        <v>2584</v>
      </c>
      <c r="L9412" s="9">
        <f t="shared" si="293"/>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f t="shared" si="292"/>
        <v>1200</v>
      </c>
      <c r="L9413" s="9">
        <f t="shared" si="293"/>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f t="shared" si="292"/>
        <v>897</v>
      </c>
      <c r="L9414" s="9">
        <f t="shared" si="293"/>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f t="shared" ref="K9415:K9478" si="294">I9415*J9415</f>
        <v>920</v>
      </c>
      <c r="L9415" s="9">
        <f t="shared" ref="L9415:L9478" si="295">K9415*M9415</f>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f t="shared" si="294"/>
        <v>3102</v>
      </c>
      <c r="L9416" s="9">
        <f t="shared" si="295"/>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f t="shared" si="294"/>
        <v>4200</v>
      </c>
      <c r="L9417" s="9">
        <f t="shared" si="295"/>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f t="shared" si="294"/>
        <v>2960</v>
      </c>
      <c r="L9418" s="9">
        <f t="shared" si="295"/>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f t="shared" si="294"/>
        <v>2516</v>
      </c>
      <c r="L9419" s="9">
        <f t="shared" si="295"/>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f t="shared" si="294"/>
        <v>2448</v>
      </c>
      <c r="L9420" s="9">
        <f t="shared" si="295"/>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f t="shared" si="294"/>
        <v>2623</v>
      </c>
      <c r="L9421" s="9">
        <f t="shared" si="295"/>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f t="shared" si="294"/>
        <v>3818</v>
      </c>
      <c r="L9422" s="9">
        <f t="shared" si="295"/>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f t="shared" si="294"/>
        <v>7680</v>
      </c>
      <c r="L9423" s="9">
        <f t="shared" si="295"/>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f t="shared" si="294"/>
        <v>3774</v>
      </c>
      <c r="L9424" s="9">
        <f t="shared" si="295"/>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f t="shared" si="294"/>
        <v>3520</v>
      </c>
      <c r="L9425" s="9">
        <f t="shared" si="295"/>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f t="shared" si="294"/>
        <v>2618</v>
      </c>
      <c r="L9426" s="9">
        <f t="shared" si="295"/>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f t="shared" si="294"/>
        <v>3034</v>
      </c>
      <c r="L9427" s="9">
        <f t="shared" si="295"/>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f t="shared" si="294"/>
        <v>5661</v>
      </c>
      <c r="L9428" s="9">
        <f t="shared" si="295"/>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f t="shared" si="294"/>
        <v>3920</v>
      </c>
      <c r="L9429" s="9">
        <f t="shared" si="295"/>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f t="shared" si="294"/>
        <v>2464</v>
      </c>
      <c r="L9430" s="9">
        <f t="shared" si="295"/>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f t="shared" si="294"/>
        <v>1650</v>
      </c>
      <c r="L9431" s="9">
        <f t="shared" si="295"/>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f t="shared" si="294"/>
        <v>825</v>
      </c>
      <c r="L9432" s="9">
        <f t="shared" si="295"/>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f t="shared" si="294"/>
        <v>1833</v>
      </c>
      <c r="L9433" s="9">
        <f t="shared" si="295"/>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f t="shared" si="294"/>
        <v>2158</v>
      </c>
      <c r="L9434" s="9">
        <f t="shared" si="295"/>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f t="shared" si="294"/>
        <v>4030</v>
      </c>
      <c r="L9435" s="9">
        <f t="shared" si="295"/>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f t="shared" si="294"/>
        <v>1643</v>
      </c>
      <c r="L9436" s="9">
        <f t="shared" si="295"/>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f t="shared" si="294"/>
        <v>1680</v>
      </c>
      <c r="L9437" s="9">
        <f t="shared" si="295"/>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f t="shared" si="294"/>
        <v>2025</v>
      </c>
      <c r="L9438" s="9">
        <f t="shared" si="295"/>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f t="shared" si="294"/>
        <v>1908</v>
      </c>
      <c r="L9439" s="9">
        <f t="shared" si="295"/>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f t="shared" si="294"/>
        <v>2400</v>
      </c>
      <c r="L9440" s="9">
        <f t="shared" si="295"/>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f t="shared" si="294"/>
        <v>4340</v>
      </c>
      <c r="L9441" s="9">
        <f t="shared" si="295"/>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f t="shared" si="294"/>
        <v>1891</v>
      </c>
      <c r="L9442" s="9">
        <f t="shared" si="295"/>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f t="shared" si="294"/>
        <v>1380</v>
      </c>
      <c r="L9443" s="9">
        <f t="shared" si="295"/>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f t="shared" si="294"/>
        <v>2325</v>
      </c>
      <c r="L9444" s="9">
        <f t="shared" si="295"/>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f t="shared" si="294"/>
        <v>1116</v>
      </c>
      <c r="L9445" s="9">
        <f t="shared" si="295"/>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f t="shared" si="294"/>
        <v>2108</v>
      </c>
      <c r="L9446" s="9">
        <f t="shared" si="295"/>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f t="shared" si="294"/>
        <v>4172</v>
      </c>
      <c r="L9447" s="9">
        <f t="shared" si="295"/>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f t="shared" si="294"/>
        <v>1428</v>
      </c>
      <c r="L9448" s="9">
        <f t="shared" si="295"/>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f t="shared" si="294"/>
        <v>1122</v>
      </c>
      <c r="L9449" s="9">
        <f t="shared" si="295"/>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f t="shared" si="294"/>
        <v>897</v>
      </c>
      <c r="L9450" s="9">
        <f t="shared" si="295"/>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f t="shared" si="294"/>
        <v>1452</v>
      </c>
      <c r="L9451" s="9">
        <f t="shared" si="295"/>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f t="shared" si="294"/>
        <v>2820</v>
      </c>
      <c r="L9452" s="9">
        <f t="shared" si="295"/>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f t="shared" si="294"/>
        <v>7093</v>
      </c>
      <c r="L9453" s="9">
        <f t="shared" si="295"/>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f t="shared" si="294"/>
        <v>2312</v>
      </c>
      <c r="L9454" s="9">
        <f t="shared" si="295"/>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f t="shared" si="294"/>
        <v>2040</v>
      </c>
      <c r="L9455" s="9">
        <f t="shared" si="295"/>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f t="shared" si="294"/>
        <v>1728</v>
      </c>
      <c r="L9456" s="9">
        <f t="shared" si="295"/>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f t="shared" si="294"/>
        <v>2340</v>
      </c>
      <c r="L9457" s="9">
        <f t="shared" si="295"/>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f t="shared" si="294"/>
        <v>4472</v>
      </c>
      <c r="L9458" s="9">
        <f t="shared" si="295"/>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f t="shared" si="294"/>
        <v>7644</v>
      </c>
      <c r="L9459" s="9">
        <f t="shared" si="295"/>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f t="shared" si="294"/>
        <v>4104</v>
      </c>
      <c r="L9460" s="9">
        <f t="shared" si="295"/>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f t="shared" si="294"/>
        <v>2700</v>
      </c>
      <c r="L9461" s="9">
        <f t="shared" si="295"/>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f t="shared" si="294"/>
        <v>2448</v>
      </c>
      <c r="L9462" s="9">
        <f t="shared" si="295"/>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f t="shared" si="294"/>
        <v>2886</v>
      </c>
      <c r="L9463" s="9">
        <f t="shared" si="295"/>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f t="shared" si="294"/>
        <v>5640</v>
      </c>
      <c r="L9464" s="9">
        <f t="shared" si="295"/>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f t="shared" si="294"/>
        <v>6660</v>
      </c>
      <c r="L9465" s="9">
        <f t="shared" si="295"/>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f t="shared" si="294"/>
        <v>3780</v>
      </c>
      <c r="L9466" s="9">
        <f t="shared" si="295"/>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f t="shared" si="294"/>
        <v>2816</v>
      </c>
      <c r="L9467" s="9">
        <f t="shared" si="295"/>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f t="shared" si="294"/>
        <v>2618</v>
      </c>
      <c r="L9468" s="9">
        <f t="shared" si="295"/>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f t="shared" si="294"/>
        <v>3280</v>
      </c>
      <c r="L9469" s="9">
        <f t="shared" si="295"/>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f t="shared" si="294"/>
        <v>5412</v>
      </c>
      <c r="L9470" s="9">
        <f t="shared" si="295"/>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f t="shared" si="294"/>
        <v>7840</v>
      </c>
      <c r="L9471" s="9">
        <f t="shared" si="295"/>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f t="shared" si="294"/>
        <v>3696</v>
      </c>
      <c r="L9472" s="9">
        <f t="shared" si="295"/>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f t="shared" si="294"/>
        <v>2465</v>
      </c>
      <c r="L9473" s="9">
        <f t="shared" si="295"/>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f t="shared" si="294"/>
        <v>1798</v>
      </c>
      <c r="L9474" s="9">
        <f t="shared" si="295"/>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f t="shared" si="294"/>
        <v>2040</v>
      </c>
      <c r="L9475" s="9">
        <f t="shared" si="295"/>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f t="shared" si="294"/>
        <v>4508</v>
      </c>
      <c r="L9476" s="9">
        <f t="shared" si="295"/>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f t="shared" si="294"/>
        <v>5508</v>
      </c>
      <c r="L9477" s="9">
        <f t="shared" si="295"/>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f t="shared" si="294"/>
        <v>3080</v>
      </c>
      <c r="L9478" s="9">
        <f t="shared" si="295"/>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f t="shared" ref="K9479:K9542" si="296">I9479*J9479</f>
        <v>1410</v>
      </c>
      <c r="L9479" s="9">
        <f t="shared" ref="L9479:L9542" si="297">K9479*M9479</f>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f t="shared" si="296"/>
        <v>1326</v>
      </c>
      <c r="L9480" s="9">
        <f t="shared" si="297"/>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f t="shared" si="296"/>
        <v>1599</v>
      </c>
      <c r="L9481" s="9">
        <f t="shared" si="297"/>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f t="shared" si="296"/>
        <v>3157</v>
      </c>
      <c r="L9482" s="9">
        <f t="shared" si="297"/>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f t="shared" si="296"/>
        <v>5280</v>
      </c>
      <c r="L9483" s="9">
        <f t="shared" si="297"/>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f t="shared" si="296"/>
        <v>2516</v>
      </c>
      <c r="L9484" s="9">
        <f t="shared" si="297"/>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f t="shared" si="296"/>
        <v>1558</v>
      </c>
      <c r="L9485" s="9">
        <f t="shared" si="297"/>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f t="shared" si="296"/>
        <v>1216</v>
      </c>
      <c r="L9486" s="9">
        <f t="shared" si="297"/>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f t="shared" si="296"/>
        <v>1734</v>
      </c>
      <c r="L9487" s="9">
        <f t="shared" si="297"/>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f t="shared" si="296"/>
        <v>3468</v>
      </c>
      <c r="L9488" s="9">
        <f t="shared" si="297"/>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f t="shared" si="296"/>
        <v>5880</v>
      </c>
      <c r="L9489" s="9">
        <f t="shared" si="297"/>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f t="shared" si="296"/>
        <v>4080</v>
      </c>
      <c r="L9490" s="9">
        <f t="shared" si="297"/>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f t="shared" si="296"/>
        <v>4004</v>
      </c>
      <c r="L9491" s="9">
        <f t="shared" si="297"/>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f t="shared" si="296"/>
        <v>3486</v>
      </c>
      <c r="L9492" s="9">
        <f t="shared" si="297"/>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f t="shared" si="296"/>
        <v>3900</v>
      </c>
      <c r="L9493" s="9">
        <f t="shared" si="297"/>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f t="shared" si="296"/>
        <v>5904</v>
      </c>
      <c r="L9494" s="9">
        <f t="shared" si="297"/>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f t="shared" si="296"/>
        <v>9078</v>
      </c>
      <c r="L9495" s="9">
        <f t="shared" si="297"/>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f t="shared" si="296"/>
        <v>4181</v>
      </c>
      <c r="L9496" s="9">
        <f t="shared" si="297"/>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f t="shared" si="296"/>
        <v>4032</v>
      </c>
      <c r="L9497" s="9">
        <f t="shared" si="297"/>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f t="shared" si="296"/>
        <v>4515</v>
      </c>
      <c r="L9498" s="9">
        <f t="shared" si="297"/>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f t="shared" si="296"/>
        <v>4680</v>
      </c>
      <c r="L9499" s="9">
        <f t="shared" si="297"/>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f t="shared" si="296"/>
        <v>6528</v>
      </c>
      <c r="L9500" s="9">
        <f t="shared" si="297"/>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f t="shared" si="296"/>
        <v>6265</v>
      </c>
      <c r="L9501" s="9">
        <f t="shared" si="297"/>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f t="shared" si="296"/>
        <v>3852</v>
      </c>
      <c r="L9502" s="9">
        <f t="shared" si="297"/>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f t="shared" si="296"/>
        <v>2727</v>
      </c>
      <c r="L9503" s="9">
        <f t="shared" si="297"/>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f t="shared" si="296"/>
        <v>1537</v>
      </c>
      <c r="L9504" s="9">
        <f t="shared" si="297"/>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f t="shared" si="296"/>
        <v>2590</v>
      </c>
      <c r="L9505" s="9">
        <f t="shared" si="297"/>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f t="shared" si="296"/>
        <v>3536</v>
      </c>
      <c r="L9506" s="9">
        <f t="shared" si="297"/>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f t="shared" si="296"/>
        <v>6072</v>
      </c>
      <c r="L9507" s="9">
        <f t="shared" si="297"/>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f t="shared" si="296"/>
        <v>2376</v>
      </c>
      <c r="L9508" s="9">
        <f t="shared" si="297"/>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f t="shared" si="296"/>
        <v>2125</v>
      </c>
      <c r="L9509" s="9">
        <f t="shared" si="297"/>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f t="shared" si="296"/>
        <v>1440</v>
      </c>
      <c r="L9510" s="9">
        <f t="shared" si="297"/>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f t="shared" si="296"/>
        <v>2448</v>
      </c>
      <c r="L9511" s="9">
        <f t="shared" si="297"/>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f t="shared" si="296"/>
        <v>3745</v>
      </c>
      <c r="L9512" s="9">
        <f t="shared" si="297"/>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f t="shared" si="296"/>
        <v>6475</v>
      </c>
      <c r="L9513" s="9">
        <f t="shared" si="297"/>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f t="shared" si="296"/>
        <v>2880</v>
      </c>
      <c r="L9514" s="9">
        <f t="shared" si="297"/>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f t="shared" si="296"/>
        <v>1955</v>
      </c>
      <c r="L9515" s="9">
        <f t="shared" si="297"/>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f t="shared" si="296"/>
        <v>1170</v>
      </c>
      <c r="L9516" s="9">
        <f t="shared" si="297"/>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f t="shared" si="296"/>
        <v>2016</v>
      </c>
      <c r="L9517" s="9">
        <f t="shared" si="297"/>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f t="shared" si="296"/>
        <v>2784</v>
      </c>
      <c r="L9518" s="9">
        <f t="shared" si="297"/>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f t="shared" si="296"/>
        <v>5040</v>
      </c>
      <c r="L9519" s="9">
        <f t="shared" si="297"/>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f t="shared" si="296"/>
        <v>2380</v>
      </c>
      <c r="L9520" s="9">
        <f t="shared" si="297"/>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f t="shared" si="296"/>
        <v>1850</v>
      </c>
      <c r="L9521" s="9">
        <f t="shared" si="297"/>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f t="shared" si="296"/>
        <v>1500</v>
      </c>
      <c r="L9522" s="9">
        <f t="shared" si="297"/>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f t="shared" si="296"/>
        <v>2173</v>
      </c>
      <c r="L9523" s="9">
        <f t="shared" si="297"/>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f t="shared" si="296"/>
        <v>3240</v>
      </c>
      <c r="L9524" s="9">
        <f t="shared" si="297"/>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f t="shared" si="296"/>
        <v>8496</v>
      </c>
      <c r="L9525" s="9">
        <f t="shared" si="297"/>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f t="shared" si="296"/>
        <v>3854</v>
      </c>
      <c r="L9526" s="9">
        <f t="shared" si="297"/>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f t="shared" si="296"/>
        <v>3552</v>
      </c>
      <c r="L9527" s="9">
        <f t="shared" si="297"/>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f t="shared" si="296"/>
        <v>3320</v>
      </c>
      <c r="L9528" s="9">
        <f t="shared" si="297"/>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f t="shared" si="296"/>
        <v>4186</v>
      </c>
      <c r="L9529" s="9">
        <f t="shared" si="297"/>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f t="shared" si="296"/>
        <v>5640</v>
      </c>
      <c r="L9530" s="9">
        <f t="shared" si="297"/>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f t="shared" si="296"/>
        <v>9165</v>
      </c>
      <c r="L9531" s="9">
        <f t="shared" si="297"/>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f t="shared" si="296"/>
        <v>5280</v>
      </c>
      <c r="L9532" s="9">
        <f t="shared" si="297"/>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f t="shared" si="296"/>
        <v>3640</v>
      </c>
      <c r="L9533" s="9">
        <f t="shared" si="297"/>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f t="shared" si="296"/>
        <v>3876</v>
      </c>
      <c r="L9534" s="9">
        <f t="shared" si="297"/>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f t="shared" si="296"/>
        <v>4620</v>
      </c>
      <c r="L9535" s="9">
        <f t="shared" si="297"/>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f t="shared" si="296"/>
        <v>7742</v>
      </c>
      <c r="L9536" s="9">
        <f t="shared" si="297"/>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f t="shared" si="296"/>
        <v>9405</v>
      </c>
      <c r="L9537" s="9">
        <f t="shared" si="297"/>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f t="shared" si="296"/>
        <v>6090</v>
      </c>
      <c r="L9538" s="9">
        <f t="shared" si="297"/>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f t="shared" si="296"/>
        <v>3597</v>
      </c>
      <c r="L9539" s="9">
        <f t="shared" si="297"/>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f t="shared" si="296"/>
        <v>3456</v>
      </c>
      <c r="L9540" s="9">
        <f t="shared" si="297"/>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f t="shared" si="296"/>
        <v>4446</v>
      </c>
      <c r="L9541" s="9">
        <f t="shared" si="297"/>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f t="shared" si="296"/>
        <v>8575</v>
      </c>
      <c r="L9542" s="9">
        <f t="shared" si="297"/>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f t="shared" ref="K9543:K9606" si="298">I9543*J9543</f>
        <v>9030</v>
      </c>
      <c r="L9543" s="9">
        <f t="shared" ref="L9543:L9606" si="299">K9543*M9543</f>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f t="shared" si="298"/>
        <v>6407</v>
      </c>
      <c r="L9544" s="9">
        <f t="shared" si="29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f t="shared" si="298"/>
        <v>3944</v>
      </c>
      <c r="L9545" s="9">
        <f t="shared" si="29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f t="shared" si="298"/>
        <v>3400</v>
      </c>
      <c r="L9546" s="9">
        <f t="shared" si="29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f t="shared" si="298"/>
        <v>3096</v>
      </c>
      <c r="L9547" s="9">
        <f t="shared" si="29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f t="shared" si="298"/>
        <v>5984</v>
      </c>
      <c r="L9548" s="9">
        <f t="shared" si="29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f t="shared" si="298"/>
        <v>7876</v>
      </c>
      <c r="L9549" s="9">
        <f t="shared" si="29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f t="shared" si="298"/>
        <v>4662</v>
      </c>
      <c r="L9550" s="9">
        <f t="shared" si="29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f t="shared" si="298"/>
        <v>2880</v>
      </c>
      <c r="L9551" s="9">
        <f t="shared" si="29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f t="shared" si="298"/>
        <v>2310</v>
      </c>
      <c r="L9552" s="9">
        <f t="shared" si="29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f t="shared" si="298"/>
        <v>3264</v>
      </c>
      <c r="L9553" s="9">
        <f t="shared" si="29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f t="shared" si="298"/>
        <v>4185</v>
      </c>
      <c r="L9554" s="9">
        <f t="shared" si="29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f t="shared" si="298"/>
        <v>6908</v>
      </c>
      <c r="L9555" s="9">
        <f t="shared" si="29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f t="shared" si="298"/>
        <v>4356</v>
      </c>
      <c r="L9556" s="9">
        <f t="shared" si="29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f t="shared" si="298"/>
        <v>2640</v>
      </c>
      <c r="L9557" s="9">
        <f t="shared" si="29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f t="shared" si="298"/>
        <v>2806</v>
      </c>
      <c r="L9558" s="9">
        <f t="shared" si="29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f t="shared" si="298"/>
        <v>3190</v>
      </c>
      <c r="L9559" s="9">
        <f t="shared" si="29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f t="shared" si="298"/>
        <v>4860</v>
      </c>
      <c r="L9560" s="9">
        <f t="shared" si="29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f t="shared" si="298"/>
        <v>7560</v>
      </c>
      <c r="L9561" s="9">
        <f t="shared" si="29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f t="shared" si="298"/>
        <v>4606</v>
      </c>
      <c r="L9562" s="9">
        <f t="shared" si="29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f t="shared" si="298"/>
        <v>4692</v>
      </c>
      <c r="L9563" s="9">
        <f t="shared" si="29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f t="shared" si="298"/>
        <v>4032</v>
      </c>
      <c r="L9564" s="9">
        <f t="shared" si="29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f t="shared" si="298"/>
        <v>4550</v>
      </c>
      <c r="L9565" s="9">
        <f t="shared" si="29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f t="shared" si="298"/>
        <v>7296</v>
      </c>
      <c r="L9566" s="9">
        <f t="shared" si="29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f t="shared" si="298"/>
        <v>8928</v>
      </c>
      <c r="L9567" s="9">
        <f t="shared" si="29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f t="shared" si="298"/>
        <v>5412</v>
      </c>
      <c r="L9568" s="9">
        <f t="shared" si="29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f t="shared" si="298"/>
        <v>5764</v>
      </c>
      <c r="L9569" s="9">
        <f t="shared" si="29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f t="shared" si="298"/>
        <v>4444</v>
      </c>
      <c r="L9570" s="9">
        <f t="shared" si="29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f t="shared" si="298"/>
        <v>4992</v>
      </c>
      <c r="L9571" s="9">
        <f t="shared" si="29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f t="shared" si="298"/>
        <v>8700</v>
      </c>
      <c r="L9572" s="9">
        <f t="shared" si="29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f t="shared" si="298"/>
        <v>5882</v>
      </c>
      <c r="L9573" s="9">
        <f t="shared" si="29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f t="shared" si="298"/>
        <v>4329</v>
      </c>
      <c r="L9574" s="9">
        <f t="shared" si="29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f t="shared" si="298"/>
        <v>2828</v>
      </c>
      <c r="L9575" s="9">
        <f t="shared" si="29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f t="shared" si="298"/>
        <v>2160</v>
      </c>
      <c r="L9576" s="9">
        <f t="shared" si="29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f t="shared" si="298"/>
        <v>3182</v>
      </c>
      <c r="L9577" s="9">
        <f t="shared" si="29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f t="shared" si="298"/>
        <v>3535</v>
      </c>
      <c r="L9578" s="9">
        <f t="shared" si="29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f t="shared" si="298"/>
        <v>6324</v>
      </c>
      <c r="L9579" s="9">
        <f t="shared" si="29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f t="shared" si="298"/>
        <v>3145</v>
      </c>
      <c r="L9580" s="9">
        <f t="shared" si="29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f t="shared" si="298"/>
        <v>2976</v>
      </c>
      <c r="L9581" s="9">
        <f t="shared" si="29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f t="shared" si="298"/>
        <v>2108</v>
      </c>
      <c r="L9582" s="9">
        <f t="shared" si="29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f t="shared" si="298"/>
        <v>3936</v>
      </c>
      <c r="L9583" s="9">
        <f t="shared" si="29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f t="shared" si="298"/>
        <v>4464</v>
      </c>
      <c r="L9584" s="9">
        <f t="shared" si="29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f t="shared" si="298"/>
        <v>7332</v>
      </c>
      <c r="L9585" s="9">
        <f t="shared" si="29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f t="shared" si="298"/>
        <v>3168</v>
      </c>
      <c r="L9586" s="9">
        <f t="shared" si="29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f t="shared" si="298"/>
        <v>3360</v>
      </c>
      <c r="L9587" s="9">
        <f t="shared" si="29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f t="shared" si="298"/>
        <v>1485</v>
      </c>
      <c r="L9588" s="9">
        <f t="shared" si="29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f t="shared" si="298"/>
        <v>2820</v>
      </c>
      <c r="L9589" s="9">
        <f t="shared" si="29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f t="shared" si="298"/>
        <v>3564</v>
      </c>
      <c r="L9590" s="9">
        <f t="shared" si="29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f t="shared" si="298"/>
        <v>6171</v>
      </c>
      <c r="L9591" s="9">
        <f t="shared" si="29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f t="shared" si="298"/>
        <v>3230</v>
      </c>
      <c r="L9592" s="9">
        <f t="shared" si="29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f t="shared" si="298"/>
        <v>2080</v>
      </c>
      <c r="L9593" s="9">
        <f t="shared" si="29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f t="shared" si="298"/>
        <v>1855</v>
      </c>
      <c r="L9594" s="9">
        <f t="shared" si="29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f t="shared" si="298"/>
        <v>2440</v>
      </c>
      <c r="L9595" s="9">
        <f t="shared" si="29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f t="shared" si="298"/>
        <v>3333</v>
      </c>
      <c r="L9596" s="9">
        <f t="shared" si="29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f t="shared" si="298"/>
        <v>9212</v>
      </c>
      <c r="L9597" s="9">
        <f t="shared" si="29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f t="shared" si="298"/>
        <v>3720</v>
      </c>
      <c r="L9598" s="9">
        <f t="shared" si="29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f t="shared" si="298"/>
        <v>4242</v>
      </c>
      <c r="L9599" s="9">
        <f t="shared" si="29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f t="shared" si="298"/>
        <v>3731</v>
      </c>
      <c r="L9600" s="9">
        <f t="shared" si="29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f t="shared" si="298"/>
        <v>4680</v>
      </c>
      <c r="L9601" s="9">
        <f t="shared" si="29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f t="shared" si="298"/>
        <v>6440</v>
      </c>
      <c r="L9602" s="9">
        <f t="shared" si="29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f t="shared" si="298"/>
        <v>9504</v>
      </c>
      <c r="L9603" s="9">
        <f t="shared" si="29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f t="shared" si="298"/>
        <v>5600</v>
      </c>
      <c r="L9604" s="9">
        <f t="shared" si="29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f t="shared" si="298"/>
        <v>4687</v>
      </c>
      <c r="L9605" s="9">
        <f t="shared" si="29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f t="shared" si="298"/>
        <v>3848</v>
      </c>
      <c r="L9606" s="9">
        <f t="shared" si="29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f t="shared" ref="K9607:K9653" si="300">I9607*J9607</f>
        <v>5358</v>
      </c>
      <c r="L9607" s="9">
        <f t="shared" ref="L9607:L9653" si="301">K9607*M9607</f>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f t="shared" si="300"/>
        <v>8100</v>
      </c>
      <c r="L9608" s="9">
        <f t="shared" si="301"/>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f t="shared" si="300"/>
        <v>10976</v>
      </c>
      <c r="L9609" s="9">
        <f t="shared" si="301"/>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f t="shared" si="300"/>
        <v>7003</v>
      </c>
      <c r="L9610" s="9">
        <f t="shared" si="301"/>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f t="shared" si="300"/>
        <v>4736</v>
      </c>
      <c r="L9611" s="9">
        <f t="shared" si="301"/>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f t="shared" si="300"/>
        <v>4173</v>
      </c>
      <c r="L9612" s="9">
        <f t="shared" si="301"/>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f t="shared" si="300"/>
        <v>5593</v>
      </c>
      <c r="L9613" s="9">
        <f t="shared" si="301"/>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f t="shared" si="300"/>
        <v>7661</v>
      </c>
      <c r="L9614" s="9">
        <f t="shared" si="301"/>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f t="shared" si="300"/>
        <v>9744</v>
      </c>
      <c r="L9615" s="9">
        <f t="shared" si="301"/>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f t="shared" si="300"/>
        <v>5265</v>
      </c>
      <c r="L9616" s="9">
        <f t="shared" si="301"/>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f t="shared" si="300"/>
        <v>4407</v>
      </c>
      <c r="L9617" s="9">
        <f t="shared" si="301"/>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f t="shared" si="300"/>
        <v>3696</v>
      </c>
      <c r="L9618" s="9">
        <f t="shared" si="301"/>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f t="shared" si="300"/>
        <v>3600</v>
      </c>
      <c r="L9619" s="9">
        <f t="shared" si="301"/>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f t="shared" si="300"/>
        <v>6670</v>
      </c>
      <c r="L9620" s="9">
        <f t="shared" si="301"/>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f t="shared" si="300"/>
        <v>9843</v>
      </c>
      <c r="L9621" s="9">
        <f t="shared" si="301"/>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f t="shared" si="300"/>
        <v>4988</v>
      </c>
      <c r="L9622" s="9">
        <f t="shared" si="301"/>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f t="shared" si="300"/>
        <v>3354</v>
      </c>
      <c r="L9623" s="9">
        <f t="shared" si="301"/>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f t="shared" si="300"/>
        <v>3034</v>
      </c>
      <c r="L9624" s="9">
        <f t="shared" si="301"/>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f t="shared" si="300"/>
        <v>3360</v>
      </c>
      <c r="L9625" s="9">
        <f t="shared" si="301"/>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f t="shared" si="300"/>
        <v>5512</v>
      </c>
      <c r="L9626" s="9">
        <f t="shared" si="301"/>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f t="shared" si="300"/>
        <v>8424</v>
      </c>
      <c r="L9627" s="9">
        <f t="shared" si="301"/>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f t="shared" si="300"/>
        <v>4356</v>
      </c>
      <c r="L9628" s="9">
        <f t="shared" si="301"/>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f t="shared" si="300"/>
        <v>3120</v>
      </c>
      <c r="L9629" s="9">
        <f t="shared" si="301"/>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f t="shared" si="300"/>
        <v>2684</v>
      </c>
      <c r="L9630" s="9">
        <f t="shared" si="301"/>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f t="shared" si="300"/>
        <v>2900</v>
      </c>
      <c r="L9631" s="9">
        <f t="shared" si="301"/>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f t="shared" si="300"/>
        <v>5760</v>
      </c>
      <c r="L9632" s="9">
        <f t="shared" si="301"/>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f t="shared" si="300"/>
        <v>8791</v>
      </c>
      <c r="L9633" s="9">
        <f t="shared" si="301"/>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f t="shared" si="300"/>
        <v>4788</v>
      </c>
      <c r="L9634" s="9">
        <f t="shared" si="301"/>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f t="shared" si="300"/>
        <v>5814</v>
      </c>
      <c r="L9635" s="9">
        <f t="shared" si="301"/>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f t="shared" si="300"/>
        <v>4902</v>
      </c>
      <c r="L9636" s="9">
        <f t="shared" si="301"/>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f t="shared" si="300"/>
        <v>5664</v>
      </c>
      <c r="L9637" s="9">
        <f t="shared" si="301"/>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f t="shared" si="300"/>
        <v>7320</v>
      </c>
      <c r="L9638" s="9">
        <f t="shared" si="301"/>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f t="shared" si="300"/>
        <v>9800</v>
      </c>
      <c r="L9639" s="9">
        <f t="shared" si="301"/>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f t="shared" si="300"/>
        <v>6272</v>
      </c>
      <c r="L9640" s="9">
        <f t="shared" si="301"/>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f t="shared" si="300"/>
        <v>6016</v>
      </c>
      <c r="L9641" s="9">
        <f t="shared" si="301"/>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f t="shared" si="300"/>
        <v>5684</v>
      </c>
      <c r="L9642" s="9">
        <f t="shared" si="301"/>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f t="shared" si="300"/>
        <v>6150</v>
      </c>
      <c r="L9643" s="9">
        <f t="shared" si="301"/>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f t="shared" si="300"/>
        <v>8784</v>
      </c>
      <c r="L9644" s="9">
        <f t="shared" si="301"/>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f t="shared" si="300"/>
        <v>5940</v>
      </c>
      <c r="L9645" s="9">
        <f t="shared" si="301"/>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f t="shared" si="300"/>
        <v>3348</v>
      </c>
      <c r="L9646" s="9">
        <f t="shared" si="301"/>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f t="shared" si="300"/>
        <v>3465</v>
      </c>
      <c r="L9647" s="9">
        <f t="shared" si="301"/>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f t="shared" si="300"/>
        <v>1683</v>
      </c>
      <c r="L9648" s="9">
        <f t="shared" si="301"/>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f t="shared" si="300"/>
        <v>3200</v>
      </c>
      <c r="L9649" s="9">
        <f t="shared" si="301"/>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f t="shared" si="300"/>
        <v>4305</v>
      </c>
      <c r="L9650" s="9">
        <f t="shared" si="301"/>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f t="shared" si="300"/>
        <v>7544</v>
      </c>
      <c r="L9651" s="9">
        <f t="shared" si="301"/>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f t="shared" si="300"/>
        <v>2940</v>
      </c>
      <c r="L9652" s="9">
        <f t="shared" si="301"/>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f t="shared" si="300"/>
        <v>2407</v>
      </c>
      <c r="L9653" s="9">
        <f t="shared" si="301"/>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DEE8-AD91-4F4D-8EA7-CC93AE08BE95}">
  <dimension ref="A1:M842"/>
  <sheetViews>
    <sheetView workbookViewId="0">
      <selection sqref="A1:M842"/>
    </sheetView>
  </sheetViews>
  <sheetFormatPr defaultRowHeight="14.4" x14ac:dyDescent="0.3"/>
  <cols>
    <col min="1" max="1" width="9.21875" customWidth="1"/>
    <col min="2" max="2" width="11.44140625" customWidth="1"/>
    <col min="3" max="3" width="13.33203125" customWidth="1"/>
    <col min="7" max="7" width="9.5546875" customWidth="1"/>
    <col min="8" max="8" width="14.21875" customWidth="1"/>
    <col min="9" max="9" width="11.33203125" customWidth="1"/>
    <col min="10" max="10" width="11.77734375" customWidth="1"/>
    <col min="11" max="11" width="16.33203125" customWidth="1"/>
    <col min="12" max="12" width="17.6640625" customWidth="1"/>
    <col min="13" max="13" width="14.33203125" customWidth="1"/>
  </cols>
  <sheetData>
    <row r="1" spans="1:13" x14ac:dyDescent="0.3">
      <c r="A1" t="s">
        <v>1</v>
      </c>
      <c r="B1" t="s">
        <v>2</v>
      </c>
      <c r="C1" t="s">
        <v>3</v>
      </c>
      <c r="D1" t="s">
        <v>4</v>
      </c>
      <c r="E1" t="s">
        <v>5</v>
      </c>
      <c r="F1" t="s">
        <v>6</v>
      </c>
      <c r="G1" t="s">
        <v>7</v>
      </c>
      <c r="H1" t="s">
        <v>8</v>
      </c>
      <c r="I1" t="s">
        <v>9</v>
      </c>
      <c r="J1" t="s">
        <v>10</v>
      </c>
      <c r="K1" t="s">
        <v>11</v>
      </c>
      <c r="L1" t="s">
        <v>12</v>
      </c>
      <c r="M1" t="s">
        <v>13</v>
      </c>
    </row>
    <row r="2" spans="1:13" x14ac:dyDescent="0.3">
      <c r="A2" t="s">
        <v>61</v>
      </c>
      <c r="B2">
        <v>1185732</v>
      </c>
      <c r="C2" s="20">
        <v>44304</v>
      </c>
      <c r="D2" t="s">
        <v>15</v>
      </c>
      <c r="E2" t="s">
        <v>133</v>
      </c>
      <c r="F2" t="s">
        <v>134</v>
      </c>
      <c r="G2" t="s">
        <v>23</v>
      </c>
      <c r="H2">
        <v>33</v>
      </c>
      <c r="I2">
        <v>101</v>
      </c>
      <c r="J2">
        <v>3333</v>
      </c>
      <c r="K2">
        <v>1233.21</v>
      </c>
      <c r="L2">
        <v>0.37</v>
      </c>
      <c r="M2" t="s">
        <v>24</v>
      </c>
    </row>
    <row r="3" spans="1:13" x14ac:dyDescent="0.3">
      <c r="A3" t="s">
        <v>61</v>
      </c>
      <c r="B3">
        <v>1185732</v>
      </c>
      <c r="C3" s="20">
        <v>44304</v>
      </c>
      <c r="D3" t="s">
        <v>15</v>
      </c>
      <c r="E3" t="s">
        <v>133</v>
      </c>
      <c r="F3" t="s">
        <v>134</v>
      </c>
      <c r="G3" t="s">
        <v>22</v>
      </c>
      <c r="H3">
        <v>40</v>
      </c>
      <c r="I3">
        <v>61</v>
      </c>
      <c r="J3">
        <v>2440</v>
      </c>
      <c r="K3">
        <v>805.19999999999993</v>
      </c>
      <c r="L3">
        <v>0.32999999999999996</v>
      </c>
      <c r="M3" t="s">
        <v>24</v>
      </c>
    </row>
    <row r="4" spans="1:13" x14ac:dyDescent="0.3">
      <c r="A4" t="s">
        <v>61</v>
      </c>
      <c r="B4">
        <v>1185732</v>
      </c>
      <c r="C4" s="20">
        <v>44304</v>
      </c>
      <c r="D4" t="s">
        <v>15</v>
      </c>
      <c r="E4" t="s">
        <v>133</v>
      </c>
      <c r="F4" t="s">
        <v>134</v>
      </c>
      <c r="G4" t="s">
        <v>21</v>
      </c>
      <c r="H4">
        <v>35</v>
      </c>
      <c r="I4">
        <v>53</v>
      </c>
      <c r="J4">
        <v>1855</v>
      </c>
      <c r="K4">
        <v>593.6</v>
      </c>
      <c r="L4">
        <v>0.32</v>
      </c>
      <c r="M4" t="s">
        <v>24</v>
      </c>
    </row>
    <row r="5" spans="1:13" x14ac:dyDescent="0.3">
      <c r="A5" t="s">
        <v>61</v>
      </c>
      <c r="B5">
        <v>1185732</v>
      </c>
      <c r="C5" s="20">
        <v>44304</v>
      </c>
      <c r="D5" t="s">
        <v>15</v>
      </c>
      <c r="E5" t="s">
        <v>133</v>
      </c>
      <c r="F5" t="s">
        <v>134</v>
      </c>
      <c r="G5" t="s">
        <v>20</v>
      </c>
      <c r="H5">
        <v>26</v>
      </c>
      <c r="I5">
        <v>80</v>
      </c>
      <c r="J5">
        <v>2080</v>
      </c>
      <c r="K5">
        <v>707.19999999999993</v>
      </c>
      <c r="L5">
        <v>0.33999999999999997</v>
      </c>
      <c r="M5" t="s">
        <v>24</v>
      </c>
    </row>
    <row r="6" spans="1:13" x14ac:dyDescent="0.3">
      <c r="A6" t="s">
        <v>61</v>
      </c>
      <c r="B6">
        <v>1185732</v>
      </c>
      <c r="C6" s="20">
        <v>44304</v>
      </c>
      <c r="D6" t="s">
        <v>15</v>
      </c>
      <c r="E6" t="s">
        <v>133</v>
      </c>
      <c r="F6" t="s">
        <v>134</v>
      </c>
      <c r="G6" t="s">
        <v>19</v>
      </c>
      <c r="H6">
        <v>38</v>
      </c>
      <c r="I6">
        <v>85</v>
      </c>
      <c r="J6">
        <v>3230</v>
      </c>
      <c r="K6">
        <v>1356.6000000000001</v>
      </c>
      <c r="L6">
        <v>0.42000000000000004</v>
      </c>
      <c r="M6" t="s">
        <v>24</v>
      </c>
    </row>
    <row r="7" spans="1:13" x14ac:dyDescent="0.3">
      <c r="A7" t="s">
        <v>61</v>
      </c>
      <c r="B7">
        <v>1185732</v>
      </c>
      <c r="C7" s="20">
        <v>44304</v>
      </c>
      <c r="D7" t="s">
        <v>15</v>
      </c>
      <c r="E7" t="s">
        <v>133</v>
      </c>
      <c r="F7" t="s">
        <v>134</v>
      </c>
      <c r="G7" t="s">
        <v>17</v>
      </c>
      <c r="H7">
        <v>33</v>
      </c>
      <c r="I7">
        <v>187</v>
      </c>
      <c r="J7">
        <v>6171</v>
      </c>
      <c r="K7">
        <v>2591.8200000000002</v>
      </c>
      <c r="L7">
        <v>0.42000000000000004</v>
      </c>
      <c r="M7" t="s">
        <v>24</v>
      </c>
    </row>
    <row r="8" spans="1:13" x14ac:dyDescent="0.3">
      <c r="A8" t="s">
        <v>61</v>
      </c>
      <c r="B8">
        <v>1185732</v>
      </c>
      <c r="C8" s="20">
        <v>44297</v>
      </c>
      <c r="D8" t="s">
        <v>15</v>
      </c>
      <c r="E8" t="s">
        <v>131</v>
      </c>
      <c r="F8" t="s">
        <v>132</v>
      </c>
      <c r="G8" t="s">
        <v>23</v>
      </c>
      <c r="H8">
        <v>36</v>
      </c>
      <c r="I8">
        <v>90</v>
      </c>
      <c r="J8">
        <v>3240</v>
      </c>
      <c r="K8">
        <v>1425.6</v>
      </c>
      <c r="L8">
        <v>0.43999999999999995</v>
      </c>
      <c r="M8" t="s">
        <v>24</v>
      </c>
    </row>
    <row r="9" spans="1:13" x14ac:dyDescent="0.3">
      <c r="A9" t="s">
        <v>61</v>
      </c>
      <c r="B9">
        <v>1185732</v>
      </c>
      <c r="C9" s="20">
        <v>44297</v>
      </c>
      <c r="D9" t="s">
        <v>15</v>
      </c>
      <c r="E9" t="s">
        <v>131</v>
      </c>
      <c r="F9" t="s">
        <v>132</v>
      </c>
      <c r="G9" t="s">
        <v>22</v>
      </c>
      <c r="H9">
        <v>41</v>
      </c>
      <c r="I9">
        <v>53</v>
      </c>
      <c r="J9">
        <v>2173</v>
      </c>
      <c r="K9">
        <v>912.66</v>
      </c>
      <c r="L9">
        <v>0.42</v>
      </c>
      <c r="M9" t="s">
        <v>24</v>
      </c>
    </row>
    <row r="10" spans="1:13" x14ac:dyDescent="0.3">
      <c r="A10" t="s">
        <v>61</v>
      </c>
      <c r="B10">
        <v>1185732</v>
      </c>
      <c r="C10" s="20">
        <v>44297</v>
      </c>
      <c r="D10" t="s">
        <v>15</v>
      </c>
      <c r="E10" t="s">
        <v>131</v>
      </c>
      <c r="F10" t="s">
        <v>132</v>
      </c>
      <c r="G10" t="s">
        <v>21</v>
      </c>
      <c r="H10">
        <v>30</v>
      </c>
      <c r="I10">
        <v>50</v>
      </c>
      <c r="J10">
        <v>1500</v>
      </c>
      <c r="K10">
        <v>600</v>
      </c>
      <c r="L10">
        <v>0.39999999999999997</v>
      </c>
      <c r="M10" t="s">
        <v>24</v>
      </c>
    </row>
    <row r="11" spans="1:13" x14ac:dyDescent="0.3">
      <c r="A11" t="s">
        <v>61</v>
      </c>
      <c r="B11">
        <v>1185732</v>
      </c>
      <c r="C11" s="20">
        <v>44297</v>
      </c>
      <c r="D11" t="s">
        <v>15</v>
      </c>
      <c r="E11" t="s">
        <v>131</v>
      </c>
      <c r="F11" t="s">
        <v>132</v>
      </c>
      <c r="G11" t="s">
        <v>20</v>
      </c>
      <c r="H11">
        <v>25</v>
      </c>
      <c r="I11">
        <v>74</v>
      </c>
      <c r="J11">
        <v>1850</v>
      </c>
      <c r="K11">
        <v>777</v>
      </c>
      <c r="L11">
        <v>0.42</v>
      </c>
      <c r="M11" t="s">
        <v>24</v>
      </c>
    </row>
    <row r="12" spans="1:13" x14ac:dyDescent="0.3">
      <c r="A12" t="s">
        <v>61</v>
      </c>
      <c r="B12">
        <v>1185732</v>
      </c>
      <c r="C12" s="20">
        <v>44297</v>
      </c>
      <c r="D12" t="s">
        <v>15</v>
      </c>
      <c r="E12" t="s">
        <v>131</v>
      </c>
      <c r="F12" t="s">
        <v>132</v>
      </c>
      <c r="G12" t="s">
        <v>19</v>
      </c>
      <c r="H12">
        <v>35</v>
      </c>
      <c r="I12">
        <v>68</v>
      </c>
      <c r="J12">
        <v>2380</v>
      </c>
      <c r="K12">
        <v>1118.6000000000001</v>
      </c>
      <c r="L12">
        <v>0.47000000000000003</v>
      </c>
      <c r="M12" t="s">
        <v>24</v>
      </c>
    </row>
    <row r="13" spans="1:13" x14ac:dyDescent="0.3">
      <c r="A13" t="s">
        <v>61</v>
      </c>
      <c r="B13">
        <v>1185732</v>
      </c>
      <c r="C13" s="20">
        <v>44297</v>
      </c>
      <c r="D13" t="s">
        <v>15</v>
      </c>
      <c r="E13" t="s">
        <v>131</v>
      </c>
      <c r="F13" t="s">
        <v>132</v>
      </c>
      <c r="G13" t="s">
        <v>17</v>
      </c>
      <c r="H13">
        <v>30</v>
      </c>
      <c r="I13">
        <v>168</v>
      </c>
      <c r="J13">
        <v>5040</v>
      </c>
      <c r="K13">
        <v>2620.8000000000002</v>
      </c>
      <c r="L13">
        <v>0.52</v>
      </c>
      <c r="M13" t="s">
        <v>24</v>
      </c>
    </row>
    <row r="14" spans="1:13" x14ac:dyDescent="0.3">
      <c r="A14" t="s">
        <v>26</v>
      </c>
      <c r="B14">
        <v>1185732</v>
      </c>
      <c r="C14" s="20">
        <v>44300</v>
      </c>
      <c r="D14" t="s">
        <v>15</v>
      </c>
      <c r="E14" t="s">
        <v>129</v>
      </c>
      <c r="F14" t="s">
        <v>130</v>
      </c>
      <c r="G14" t="s">
        <v>23</v>
      </c>
      <c r="H14">
        <v>30</v>
      </c>
      <c r="I14">
        <v>94</v>
      </c>
      <c r="J14">
        <v>2820</v>
      </c>
      <c r="K14">
        <v>1015.1999999999999</v>
      </c>
      <c r="L14">
        <v>0.36</v>
      </c>
      <c r="M14" t="s">
        <v>24</v>
      </c>
    </row>
    <row r="15" spans="1:13" x14ac:dyDescent="0.3">
      <c r="A15" t="s">
        <v>26</v>
      </c>
      <c r="B15">
        <v>1185732</v>
      </c>
      <c r="C15" s="20">
        <v>44300</v>
      </c>
      <c r="D15" t="s">
        <v>15</v>
      </c>
      <c r="E15" t="s">
        <v>129</v>
      </c>
      <c r="F15" t="s">
        <v>130</v>
      </c>
      <c r="G15" t="s">
        <v>22</v>
      </c>
      <c r="H15">
        <v>33</v>
      </c>
      <c r="I15">
        <v>44</v>
      </c>
      <c r="J15">
        <v>1452</v>
      </c>
      <c r="K15">
        <v>392.04</v>
      </c>
      <c r="L15">
        <v>0.27</v>
      </c>
      <c r="M15" t="s">
        <v>24</v>
      </c>
    </row>
    <row r="16" spans="1:13" x14ac:dyDescent="0.3">
      <c r="A16" t="s">
        <v>26</v>
      </c>
      <c r="B16">
        <v>1185732</v>
      </c>
      <c r="C16" s="20">
        <v>44300</v>
      </c>
      <c r="D16" t="s">
        <v>15</v>
      </c>
      <c r="E16" t="s">
        <v>129</v>
      </c>
      <c r="F16" t="s">
        <v>130</v>
      </c>
      <c r="G16" t="s">
        <v>21</v>
      </c>
      <c r="H16">
        <v>23</v>
      </c>
      <c r="I16">
        <v>39</v>
      </c>
      <c r="J16">
        <v>897</v>
      </c>
      <c r="K16">
        <v>251.16000000000003</v>
      </c>
      <c r="L16">
        <v>0.28000000000000003</v>
      </c>
      <c r="M16" t="s">
        <v>24</v>
      </c>
    </row>
    <row r="17" spans="1:13" x14ac:dyDescent="0.3">
      <c r="A17" t="s">
        <v>26</v>
      </c>
      <c r="B17">
        <v>1185732</v>
      </c>
      <c r="C17" s="20">
        <v>44300</v>
      </c>
      <c r="D17" t="s">
        <v>15</v>
      </c>
      <c r="E17" t="s">
        <v>129</v>
      </c>
      <c r="F17" t="s">
        <v>130</v>
      </c>
      <c r="G17" t="s">
        <v>20</v>
      </c>
      <c r="H17">
        <v>22</v>
      </c>
      <c r="I17">
        <v>51</v>
      </c>
      <c r="J17">
        <v>1122</v>
      </c>
      <c r="K17">
        <v>347.82</v>
      </c>
      <c r="L17">
        <v>0.31</v>
      </c>
      <c r="M17" t="s">
        <v>24</v>
      </c>
    </row>
    <row r="18" spans="1:13" x14ac:dyDescent="0.3">
      <c r="A18" t="s">
        <v>26</v>
      </c>
      <c r="B18">
        <v>1185732</v>
      </c>
      <c r="C18" s="20">
        <v>44300</v>
      </c>
      <c r="D18" t="s">
        <v>15</v>
      </c>
      <c r="E18" t="s">
        <v>129</v>
      </c>
      <c r="F18" t="s">
        <v>130</v>
      </c>
      <c r="G18" t="s">
        <v>19</v>
      </c>
      <c r="H18">
        <v>28</v>
      </c>
      <c r="I18">
        <v>51</v>
      </c>
      <c r="J18">
        <v>1428</v>
      </c>
      <c r="K18">
        <v>514.07999999999993</v>
      </c>
      <c r="L18">
        <v>0.36</v>
      </c>
      <c r="M18" t="s">
        <v>24</v>
      </c>
    </row>
    <row r="19" spans="1:13" x14ac:dyDescent="0.3">
      <c r="A19" t="s">
        <v>26</v>
      </c>
      <c r="B19">
        <v>1185732</v>
      </c>
      <c r="C19" s="20">
        <v>44300</v>
      </c>
      <c r="D19" t="s">
        <v>15</v>
      </c>
      <c r="E19" t="s">
        <v>129</v>
      </c>
      <c r="F19" t="s">
        <v>130</v>
      </c>
      <c r="G19" t="s">
        <v>17</v>
      </c>
      <c r="H19">
        <v>28</v>
      </c>
      <c r="I19">
        <v>149</v>
      </c>
      <c r="J19">
        <v>4172</v>
      </c>
      <c r="K19">
        <v>1376.7599999999998</v>
      </c>
      <c r="L19">
        <v>0.32999999999999996</v>
      </c>
      <c r="M19" t="s">
        <v>24</v>
      </c>
    </row>
    <row r="20" spans="1:13" x14ac:dyDescent="0.3">
      <c r="A20" t="s">
        <v>14</v>
      </c>
      <c r="B20">
        <v>1185732</v>
      </c>
      <c r="C20" s="20">
        <v>44293</v>
      </c>
      <c r="D20" t="s">
        <v>15</v>
      </c>
      <c r="E20" t="s">
        <v>127</v>
      </c>
      <c r="F20" t="s">
        <v>128</v>
      </c>
      <c r="G20" t="s">
        <v>23</v>
      </c>
      <c r="H20">
        <v>26</v>
      </c>
      <c r="I20">
        <v>60</v>
      </c>
      <c r="J20">
        <v>1560</v>
      </c>
      <c r="K20">
        <v>686.4</v>
      </c>
      <c r="L20">
        <v>0.44</v>
      </c>
      <c r="M20" t="s">
        <v>24</v>
      </c>
    </row>
    <row r="21" spans="1:13" x14ac:dyDescent="0.3">
      <c r="A21" t="s">
        <v>14</v>
      </c>
      <c r="B21">
        <v>1185732</v>
      </c>
      <c r="C21" s="20">
        <v>44293</v>
      </c>
      <c r="D21" t="s">
        <v>15</v>
      </c>
      <c r="E21" t="s">
        <v>127</v>
      </c>
      <c r="F21" t="s">
        <v>128</v>
      </c>
      <c r="G21" t="s">
        <v>22</v>
      </c>
      <c r="H21">
        <v>33</v>
      </c>
      <c r="I21">
        <v>15</v>
      </c>
      <c r="J21">
        <v>495</v>
      </c>
      <c r="K21">
        <v>158.4</v>
      </c>
      <c r="L21">
        <v>0.32</v>
      </c>
      <c r="M21" t="s">
        <v>24</v>
      </c>
    </row>
    <row r="22" spans="1:13" x14ac:dyDescent="0.3">
      <c r="A22" t="s">
        <v>14</v>
      </c>
      <c r="B22">
        <v>1185732</v>
      </c>
      <c r="C22" s="20">
        <v>44293</v>
      </c>
      <c r="D22" t="s">
        <v>15</v>
      </c>
      <c r="E22" t="s">
        <v>127</v>
      </c>
      <c r="F22" t="s">
        <v>128</v>
      </c>
      <c r="G22" t="s">
        <v>21</v>
      </c>
      <c r="H22">
        <v>21</v>
      </c>
      <c r="I22">
        <v>17</v>
      </c>
      <c r="J22">
        <v>357</v>
      </c>
      <c r="K22">
        <v>160.65</v>
      </c>
      <c r="L22">
        <v>0.45</v>
      </c>
      <c r="M22" t="s">
        <v>24</v>
      </c>
    </row>
    <row r="23" spans="1:13" x14ac:dyDescent="0.3">
      <c r="A23" t="s">
        <v>14</v>
      </c>
      <c r="B23">
        <v>1185732</v>
      </c>
      <c r="C23" s="20">
        <v>44293</v>
      </c>
      <c r="D23" t="s">
        <v>15</v>
      </c>
      <c r="E23" t="s">
        <v>127</v>
      </c>
      <c r="F23" t="s">
        <v>128</v>
      </c>
      <c r="G23" t="s">
        <v>20</v>
      </c>
      <c r="H23">
        <v>16</v>
      </c>
      <c r="I23">
        <v>44</v>
      </c>
      <c r="J23">
        <v>704</v>
      </c>
      <c r="K23">
        <v>295.68</v>
      </c>
      <c r="L23">
        <v>0.42000000000000004</v>
      </c>
      <c r="M23" t="s">
        <v>24</v>
      </c>
    </row>
    <row r="24" spans="1:13" x14ac:dyDescent="0.3">
      <c r="A24" t="s">
        <v>14</v>
      </c>
      <c r="B24">
        <v>1185732</v>
      </c>
      <c r="C24" s="20">
        <v>44293</v>
      </c>
      <c r="D24" t="s">
        <v>15</v>
      </c>
      <c r="E24" t="s">
        <v>127</v>
      </c>
      <c r="F24" t="s">
        <v>128</v>
      </c>
      <c r="G24" t="s">
        <v>19</v>
      </c>
      <c r="H24">
        <v>23</v>
      </c>
      <c r="I24">
        <v>40</v>
      </c>
      <c r="J24">
        <v>920</v>
      </c>
      <c r="K24">
        <v>367.99999999999994</v>
      </c>
      <c r="L24">
        <v>0.39999999999999997</v>
      </c>
      <c r="M24" t="s">
        <v>24</v>
      </c>
    </row>
    <row r="25" spans="1:13" x14ac:dyDescent="0.3">
      <c r="A25" t="s">
        <v>14</v>
      </c>
      <c r="B25">
        <v>1185732</v>
      </c>
      <c r="C25" s="20">
        <v>44293</v>
      </c>
      <c r="D25" t="s">
        <v>15</v>
      </c>
      <c r="E25" t="s">
        <v>127</v>
      </c>
      <c r="F25" t="s">
        <v>128</v>
      </c>
      <c r="G25" t="s">
        <v>17</v>
      </c>
      <c r="H25">
        <v>28</v>
      </c>
      <c r="I25">
        <v>132</v>
      </c>
      <c r="J25">
        <v>3696</v>
      </c>
      <c r="K25">
        <v>1552.32</v>
      </c>
      <c r="L25">
        <v>0.42</v>
      </c>
      <c r="M25" t="s">
        <v>24</v>
      </c>
    </row>
    <row r="26" spans="1:13" x14ac:dyDescent="0.3">
      <c r="A26" t="s">
        <v>26</v>
      </c>
      <c r="B26">
        <v>1185732</v>
      </c>
      <c r="C26" s="20">
        <v>44290</v>
      </c>
      <c r="D26" t="s">
        <v>15</v>
      </c>
      <c r="E26" t="s">
        <v>125</v>
      </c>
      <c r="F26" t="s">
        <v>126</v>
      </c>
      <c r="G26" t="s">
        <v>23</v>
      </c>
      <c r="H26">
        <v>26</v>
      </c>
      <c r="I26">
        <v>94</v>
      </c>
      <c r="J26">
        <v>2444</v>
      </c>
      <c r="K26">
        <v>1026.48</v>
      </c>
      <c r="L26">
        <v>0.42</v>
      </c>
      <c r="M26" t="s">
        <v>24</v>
      </c>
    </row>
    <row r="27" spans="1:13" x14ac:dyDescent="0.3">
      <c r="A27" t="s">
        <v>26</v>
      </c>
      <c r="B27">
        <v>1185732</v>
      </c>
      <c r="C27" s="20">
        <v>44290</v>
      </c>
      <c r="D27" t="s">
        <v>15</v>
      </c>
      <c r="E27" t="s">
        <v>125</v>
      </c>
      <c r="F27" t="s">
        <v>126</v>
      </c>
      <c r="G27" t="s">
        <v>22</v>
      </c>
      <c r="H27">
        <v>37</v>
      </c>
      <c r="I27">
        <v>40</v>
      </c>
      <c r="J27">
        <v>1480</v>
      </c>
      <c r="K27">
        <v>503.19999999999993</v>
      </c>
      <c r="L27">
        <v>0.33999999999999997</v>
      </c>
      <c r="M27" t="s">
        <v>24</v>
      </c>
    </row>
    <row r="28" spans="1:13" x14ac:dyDescent="0.3">
      <c r="A28" t="s">
        <v>26</v>
      </c>
      <c r="B28">
        <v>1185732</v>
      </c>
      <c r="C28" s="20">
        <v>44290</v>
      </c>
      <c r="D28" t="s">
        <v>15</v>
      </c>
      <c r="E28" t="s">
        <v>125</v>
      </c>
      <c r="F28" t="s">
        <v>126</v>
      </c>
      <c r="G28" t="s">
        <v>21</v>
      </c>
      <c r="H28">
        <v>26</v>
      </c>
      <c r="I28">
        <v>41</v>
      </c>
      <c r="J28">
        <v>1066</v>
      </c>
      <c r="K28">
        <v>341.12</v>
      </c>
      <c r="L28">
        <v>0.32</v>
      </c>
      <c r="M28" t="s">
        <v>24</v>
      </c>
    </row>
    <row r="29" spans="1:13" x14ac:dyDescent="0.3">
      <c r="A29" t="s">
        <v>26</v>
      </c>
      <c r="B29">
        <v>1185732</v>
      </c>
      <c r="C29" s="20">
        <v>44290</v>
      </c>
      <c r="D29" t="s">
        <v>15</v>
      </c>
      <c r="E29" t="s">
        <v>125</v>
      </c>
      <c r="F29" t="s">
        <v>126</v>
      </c>
      <c r="G29" t="s">
        <v>20</v>
      </c>
      <c r="H29">
        <v>20</v>
      </c>
      <c r="I29">
        <v>64</v>
      </c>
      <c r="J29">
        <v>1280</v>
      </c>
      <c r="K29">
        <v>460.79999999999995</v>
      </c>
      <c r="L29">
        <v>0.36</v>
      </c>
      <c r="M29" t="s">
        <v>24</v>
      </c>
    </row>
    <row r="30" spans="1:13" x14ac:dyDescent="0.3">
      <c r="A30" t="s">
        <v>26</v>
      </c>
      <c r="B30">
        <v>1185732</v>
      </c>
      <c r="C30" s="20">
        <v>44290</v>
      </c>
      <c r="D30" t="s">
        <v>15</v>
      </c>
      <c r="E30" t="s">
        <v>125</v>
      </c>
      <c r="F30" t="s">
        <v>126</v>
      </c>
      <c r="G30" t="s">
        <v>19</v>
      </c>
      <c r="H30">
        <v>30</v>
      </c>
      <c r="I30">
        <v>64</v>
      </c>
      <c r="J30">
        <v>1920</v>
      </c>
      <c r="K30">
        <v>844.8</v>
      </c>
      <c r="L30">
        <v>0.44</v>
      </c>
      <c r="M30" t="s">
        <v>24</v>
      </c>
    </row>
    <row r="31" spans="1:13" x14ac:dyDescent="0.3">
      <c r="A31" t="s">
        <v>26</v>
      </c>
      <c r="B31">
        <v>1185732</v>
      </c>
      <c r="C31" s="20">
        <v>44290</v>
      </c>
      <c r="D31" t="s">
        <v>15</v>
      </c>
      <c r="E31" t="s">
        <v>125</v>
      </c>
      <c r="F31" t="s">
        <v>126</v>
      </c>
      <c r="G31" t="s">
        <v>17</v>
      </c>
      <c r="H31">
        <v>28</v>
      </c>
      <c r="I31">
        <v>155</v>
      </c>
      <c r="J31">
        <v>4340</v>
      </c>
      <c r="K31">
        <v>1996.4</v>
      </c>
      <c r="L31">
        <v>0.46</v>
      </c>
      <c r="M31" t="s">
        <v>24</v>
      </c>
    </row>
    <row r="32" spans="1:13" x14ac:dyDescent="0.3">
      <c r="A32" t="s">
        <v>30</v>
      </c>
      <c r="B32">
        <v>1197831</v>
      </c>
      <c r="C32" s="20">
        <v>44306</v>
      </c>
      <c r="D32" t="s">
        <v>27</v>
      </c>
      <c r="E32" t="s">
        <v>104</v>
      </c>
      <c r="F32" t="s">
        <v>105</v>
      </c>
      <c r="G32" t="s">
        <v>23</v>
      </c>
      <c r="H32">
        <v>22</v>
      </c>
      <c r="I32">
        <v>111</v>
      </c>
      <c r="J32">
        <v>2442</v>
      </c>
      <c r="K32">
        <v>1050.0600000000002</v>
      </c>
      <c r="L32">
        <v>0.43000000000000005</v>
      </c>
      <c r="M32" t="s">
        <v>24</v>
      </c>
    </row>
    <row r="33" spans="1:13" x14ac:dyDescent="0.3">
      <c r="A33" t="s">
        <v>30</v>
      </c>
      <c r="B33">
        <v>1197831</v>
      </c>
      <c r="C33" s="20">
        <v>44306</v>
      </c>
      <c r="D33" t="s">
        <v>27</v>
      </c>
      <c r="E33" t="s">
        <v>104</v>
      </c>
      <c r="F33" t="s">
        <v>105</v>
      </c>
      <c r="G33" t="s">
        <v>22</v>
      </c>
      <c r="H33">
        <v>27</v>
      </c>
      <c r="I33">
        <v>54</v>
      </c>
      <c r="J33">
        <v>1458</v>
      </c>
      <c r="K33">
        <v>568.61999999999989</v>
      </c>
      <c r="L33">
        <v>0.38999999999999996</v>
      </c>
      <c r="M33" t="s">
        <v>24</v>
      </c>
    </row>
    <row r="34" spans="1:13" x14ac:dyDescent="0.3">
      <c r="A34" t="s">
        <v>30</v>
      </c>
      <c r="B34">
        <v>1197831</v>
      </c>
      <c r="C34" s="20">
        <v>44306</v>
      </c>
      <c r="D34" t="s">
        <v>27</v>
      </c>
      <c r="E34" t="s">
        <v>104</v>
      </c>
      <c r="F34" t="s">
        <v>105</v>
      </c>
      <c r="G34" t="s">
        <v>21</v>
      </c>
      <c r="H34">
        <v>15</v>
      </c>
      <c r="I34">
        <v>47</v>
      </c>
      <c r="J34">
        <v>705</v>
      </c>
      <c r="K34">
        <v>303.15000000000003</v>
      </c>
      <c r="L34">
        <v>0.43000000000000005</v>
      </c>
      <c r="M34" t="s">
        <v>24</v>
      </c>
    </row>
    <row r="35" spans="1:13" x14ac:dyDescent="0.3">
      <c r="A35" t="s">
        <v>30</v>
      </c>
      <c r="B35">
        <v>1197831</v>
      </c>
      <c r="C35" s="20">
        <v>44306</v>
      </c>
      <c r="D35" t="s">
        <v>27</v>
      </c>
      <c r="E35" t="s">
        <v>104</v>
      </c>
      <c r="F35" t="s">
        <v>105</v>
      </c>
      <c r="G35" t="s">
        <v>20</v>
      </c>
      <c r="H35">
        <v>10</v>
      </c>
      <c r="I35">
        <v>70</v>
      </c>
      <c r="J35">
        <v>700</v>
      </c>
      <c r="K35">
        <v>322</v>
      </c>
      <c r="L35">
        <v>0.46</v>
      </c>
      <c r="M35" t="s">
        <v>24</v>
      </c>
    </row>
    <row r="36" spans="1:13" x14ac:dyDescent="0.3">
      <c r="A36" t="s">
        <v>30</v>
      </c>
      <c r="B36">
        <v>1197831</v>
      </c>
      <c r="C36" s="20">
        <v>44306</v>
      </c>
      <c r="D36" t="s">
        <v>27</v>
      </c>
      <c r="E36" t="s">
        <v>104</v>
      </c>
      <c r="F36" t="s">
        <v>105</v>
      </c>
      <c r="G36" t="s">
        <v>19</v>
      </c>
      <c r="H36">
        <v>18</v>
      </c>
      <c r="I36">
        <v>79</v>
      </c>
      <c r="J36">
        <v>1422</v>
      </c>
      <c r="K36">
        <v>554.57999999999993</v>
      </c>
      <c r="L36">
        <v>0.38999999999999996</v>
      </c>
      <c r="M36" t="s">
        <v>24</v>
      </c>
    </row>
    <row r="37" spans="1:13" x14ac:dyDescent="0.3">
      <c r="A37" t="s">
        <v>30</v>
      </c>
      <c r="B37">
        <v>1197831</v>
      </c>
      <c r="C37" s="20">
        <v>44306</v>
      </c>
      <c r="D37" t="s">
        <v>27</v>
      </c>
      <c r="E37" t="s">
        <v>104</v>
      </c>
      <c r="F37" t="s">
        <v>105</v>
      </c>
      <c r="G37" t="s">
        <v>17</v>
      </c>
      <c r="H37">
        <v>20</v>
      </c>
      <c r="I37">
        <v>184</v>
      </c>
      <c r="J37">
        <v>3680</v>
      </c>
      <c r="K37">
        <v>1692.8000000000002</v>
      </c>
      <c r="L37">
        <v>0.46</v>
      </c>
      <c r="M37" t="s">
        <v>24</v>
      </c>
    </row>
    <row r="38" spans="1:13" x14ac:dyDescent="0.3">
      <c r="A38" t="s">
        <v>25</v>
      </c>
      <c r="B38">
        <v>1197831</v>
      </c>
      <c r="C38" s="20">
        <v>44306</v>
      </c>
      <c r="D38" t="s">
        <v>27</v>
      </c>
      <c r="E38" t="s">
        <v>102</v>
      </c>
      <c r="F38" t="s">
        <v>103</v>
      </c>
      <c r="G38" t="s">
        <v>23</v>
      </c>
      <c r="H38">
        <v>24</v>
      </c>
      <c r="I38">
        <v>120</v>
      </c>
      <c r="J38">
        <v>2880</v>
      </c>
      <c r="K38">
        <v>1267.2</v>
      </c>
      <c r="L38">
        <v>0.44</v>
      </c>
      <c r="M38" t="s">
        <v>24</v>
      </c>
    </row>
    <row r="39" spans="1:13" x14ac:dyDescent="0.3">
      <c r="A39" t="s">
        <v>25</v>
      </c>
      <c r="B39">
        <v>1197831</v>
      </c>
      <c r="C39" s="20">
        <v>44306</v>
      </c>
      <c r="D39" t="s">
        <v>27</v>
      </c>
      <c r="E39" t="s">
        <v>102</v>
      </c>
      <c r="F39" t="s">
        <v>103</v>
      </c>
      <c r="G39" t="s">
        <v>22</v>
      </c>
      <c r="H39">
        <v>31</v>
      </c>
      <c r="I39">
        <v>75</v>
      </c>
      <c r="J39">
        <v>2325</v>
      </c>
      <c r="K39">
        <v>860.25</v>
      </c>
      <c r="L39">
        <v>0.37</v>
      </c>
      <c r="M39" t="s">
        <v>24</v>
      </c>
    </row>
    <row r="40" spans="1:13" x14ac:dyDescent="0.3">
      <c r="A40" t="s">
        <v>25</v>
      </c>
      <c r="B40">
        <v>1197831</v>
      </c>
      <c r="C40" s="20">
        <v>44306</v>
      </c>
      <c r="D40" t="s">
        <v>27</v>
      </c>
      <c r="E40" t="s">
        <v>102</v>
      </c>
      <c r="F40" t="s">
        <v>103</v>
      </c>
      <c r="G40" t="s">
        <v>21</v>
      </c>
      <c r="H40">
        <v>13</v>
      </c>
      <c r="I40">
        <v>77</v>
      </c>
      <c r="J40">
        <v>1001</v>
      </c>
      <c r="K40">
        <v>470.47</v>
      </c>
      <c r="L40">
        <v>0.47000000000000003</v>
      </c>
      <c r="M40" t="s">
        <v>24</v>
      </c>
    </row>
    <row r="41" spans="1:13" x14ac:dyDescent="0.3">
      <c r="A41" t="s">
        <v>25</v>
      </c>
      <c r="B41">
        <v>1197831</v>
      </c>
      <c r="C41" s="20">
        <v>44306</v>
      </c>
      <c r="D41" t="s">
        <v>27</v>
      </c>
      <c r="E41" t="s">
        <v>102</v>
      </c>
      <c r="F41" t="s">
        <v>103</v>
      </c>
      <c r="G41" t="s">
        <v>20</v>
      </c>
      <c r="H41">
        <v>11</v>
      </c>
      <c r="I41">
        <v>96</v>
      </c>
      <c r="J41">
        <v>1056</v>
      </c>
      <c r="K41">
        <v>496.32000000000005</v>
      </c>
      <c r="L41">
        <v>0.47000000000000003</v>
      </c>
      <c r="M41" t="s">
        <v>24</v>
      </c>
    </row>
    <row r="42" spans="1:13" x14ac:dyDescent="0.3">
      <c r="A42" t="s">
        <v>25</v>
      </c>
      <c r="B42">
        <v>1197831</v>
      </c>
      <c r="C42" s="20">
        <v>44306</v>
      </c>
      <c r="D42" t="s">
        <v>27</v>
      </c>
      <c r="E42" t="s">
        <v>102</v>
      </c>
      <c r="F42" t="s">
        <v>103</v>
      </c>
      <c r="G42" t="s">
        <v>19</v>
      </c>
      <c r="H42">
        <v>20</v>
      </c>
      <c r="I42">
        <v>102</v>
      </c>
      <c r="J42">
        <v>2040</v>
      </c>
      <c r="K42">
        <v>815.99999999999989</v>
      </c>
      <c r="L42">
        <v>0.39999999999999997</v>
      </c>
      <c r="M42" t="s">
        <v>24</v>
      </c>
    </row>
    <row r="43" spans="1:13" x14ac:dyDescent="0.3">
      <c r="A43" t="s">
        <v>25</v>
      </c>
      <c r="B43">
        <v>1197831</v>
      </c>
      <c r="C43" s="20">
        <v>44306</v>
      </c>
      <c r="D43" t="s">
        <v>27</v>
      </c>
      <c r="E43" t="s">
        <v>102</v>
      </c>
      <c r="F43" t="s">
        <v>103</v>
      </c>
      <c r="G43" t="s">
        <v>17</v>
      </c>
      <c r="H43">
        <v>19</v>
      </c>
      <c r="I43">
        <v>204</v>
      </c>
      <c r="J43">
        <v>3876</v>
      </c>
      <c r="K43">
        <v>1744.2</v>
      </c>
      <c r="L43">
        <v>0.45</v>
      </c>
      <c r="M43" t="s">
        <v>24</v>
      </c>
    </row>
    <row r="44" spans="1:13" x14ac:dyDescent="0.3">
      <c r="A44" t="s">
        <v>14</v>
      </c>
      <c r="B44">
        <v>1185732</v>
      </c>
      <c r="C44" s="20">
        <v>44303</v>
      </c>
      <c r="D44" t="s">
        <v>27</v>
      </c>
      <c r="E44" t="s">
        <v>100</v>
      </c>
      <c r="F44" t="s">
        <v>101</v>
      </c>
      <c r="G44" t="s">
        <v>23</v>
      </c>
      <c r="H44">
        <v>22</v>
      </c>
      <c r="I44">
        <v>147</v>
      </c>
      <c r="J44">
        <v>3234</v>
      </c>
      <c r="K44">
        <v>1714.02</v>
      </c>
      <c r="L44">
        <v>0.53</v>
      </c>
      <c r="M44" t="s">
        <v>24</v>
      </c>
    </row>
    <row r="45" spans="1:13" x14ac:dyDescent="0.3">
      <c r="A45" t="s">
        <v>14</v>
      </c>
      <c r="B45">
        <v>1185732</v>
      </c>
      <c r="C45" s="20">
        <v>44303</v>
      </c>
      <c r="D45" t="s">
        <v>27</v>
      </c>
      <c r="E45" t="s">
        <v>100</v>
      </c>
      <c r="F45" t="s">
        <v>101</v>
      </c>
      <c r="G45" t="s">
        <v>22</v>
      </c>
      <c r="H45">
        <v>30</v>
      </c>
      <c r="I45">
        <v>98</v>
      </c>
      <c r="J45">
        <v>2940</v>
      </c>
      <c r="K45">
        <v>1176</v>
      </c>
      <c r="L45">
        <v>0.39999999999999997</v>
      </c>
      <c r="M45" t="s">
        <v>24</v>
      </c>
    </row>
    <row r="46" spans="1:13" x14ac:dyDescent="0.3">
      <c r="A46" t="s">
        <v>14</v>
      </c>
      <c r="B46">
        <v>1185732</v>
      </c>
      <c r="C46" s="20">
        <v>44303</v>
      </c>
      <c r="D46" t="s">
        <v>27</v>
      </c>
      <c r="E46" t="s">
        <v>100</v>
      </c>
      <c r="F46" t="s">
        <v>101</v>
      </c>
      <c r="G46" t="s">
        <v>21</v>
      </c>
      <c r="H46">
        <v>16</v>
      </c>
      <c r="I46">
        <v>96</v>
      </c>
      <c r="J46">
        <v>1536</v>
      </c>
      <c r="K46">
        <v>660.48</v>
      </c>
      <c r="L46">
        <v>0.43000000000000005</v>
      </c>
      <c r="M46" t="s">
        <v>24</v>
      </c>
    </row>
    <row r="47" spans="1:13" x14ac:dyDescent="0.3">
      <c r="A47" t="s">
        <v>14</v>
      </c>
      <c r="B47">
        <v>1185732</v>
      </c>
      <c r="C47" s="20">
        <v>44303</v>
      </c>
      <c r="D47" t="s">
        <v>27</v>
      </c>
      <c r="E47" t="s">
        <v>100</v>
      </c>
      <c r="F47" t="s">
        <v>101</v>
      </c>
      <c r="G47" t="s">
        <v>20</v>
      </c>
      <c r="H47">
        <v>11</v>
      </c>
      <c r="I47">
        <v>124</v>
      </c>
      <c r="J47">
        <v>1364</v>
      </c>
      <c r="K47">
        <v>613.80000000000007</v>
      </c>
      <c r="L47">
        <v>0.45</v>
      </c>
      <c r="M47" t="s">
        <v>24</v>
      </c>
    </row>
    <row r="48" spans="1:13" x14ac:dyDescent="0.3">
      <c r="A48" t="s">
        <v>25</v>
      </c>
      <c r="B48">
        <v>1185732</v>
      </c>
      <c r="C48" s="20">
        <v>43938</v>
      </c>
      <c r="D48" t="s">
        <v>15</v>
      </c>
      <c r="E48" t="s">
        <v>16</v>
      </c>
      <c r="F48" t="s">
        <v>16</v>
      </c>
      <c r="G48" t="s">
        <v>22</v>
      </c>
      <c r="H48">
        <v>60</v>
      </c>
      <c r="I48">
        <v>900</v>
      </c>
      <c r="J48">
        <v>54000</v>
      </c>
      <c r="K48">
        <v>16200</v>
      </c>
      <c r="L48">
        <v>0.3</v>
      </c>
      <c r="M48" t="s">
        <v>24</v>
      </c>
    </row>
    <row r="49" spans="1:13" x14ac:dyDescent="0.3">
      <c r="A49" t="s">
        <v>25</v>
      </c>
      <c r="B49">
        <v>1185732</v>
      </c>
      <c r="C49" s="20">
        <v>43939</v>
      </c>
      <c r="D49" t="s">
        <v>15</v>
      </c>
      <c r="E49" t="s">
        <v>16</v>
      </c>
      <c r="F49" t="s">
        <v>16</v>
      </c>
      <c r="G49" t="s">
        <v>23</v>
      </c>
      <c r="H49">
        <v>65</v>
      </c>
      <c r="I49">
        <v>1075</v>
      </c>
      <c r="J49">
        <v>69875</v>
      </c>
      <c r="K49">
        <v>17468.75</v>
      </c>
      <c r="L49">
        <v>0.25</v>
      </c>
      <c r="M49" t="s">
        <v>24</v>
      </c>
    </row>
    <row r="50" spans="1:13" x14ac:dyDescent="0.3">
      <c r="A50" t="s">
        <v>25</v>
      </c>
      <c r="B50">
        <v>1185732</v>
      </c>
      <c r="C50" s="20">
        <v>43940</v>
      </c>
      <c r="D50" t="s">
        <v>15</v>
      </c>
      <c r="E50" t="s">
        <v>16</v>
      </c>
      <c r="F50" t="s">
        <v>16</v>
      </c>
      <c r="G50" t="s">
        <v>17</v>
      </c>
      <c r="H50">
        <v>60</v>
      </c>
      <c r="I50">
        <v>1200</v>
      </c>
      <c r="J50">
        <v>72000</v>
      </c>
      <c r="K50">
        <v>36000</v>
      </c>
      <c r="L50">
        <v>0.5</v>
      </c>
      <c r="M50" t="s">
        <v>24</v>
      </c>
    </row>
    <row r="51" spans="1:13" x14ac:dyDescent="0.3">
      <c r="A51" t="s">
        <v>25</v>
      </c>
      <c r="B51">
        <v>1185732</v>
      </c>
      <c r="C51" s="20">
        <v>43941</v>
      </c>
      <c r="D51" t="s">
        <v>15</v>
      </c>
      <c r="E51" t="s">
        <v>16</v>
      </c>
      <c r="F51" t="s">
        <v>16</v>
      </c>
      <c r="G51" t="s">
        <v>19</v>
      </c>
      <c r="H51">
        <v>55.000000000000007</v>
      </c>
      <c r="I51">
        <v>1000</v>
      </c>
      <c r="J51">
        <v>55000.000000000007</v>
      </c>
      <c r="K51">
        <v>16500</v>
      </c>
      <c r="L51">
        <v>0.3</v>
      </c>
      <c r="M51" t="s">
        <v>24</v>
      </c>
    </row>
    <row r="52" spans="1:13" x14ac:dyDescent="0.3">
      <c r="A52" t="s">
        <v>25</v>
      </c>
      <c r="B52">
        <v>1185732</v>
      </c>
      <c r="C52" s="20">
        <v>43942</v>
      </c>
      <c r="D52" t="s">
        <v>15</v>
      </c>
      <c r="E52" t="s">
        <v>16</v>
      </c>
      <c r="F52" t="s">
        <v>16</v>
      </c>
      <c r="G52" t="s">
        <v>20</v>
      </c>
      <c r="H52">
        <v>50</v>
      </c>
      <c r="I52">
        <v>925</v>
      </c>
      <c r="J52">
        <v>46250</v>
      </c>
      <c r="K52">
        <v>16187.499999999998</v>
      </c>
      <c r="L52">
        <v>0.35</v>
      </c>
      <c r="M52" t="s">
        <v>24</v>
      </c>
    </row>
    <row r="53" spans="1:13" x14ac:dyDescent="0.3">
      <c r="A53" t="s">
        <v>25</v>
      </c>
      <c r="B53">
        <v>1185732</v>
      </c>
      <c r="C53" s="20">
        <v>43943</v>
      </c>
      <c r="D53" t="s">
        <v>15</v>
      </c>
      <c r="E53" t="s">
        <v>16</v>
      </c>
      <c r="F53" t="s">
        <v>16</v>
      </c>
      <c r="G53" t="s">
        <v>21</v>
      </c>
      <c r="H53">
        <v>50</v>
      </c>
      <c r="I53">
        <v>900</v>
      </c>
      <c r="J53">
        <v>45000</v>
      </c>
      <c r="K53">
        <v>15749.999999999998</v>
      </c>
      <c r="L53">
        <v>0.35</v>
      </c>
      <c r="M53" t="s">
        <v>24</v>
      </c>
    </row>
    <row r="54" spans="1:13" x14ac:dyDescent="0.3">
      <c r="A54" t="s">
        <v>25</v>
      </c>
      <c r="B54">
        <v>1185732</v>
      </c>
      <c r="C54" s="20">
        <v>43944</v>
      </c>
      <c r="D54" t="s">
        <v>15</v>
      </c>
      <c r="E54" t="s">
        <v>16</v>
      </c>
      <c r="F54" t="s">
        <v>16</v>
      </c>
      <c r="G54" t="s">
        <v>22</v>
      </c>
      <c r="H54">
        <v>60</v>
      </c>
      <c r="I54">
        <v>900</v>
      </c>
      <c r="J54">
        <v>54000</v>
      </c>
      <c r="K54">
        <v>16200</v>
      </c>
      <c r="L54">
        <v>0.3</v>
      </c>
      <c r="M54" t="s">
        <v>24</v>
      </c>
    </row>
    <row r="55" spans="1:13" x14ac:dyDescent="0.3">
      <c r="A55" t="s">
        <v>25</v>
      </c>
      <c r="B55">
        <v>1185732</v>
      </c>
      <c r="C55" s="20">
        <v>43945</v>
      </c>
      <c r="D55" t="s">
        <v>15</v>
      </c>
      <c r="E55" t="s">
        <v>16</v>
      </c>
      <c r="F55" t="s">
        <v>16</v>
      </c>
      <c r="G55" t="s">
        <v>23</v>
      </c>
      <c r="H55">
        <v>65</v>
      </c>
      <c r="I55">
        <v>1000</v>
      </c>
      <c r="J55">
        <v>65000</v>
      </c>
      <c r="K55">
        <v>16250</v>
      </c>
      <c r="L55">
        <v>0.25</v>
      </c>
      <c r="M55" t="s">
        <v>24</v>
      </c>
    </row>
    <row r="56" spans="1:13" x14ac:dyDescent="0.3">
      <c r="A56" t="s">
        <v>25</v>
      </c>
      <c r="B56">
        <v>1185732</v>
      </c>
      <c r="C56" s="20">
        <v>43946</v>
      </c>
      <c r="D56" t="s">
        <v>15</v>
      </c>
      <c r="E56" t="s">
        <v>16</v>
      </c>
      <c r="F56" t="s">
        <v>16</v>
      </c>
      <c r="G56" t="s">
        <v>22</v>
      </c>
      <c r="H56">
        <v>65</v>
      </c>
      <c r="I56">
        <v>875</v>
      </c>
      <c r="J56">
        <v>56875</v>
      </c>
      <c r="K56">
        <v>17062.5</v>
      </c>
      <c r="L56">
        <v>0.3</v>
      </c>
      <c r="M56" t="s">
        <v>24</v>
      </c>
    </row>
    <row r="57" spans="1:13" x14ac:dyDescent="0.3">
      <c r="A57" t="s">
        <v>25</v>
      </c>
      <c r="B57">
        <v>1185732</v>
      </c>
      <c r="C57" s="20">
        <v>43947</v>
      </c>
      <c r="D57" t="s">
        <v>15</v>
      </c>
      <c r="E57" t="s">
        <v>16</v>
      </c>
      <c r="F57" t="s">
        <v>16</v>
      </c>
      <c r="G57" t="s">
        <v>23</v>
      </c>
      <c r="H57">
        <v>70</v>
      </c>
      <c r="I57">
        <v>1000</v>
      </c>
      <c r="J57">
        <v>70000</v>
      </c>
      <c r="K57">
        <v>17500</v>
      </c>
      <c r="L57">
        <v>0.25</v>
      </c>
      <c r="M57" t="s">
        <v>24</v>
      </c>
    </row>
    <row r="58" spans="1:13" x14ac:dyDescent="0.3">
      <c r="A58" t="s">
        <v>25</v>
      </c>
      <c r="B58">
        <v>1185732</v>
      </c>
      <c r="C58" s="20">
        <v>43948</v>
      </c>
      <c r="D58" t="s">
        <v>15</v>
      </c>
      <c r="E58" t="s">
        <v>16</v>
      </c>
      <c r="F58" t="s">
        <v>16</v>
      </c>
      <c r="G58" t="s">
        <v>17</v>
      </c>
      <c r="H58">
        <v>65</v>
      </c>
      <c r="I58">
        <v>1150</v>
      </c>
      <c r="J58">
        <v>74750</v>
      </c>
      <c r="K58">
        <v>37375</v>
      </c>
      <c r="L58">
        <v>0.5</v>
      </c>
      <c r="M58" t="s">
        <v>24</v>
      </c>
    </row>
    <row r="59" spans="1:13" x14ac:dyDescent="0.3">
      <c r="A59" t="s">
        <v>25</v>
      </c>
      <c r="B59">
        <v>1185732</v>
      </c>
      <c r="C59" s="20">
        <v>43949</v>
      </c>
      <c r="D59" t="s">
        <v>15</v>
      </c>
      <c r="E59" t="s">
        <v>16</v>
      </c>
      <c r="F59" t="s">
        <v>16</v>
      </c>
      <c r="G59" t="s">
        <v>19</v>
      </c>
      <c r="H59">
        <v>55.000000000000007</v>
      </c>
      <c r="I59">
        <v>975</v>
      </c>
      <c r="J59">
        <v>53625.000000000007</v>
      </c>
      <c r="K59">
        <v>16087.500000000002</v>
      </c>
      <c r="L59">
        <v>0.3</v>
      </c>
      <c r="M59" t="s">
        <v>24</v>
      </c>
    </row>
    <row r="60" spans="1:13" x14ac:dyDescent="0.3">
      <c r="A60" t="s">
        <v>25</v>
      </c>
      <c r="B60">
        <v>1185732</v>
      </c>
      <c r="C60" s="20">
        <v>43950</v>
      </c>
      <c r="D60" t="s">
        <v>15</v>
      </c>
      <c r="E60" t="s">
        <v>16</v>
      </c>
      <c r="F60" t="s">
        <v>16</v>
      </c>
      <c r="G60" t="s">
        <v>20</v>
      </c>
      <c r="H60">
        <v>55.000000000000007</v>
      </c>
      <c r="I60">
        <v>920</v>
      </c>
      <c r="J60">
        <v>50600.000000000007</v>
      </c>
      <c r="K60">
        <v>17710</v>
      </c>
      <c r="L60">
        <v>0.35</v>
      </c>
      <c r="M60" t="s">
        <v>24</v>
      </c>
    </row>
    <row r="61" spans="1:13" x14ac:dyDescent="0.3">
      <c r="A61" t="s">
        <v>25</v>
      </c>
      <c r="B61">
        <v>1185732</v>
      </c>
      <c r="C61" s="20">
        <v>43951</v>
      </c>
      <c r="D61" t="s">
        <v>15</v>
      </c>
      <c r="E61" t="s">
        <v>16</v>
      </c>
      <c r="F61" t="s">
        <v>16</v>
      </c>
      <c r="G61" t="s">
        <v>21</v>
      </c>
      <c r="H61">
        <v>55.000000000000007</v>
      </c>
      <c r="I61">
        <v>900</v>
      </c>
      <c r="J61">
        <v>49500.000000000007</v>
      </c>
      <c r="K61">
        <v>17325</v>
      </c>
      <c r="L61">
        <v>0.35</v>
      </c>
      <c r="M61" t="s">
        <v>24</v>
      </c>
    </row>
    <row r="62" spans="1:13" x14ac:dyDescent="0.3">
      <c r="A62" t="s">
        <v>14</v>
      </c>
      <c r="B62">
        <v>1185732</v>
      </c>
      <c r="C62" s="20">
        <v>44303</v>
      </c>
      <c r="D62" t="s">
        <v>27</v>
      </c>
      <c r="E62" t="s">
        <v>100</v>
      </c>
      <c r="F62" t="s">
        <v>101</v>
      </c>
      <c r="G62" t="s">
        <v>19</v>
      </c>
      <c r="H62">
        <v>20</v>
      </c>
      <c r="I62">
        <v>116</v>
      </c>
      <c r="J62">
        <v>2320</v>
      </c>
      <c r="K62">
        <v>927.99999999999989</v>
      </c>
      <c r="L62">
        <v>0.39999999999999997</v>
      </c>
      <c r="M62" t="s">
        <v>24</v>
      </c>
    </row>
    <row r="63" spans="1:13" x14ac:dyDescent="0.3">
      <c r="A63" t="s">
        <v>14</v>
      </c>
      <c r="B63">
        <v>1185732</v>
      </c>
      <c r="C63" s="20">
        <v>44303</v>
      </c>
      <c r="D63" t="s">
        <v>27</v>
      </c>
      <c r="E63" t="s">
        <v>100</v>
      </c>
      <c r="F63" t="s">
        <v>101</v>
      </c>
      <c r="G63" t="s">
        <v>17</v>
      </c>
      <c r="H63">
        <v>19</v>
      </c>
      <c r="I63">
        <v>223</v>
      </c>
      <c r="J63">
        <v>4237</v>
      </c>
      <c r="K63">
        <v>1864.28</v>
      </c>
      <c r="L63">
        <v>0.44</v>
      </c>
      <c r="M63" t="s">
        <v>24</v>
      </c>
    </row>
    <row r="64" spans="1:13" x14ac:dyDescent="0.3">
      <c r="A64" t="s">
        <v>26</v>
      </c>
      <c r="B64">
        <v>1128299</v>
      </c>
      <c r="C64" s="20">
        <v>44299</v>
      </c>
      <c r="D64" t="s">
        <v>48</v>
      </c>
      <c r="E64" t="s">
        <v>90</v>
      </c>
      <c r="F64" t="s">
        <v>91</v>
      </c>
      <c r="G64" t="s">
        <v>23</v>
      </c>
      <c r="H64">
        <v>56</v>
      </c>
      <c r="I64">
        <v>112</v>
      </c>
      <c r="J64">
        <v>6272</v>
      </c>
      <c r="K64">
        <v>1756.16</v>
      </c>
      <c r="L64">
        <v>0.28000000000000003</v>
      </c>
      <c r="M64" t="s">
        <v>24</v>
      </c>
    </row>
    <row r="65" spans="1:13" x14ac:dyDescent="0.3">
      <c r="A65" t="s">
        <v>26</v>
      </c>
      <c r="B65">
        <v>1128299</v>
      </c>
      <c r="C65" s="20">
        <v>44299</v>
      </c>
      <c r="D65" t="s">
        <v>48</v>
      </c>
      <c r="E65" t="s">
        <v>90</v>
      </c>
      <c r="F65" t="s">
        <v>91</v>
      </c>
      <c r="G65" t="s">
        <v>22</v>
      </c>
      <c r="H65">
        <v>38</v>
      </c>
      <c r="I65">
        <v>56</v>
      </c>
      <c r="J65">
        <v>2128</v>
      </c>
      <c r="K65">
        <v>893.76</v>
      </c>
      <c r="L65">
        <v>0.42</v>
      </c>
      <c r="M65" t="s">
        <v>24</v>
      </c>
    </row>
    <row r="66" spans="1:13" x14ac:dyDescent="0.3">
      <c r="A66" t="s">
        <v>26</v>
      </c>
      <c r="B66">
        <v>1128299</v>
      </c>
      <c r="C66" s="20">
        <v>44299</v>
      </c>
      <c r="D66" t="s">
        <v>48</v>
      </c>
      <c r="E66" t="s">
        <v>90</v>
      </c>
      <c r="F66" t="s">
        <v>91</v>
      </c>
      <c r="G66" t="s">
        <v>21</v>
      </c>
      <c r="H66">
        <v>40</v>
      </c>
      <c r="I66">
        <v>96</v>
      </c>
      <c r="J66">
        <v>3840</v>
      </c>
      <c r="K66">
        <v>1728</v>
      </c>
      <c r="L66">
        <v>0.45</v>
      </c>
      <c r="M66" t="s">
        <v>24</v>
      </c>
    </row>
    <row r="67" spans="1:13" x14ac:dyDescent="0.3">
      <c r="A67" t="s">
        <v>26</v>
      </c>
      <c r="B67">
        <v>1128299</v>
      </c>
      <c r="C67" s="20">
        <v>44299</v>
      </c>
      <c r="D67" t="s">
        <v>48</v>
      </c>
      <c r="E67" t="s">
        <v>90</v>
      </c>
      <c r="F67" t="s">
        <v>91</v>
      </c>
      <c r="G67" t="s">
        <v>20</v>
      </c>
      <c r="H67">
        <v>36</v>
      </c>
      <c r="I67">
        <v>113</v>
      </c>
      <c r="J67">
        <v>4068</v>
      </c>
      <c r="K67">
        <v>1505.16</v>
      </c>
      <c r="L67">
        <v>0.37</v>
      </c>
      <c r="M67" t="s">
        <v>24</v>
      </c>
    </row>
    <row r="68" spans="1:13" x14ac:dyDescent="0.3">
      <c r="A68" t="s">
        <v>26</v>
      </c>
      <c r="B68">
        <v>1128299</v>
      </c>
      <c r="C68" s="20">
        <v>44299</v>
      </c>
      <c r="D68" t="s">
        <v>48</v>
      </c>
      <c r="E68" t="s">
        <v>90</v>
      </c>
      <c r="F68" t="s">
        <v>91</v>
      </c>
      <c r="G68" t="s">
        <v>19</v>
      </c>
      <c r="H68">
        <v>40</v>
      </c>
      <c r="I68">
        <v>111</v>
      </c>
      <c r="J68">
        <v>4440</v>
      </c>
      <c r="K68">
        <v>1864.8000000000002</v>
      </c>
      <c r="L68">
        <v>0.42000000000000004</v>
      </c>
      <c r="M68" t="s">
        <v>24</v>
      </c>
    </row>
    <row r="69" spans="1:13" x14ac:dyDescent="0.3">
      <c r="A69" t="s">
        <v>26</v>
      </c>
      <c r="B69">
        <v>1128299</v>
      </c>
      <c r="C69" s="20">
        <v>44299</v>
      </c>
      <c r="D69" t="s">
        <v>48</v>
      </c>
      <c r="E69" t="s">
        <v>90</v>
      </c>
      <c r="F69" t="s">
        <v>91</v>
      </c>
      <c r="G69" t="s">
        <v>17</v>
      </c>
      <c r="H69">
        <v>37</v>
      </c>
      <c r="I69">
        <v>179</v>
      </c>
      <c r="J69">
        <v>6623</v>
      </c>
      <c r="K69">
        <v>2847.8900000000003</v>
      </c>
      <c r="L69">
        <v>0.43000000000000005</v>
      </c>
      <c r="M69" t="s">
        <v>24</v>
      </c>
    </row>
    <row r="70" spans="1:13" x14ac:dyDescent="0.3">
      <c r="A70" t="s">
        <v>34</v>
      </c>
      <c r="B70">
        <v>1128299</v>
      </c>
      <c r="C70" s="20">
        <v>44312</v>
      </c>
      <c r="D70" t="s">
        <v>31</v>
      </c>
      <c r="E70" t="s">
        <v>88</v>
      </c>
      <c r="F70" t="s">
        <v>89</v>
      </c>
      <c r="G70" t="s">
        <v>23</v>
      </c>
      <c r="H70">
        <v>56</v>
      </c>
      <c r="I70">
        <v>116</v>
      </c>
      <c r="J70">
        <v>6496</v>
      </c>
      <c r="K70">
        <v>1818.88</v>
      </c>
      <c r="L70">
        <v>0.28000000000000003</v>
      </c>
      <c r="M70" t="s">
        <v>24</v>
      </c>
    </row>
    <row r="71" spans="1:13" x14ac:dyDescent="0.3">
      <c r="A71" t="s">
        <v>34</v>
      </c>
      <c r="B71">
        <v>1128299</v>
      </c>
      <c r="C71" s="20">
        <v>44312</v>
      </c>
      <c r="D71" t="s">
        <v>31</v>
      </c>
      <c r="E71" t="s">
        <v>88</v>
      </c>
      <c r="F71" t="s">
        <v>89</v>
      </c>
      <c r="G71" t="s">
        <v>22</v>
      </c>
      <c r="H71">
        <v>46</v>
      </c>
      <c r="I71">
        <v>60</v>
      </c>
      <c r="J71">
        <v>2760</v>
      </c>
      <c r="K71">
        <v>965.99999999999989</v>
      </c>
      <c r="L71">
        <v>0.35</v>
      </c>
      <c r="M71" t="s">
        <v>24</v>
      </c>
    </row>
    <row r="72" spans="1:13" x14ac:dyDescent="0.3">
      <c r="A72" t="s">
        <v>34</v>
      </c>
      <c r="B72">
        <v>1128299</v>
      </c>
      <c r="C72" s="20">
        <v>44312</v>
      </c>
      <c r="D72" t="s">
        <v>31</v>
      </c>
      <c r="E72" t="s">
        <v>88</v>
      </c>
      <c r="F72" t="s">
        <v>89</v>
      </c>
      <c r="G72" t="s">
        <v>21</v>
      </c>
      <c r="H72">
        <v>37</v>
      </c>
      <c r="I72">
        <v>96</v>
      </c>
      <c r="J72">
        <v>3552</v>
      </c>
      <c r="K72">
        <v>1385.2799999999997</v>
      </c>
      <c r="L72">
        <v>0.38999999999999996</v>
      </c>
      <c r="M72" t="s">
        <v>24</v>
      </c>
    </row>
    <row r="73" spans="1:13" x14ac:dyDescent="0.3">
      <c r="A73" t="s">
        <v>34</v>
      </c>
      <c r="B73">
        <v>1128299</v>
      </c>
      <c r="C73" s="20">
        <v>44312</v>
      </c>
      <c r="D73" t="s">
        <v>31</v>
      </c>
      <c r="E73" t="s">
        <v>88</v>
      </c>
      <c r="F73" t="s">
        <v>89</v>
      </c>
      <c r="G73" t="s">
        <v>20</v>
      </c>
      <c r="H73">
        <v>44</v>
      </c>
      <c r="I73">
        <v>140</v>
      </c>
      <c r="J73">
        <v>6160</v>
      </c>
      <c r="K73">
        <v>2587.1999999999998</v>
      </c>
      <c r="L73">
        <v>0.42</v>
      </c>
      <c r="M73" t="s">
        <v>24</v>
      </c>
    </row>
    <row r="74" spans="1:13" x14ac:dyDescent="0.3">
      <c r="A74" t="s">
        <v>34</v>
      </c>
      <c r="B74">
        <v>1128299</v>
      </c>
      <c r="C74" s="20">
        <v>44312</v>
      </c>
      <c r="D74" t="s">
        <v>31</v>
      </c>
      <c r="E74" t="s">
        <v>88</v>
      </c>
      <c r="F74" t="s">
        <v>89</v>
      </c>
      <c r="G74" t="s">
        <v>19</v>
      </c>
      <c r="H74">
        <v>43</v>
      </c>
      <c r="I74">
        <v>109</v>
      </c>
      <c r="J74">
        <v>4687</v>
      </c>
      <c r="K74">
        <v>2156.02</v>
      </c>
      <c r="L74">
        <v>0.46</v>
      </c>
      <c r="M74" t="s">
        <v>24</v>
      </c>
    </row>
    <row r="75" spans="1:13" x14ac:dyDescent="0.3">
      <c r="A75" t="s">
        <v>34</v>
      </c>
      <c r="B75">
        <v>1128299</v>
      </c>
      <c r="C75" s="20">
        <v>44312</v>
      </c>
      <c r="D75" t="s">
        <v>31</v>
      </c>
      <c r="E75" t="s">
        <v>88</v>
      </c>
      <c r="F75" t="s">
        <v>89</v>
      </c>
      <c r="G75" t="s">
        <v>17</v>
      </c>
      <c r="H75">
        <v>41</v>
      </c>
      <c r="I75">
        <v>165</v>
      </c>
      <c r="J75">
        <v>6765</v>
      </c>
      <c r="K75">
        <v>2841.2999999999997</v>
      </c>
      <c r="L75">
        <v>0.42</v>
      </c>
      <c r="M75" t="s">
        <v>24</v>
      </c>
    </row>
    <row r="76" spans="1:13" x14ac:dyDescent="0.3">
      <c r="A76" t="s">
        <v>14</v>
      </c>
      <c r="B76">
        <v>1128299</v>
      </c>
      <c r="C76" s="20">
        <v>44309</v>
      </c>
      <c r="D76" t="s">
        <v>31</v>
      </c>
      <c r="E76" t="s">
        <v>86</v>
      </c>
      <c r="F76" t="s">
        <v>87</v>
      </c>
      <c r="G76" t="s">
        <v>23</v>
      </c>
      <c r="H76">
        <v>49</v>
      </c>
      <c r="I76">
        <v>111</v>
      </c>
      <c r="J76">
        <v>5439</v>
      </c>
      <c r="K76">
        <v>1631.7</v>
      </c>
      <c r="L76">
        <v>0.3</v>
      </c>
      <c r="M76" t="s">
        <v>24</v>
      </c>
    </row>
    <row r="77" spans="1:13" x14ac:dyDescent="0.3">
      <c r="A77" t="s">
        <v>14</v>
      </c>
      <c r="B77">
        <v>1128299</v>
      </c>
      <c r="C77" s="20">
        <v>44309</v>
      </c>
      <c r="D77" t="s">
        <v>31</v>
      </c>
      <c r="E77" t="s">
        <v>86</v>
      </c>
      <c r="F77" t="s">
        <v>87</v>
      </c>
      <c r="G77" t="s">
        <v>22</v>
      </c>
      <c r="H77">
        <v>43</v>
      </c>
      <c r="I77">
        <v>47</v>
      </c>
      <c r="J77">
        <v>2021</v>
      </c>
      <c r="K77">
        <v>687.14</v>
      </c>
      <c r="L77">
        <v>0.33999999999999997</v>
      </c>
      <c r="M77" t="s">
        <v>24</v>
      </c>
    </row>
    <row r="78" spans="1:13" x14ac:dyDescent="0.3">
      <c r="A78" t="s">
        <v>14</v>
      </c>
      <c r="B78">
        <v>1128299</v>
      </c>
      <c r="C78" s="20">
        <v>44309</v>
      </c>
      <c r="D78" t="s">
        <v>31</v>
      </c>
      <c r="E78" t="s">
        <v>86</v>
      </c>
      <c r="F78" t="s">
        <v>87</v>
      </c>
      <c r="G78" t="s">
        <v>21</v>
      </c>
      <c r="H78">
        <v>40</v>
      </c>
      <c r="I78">
        <v>78</v>
      </c>
      <c r="J78">
        <v>3120</v>
      </c>
      <c r="K78">
        <v>1248</v>
      </c>
      <c r="L78">
        <v>0.39999999999999997</v>
      </c>
      <c r="M78" t="s">
        <v>24</v>
      </c>
    </row>
    <row r="79" spans="1:13" x14ac:dyDescent="0.3">
      <c r="A79" t="s">
        <v>14</v>
      </c>
      <c r="B79">
        <v>1128299</v>
      </c>
      <c r="C79" s="20">
        <v>44309</v>
      </c>
      <c r="D79" t="s">
        <v>31</v>
      </c>
      <c r="E79" t="s">
        <v>86</v>
      </c>
      <c r="F79" t="s">
        <v>87</v>
      </c>
      <c r="G79" t="s">
        <v>20</v>
      </c>
      <c r="H79">
        <v>42</v>
      </c>
      <c r="I79">
        <v>123</v>
      </c>
      <c r="J79">
        <v>5166</v>
      </c>
      <c r="K79">
        <v>1911.42</v>
      </c>
      <c r="L79">
        <v>0.37</v>
      </c>
      <c r="M79" t="s">
        <v>24</v>
      </c>
    </row>
    <row r="80" spans="1:13" x14ac:dyDescent="0.3">
      <c r="A80" t="s">
        <v>14</v>
      </c>
      <c r="B80">
        <v>1128299</v>
      </c>
      <c r="C80" s="20">
        <v>44309</v>
      </c>
      <c r="D80" t="s">
        <v>31</v>
      </c>
      <c r="E80" t="s">
        <v>86</v>
      </c>
      <c r="F80" t="s">
        <v>87</v>
      </c>
      <c r="G80" t="s">
        <v>19</v>
      </c>
      <c r="H80">
        <v>37</v>
      </c>
      <c r="I80">
        <v>90</v>
      </c>
      <c r="J80">
        <v>3330</v>
      </c>
      <c r="K80">
        <v>1465.2</v>
      </c>
      <c r="L80">
        <v>0.44</v>
      </c>
      <c r="M80" t="s">
        <v>24</v>
      </c>
    </row>
    <row r="81" spans="1:13" x14ac:dyDescent="0.3">
      <c r="A81" t="s">
        <v>14</v>
      </c>
      <c r="B81">
        <v>1128299</v>
      </c>
      <c r="C81" s="20">
        <v>44309</v>
      </c>
      <c r="D81" t="s">
        <v>31</v>
      </c>
      <c r="E81" t="s">
        <v>86</v>
      </c>
      <c r="F81" t="s">
        <v>87</v>
      </c>
      <c r="G81" t="s">
        <v>17</v>
      </c>
      <c r="H81">
        <v>40</v>
      </c>
      <c r="I81">
        <v>175</v>
      </c>
      <c r="J81">
        <v>7000</v>
      </c>
      <c r="K81">
        <v>2660</v>
      </c>
      <c r="L81">
        <v>0.38</v>
      </c>
      <c r="M81" t="s">
        <v>24</v>
      </c>
    </row>
    <row r="82" spans="1:13" x14ac:dyDescent="0.3">
      <c r="A82" t="s">
        <v>30</v>
      </c>
      <c r="B82">
        <v>1197831</v>
      </c>
      <c r="C82" s="20">
        <v>44291</v>
      </c>
      <c r="D82" t="s">
        <v>31</v>
      </c>
      <c r="E82" t="s">
        <v>84</v>
      </c>
      <c r="F82" t="s">
        <v>85</v>
      </c>
      <c r="G82" t="s">
        <v>23</v>
      </c>
      <c r="H82">
        <v>23</v>
      </c>
      <c r="I82">
        <v>176</v>
      </c>
      <c r="J82">
        <v>4048</v>
      </c>
      <c r="K82">
        <v>2307.36</v>
      </c>
      <c r="L82">
        <v>0.57000000000000006</v>
      </c>
      <c r="M82" t="s">
        <v>24</v>
      </c>
    </row>
    <row r="83" spans="1:13" x14ac:dyDescent="0.3">
      <c r="A83" t="s">
        <v>30</v>
      </c>
      <c r="B83">
        <v>1197831</v>
      </c>
      <c r="C83" s="20">
        <v>44291</v>
      </c>
      <c r="D83" t="s">
        <v>31</v>
      </c>
      <c r="E83" t="s">
        <v>84</v>
      </c>
      <c r="F83" t="s">
        <v>85</v>
      </c>
      <c r="G83" t="s">
        <v>22</v>
      </c>
      <c r="H83">
        <v>27</v>
      </c>
      <c r="I83">
        <v>91</v>
      </c>
      <c r="J83">
        <v>2457</v>
      </c>
      <c r="K83">
        <v>786.24</v>
      </c>
      <c r="L83">
        <v>0.32</v>
      </c>
      <c r="M83" t="s">
        <v>24</v>
      </c>
    </row>
    <row r="84" spans="1:13" x14ac:dyDescent="0.3">
      <c r="A84" t="s">
        <v>30</v>
      </c>
      <c r="B84">
        <v>1197831</v>
      </c>
      <c r="C84" s="20">
        <v>44291</v>
      </c>
      <c r="D84" t="s">
        <v>31</v>
      </c>
      <c r="E84" t="s">
        <v>84</v>
      </c>
      <c r="F84" t="s">
        <v>85</v>
      </c>
      <c r="G84" t="s">
        <v>21</v>
      </c>
      <c r="H84">
        <v>20</v>
      </c>
      <c r="I84">
        <v>116</v>
      </c>
      <c r="J84">
        <v>2320</v>
      </c>
      <c r="K84">
        <v>1136.8</v>
      </c>
      <c r="L84">
        <v>0.49</v>
      </c>
      <c r="M84" t="s">
        <v>24</v>
      </c>
    </row>
    <row r="85" spans="1:13" x14ac:dyDescent="0.3">
      <c r="A85" t="s">
        <v>30</v>
      </c>
      <c r="B85">
        <v>1197831</v>
      </c>
      <c r="C85" s="20">
        <v>44291</v>
      </c>
      <c r="D85" t="s">
        <v>31</v>
      </c>
      <c r="E85" t="s">
        <v>84</v>
      </c>
      <c r="F85" t="s">
        <v>85</v>
      </c>
      <c r="G85" t="s">
        <v>20</v>
      </c>
      <c r="H85">
        <v>19</v>
      </c>
      <c r="I85">
        <v>162</v>
      </c>
      <c r="J85">
        <v>3078</v>
      </c>
      <c r="K85">
        <v>1138.8599999999999</v>
      </c>
      <c r="L85">
        <v>0.37</v>
      </c>
      <c r="M85" t="s">
        <v>24</v>
      </c>
    </row>
    <row r="86" spans="1:13" x14ac:dyDescent="0.3">
      <c r="A86" t="s">
        <v>30</v>
      </c>
      <c r="B86">
        <v>1197831</v>
      </c>
      <c r="C86" s="20">
        <v>44291</v>
      </c>
      <c r="D86" t="s">
        <v>31</v>
      </c>
      <c r="E86" t="s">
        <v>84</v>
      </c>
      <c r="F86" t="s">
        <v>85</v>
      </c>
      <c r="G86" t="s">
        <v>19</v>
      </c>
      <c r="H86">
        <v>21</v>
      </c>
      <c r="I86">
        <v>215</v>
      </c>
      <c r="J86">
        <v>4515</v>
      </c>
      <c r="K86">
        <v>1760.85</v>
      </c>
      <c r="L86">
        <v>0.38999999999999996</v>
      </c>
      <c r="M86" t="s">
        <v>24</v>
      </c>
    </row>
    <row r="87" spans="1:13" x14ac:dyDescent="0.3">
      <c r="A87" t="s">
        <v>30</v>
      </c>
      <c r="B87">
        <v>1197831</v>
      </c>
      <c r="C87" s="20">
        <v>44291</v>
      </c>
      <c r="D87" t="s">
        <v>31</v>
      </c>
      <c r="E87" t="s">
        <v>84</v>
      </c>
      <c r="F87" t="s">
        <v>85</v>
      </c>
      <c r="G87" t="s">
        <v>17</v>
      </c>
      <c r="H87">
        <v>15</v>
      </c>
      <c r="I87">
        <v>215</v>
      </c>
      <c r="J87">
        <v>3225</v>
      </c>
      <c r="K87">
        <v>1354.5</v>
      </c>
      <c r="L87">
        <v>0.42</v>
      </c>
      <c r="M87" t="s">
        <v>24</v>
      </c>
    </row>
    <row r="88" spans="1:13" x14ac:dyDescent="0.3">
      <c r="A88" t="s">
        <v>30</v>
      </c>
      <c r="B88">
        <v>1128299</v>
      </c>
      <c r="C88" s="20">
        <v>44303</v>
      </c>
      <c r="D88" t="s">
        <v>27</v>
      </c>
      <c r="E88" t="s">
        <v>81</v>
      </c>
      <c r="F88" t="s">
        <v>82</v>
      </c>
      <c r="G88" t="s">
        <v>23</v>
      </c>
      <c r="H88">
        <v>39</v>
      </c>
      <c r="I88">
        <v>123</v>
      </c>
      <c r="J88">
        <v>4797</v>
      </c>
      <c r="K88">
        <v>1774.8899999999999</v>
      </c>
      <c r="L88">
        <v>0.37</v>
      </c>
      <c r="M88" t="s">
        <v>24</v>
      </c>
    </row>
    <row r="89" spans="1:13" x14ac:dyDescent="0.3">
      <c r="A89" t="s">
        <v>30</v>
      </c>
      <c r="B89">
        <v>1128299</v>
      </c>
      <c r="C89" s="20">
        <v>44303</v>
      </c>
      <c r="D89" t="s">
        <v>27</v>
      </c>
      <c r="E89" t="s">
        <v>81</v>
      </c>
      <c r="F89" t="s">
        <v>82</v>
      </c>
      <c r="G89" t="s">
        <v>22</v>
      </c>
      <c r="H89">
        <v>34</v>
      </c>
      <c r="I89">
        <v>56</v>
      </c>
      <c r="J89">
        <v>1904</v>
      </c>
      <c r="K89">
        <v>971.04</v>
      </c>
      <c r="L89">
        <v>0.51</v>
      </c>
      <c r="M89" t="s">
        <v>24</v>
      </c>
    </row>
    <row r="90" spans="1:13" x14ac:dyDescent="0.3">
      <c r="A90" t="s">
        <v>30</v>
      </c>
      <c r="B90">
        <v>1128299</v>
      </c>
      <c r="C90" s="20">
        <v>44303</v>
      </c>
      <c r="D90" t="s">
        <v>27</v>
      </c>
      <c r="E90" t="s">
        <v>81</v>
      </c>
      <c r="F90" t="s">
        <v>82</v>
      </c>
      <c r="G90" t="s">
        <v>21</v>
      </c>
      <c r="H90">
        <v>27</v>
      </c>
      <c r="I90">
        <v>91</v>
      </c>
      <c r="J90">
        <v>2457</v>
      </c>
      <c r="K90">
        <v>1105.6499999999999</v>
      </c>
      <c r="L90">
        <v>0.44999999999999996</v>
      </c>
      <c r="M90" t="s">
        <v>24</v>
      </c>
    </row>
    <row r="91" spans="1:13" x14ac:dyDescent="0.3">
      <c r="A91" t="s">
        <v>30</v>
      </c>
      <c r="B91">
        <v>1128299</v>
      </c>
      <c r="C91" s="20">
        <v>44303</v>
      </c>
      <c r="D91" t="s">
        <v>27</v>
      </c>
      <c r="E91" t="s">
        <v>81</v>
      </c>
      <c r="F91" t="s">
        <v>82</v>
      </c>
      <c r="G91" t="s">
        <v>20</v>
      </c>
      <c r="H91">
        <v>40</v>
      </c>
      <c r="I91">
        <v>120</v>
      </c>
      <c r="J91">
        <v>4800</v>
      </c>
      <c r="K91">
        <v>2016</v>
      </c>
      <c r="L91">
        <v>0.42</v>
      </c>
      <c r="M91" t="s">
        <v>24</v>
      </c>
    </row>
    <row r="92" spans="1:13" x14ac:dyDescent="0.3">
      <c r="A92" t="s">
        <v>30</v>
      </c>
      <c r="B92">
        <v>1128299</v>
      </c>
      <c r="C92" s="20">
        <v>44303</v>
      </c>
      <c r="D92" t="s">
        <v>27</v>
      </c>
      <c r="E92" t="s">
        <v>81</v>
      </c>
      <c r="F92" t="s">
        <v>82</v>
      </c>
      <c r="G92" t="s">
        <v>19</v>
      </c>
      <c r="H92">
        <v>36</v>
      </c>
      <c r="I92">
        <v>107</v>
      </c>
      <c r="J92">
        <v>3852</v>
      </c>
      <c r="K92">
        <v>1771.9199999999998</v>
      </c>
      <c r="L92">
        <v>0.45999999999999996</v>
      </c>
      <c r="M92" t="s">
        <v>24</v>
      </c>
    </row>
    <row r="93" spans="1:13" x14ac:dyDescent="0.3">
      <c r="A93" t="s">
        <v>30</v>
      </c>
      <c r="B93">
        <v>1128299</v>
      </c>
      <c r="C93" s="20">
        <v>44303</v>
      </c>
      <c r="D93" t="s">
        <v>27</v>
      </c>
      <c r="E93" t="s">
        <v>81</v>
      </c>
      <c r="F93" t="s">
        <v>82</v>
      </c>
      <c r="G93" t="s">
        <v>17</v>
      </c>
      <c r="H93">
        <v>38</v>
      </c>
      <c r="I93">
        <v>168</v>
      </c>
      <c r="J93">
        <v>6384</v>
      </c>
      <c r="K93">
        <v>3000.48</v>
      </c>
      <c r="L93">
        <v>0.47</v>
      </c>
      <c r="M93" t="s">
        <v>24</v>
      </c>
    </row>
    <row r="94" spans="1:13" x14ac:dyDescent="0.3">
      <c r="A94" t="s">
        <v>30</v>
      </c>
      <c r="B94">
        <v>1128299</v>
      </c>
      <c r="C94" s="20">
        <v>44310</v>
      </c>
      <c r="D94" t="s">
        <v>31</v>
      </c>
      <c r="E94" t="s">
        <v>80</v>
      </c>
      <c r="F94" t="s">
        <v>63</v>
      </c>
      <c r="G94" t="s">
        <v>23</v>
      </c>
      <c r="H94">
        <v>49</v>
      </c>
      <c r="I94">
        <v>90</v>
      </c>
      <c r="J94">
        <v>4410</v>
      </c>
      <c r="K94">
        <v>1499.3999999999999</v>
      </c>
      <c r="L94">
        <v>0.33999999999999997</v>
      </c>
      <c r="M94" t="s">
        <v>24</v>
      </c>
    </row>
    <row r="95" spans="1:13" x14ac:dyDescent="0.3">
      <c r="A95" t="s">
        <v>30</v>
      </c>
      <c r="B95">
        <v>1128299</v>
      </c>
      <c r="C95" s="20">
        <v>44310</v>
      </c>
      <c r="D95" t="s">
        <v>31</v>
      </c>
      <c r="E95" t="s">
        <v>80</v>
      </c>
      <c r="F95" t="s">
        <v>63</v>
      </c>
      <c r="G95" t="s">
        <v>22</v>
      </c>
      <c r="H95">
        <v>36</v>
      </c>
      <c r="I95">
        <v>39</v>
      </c>
      <c r="J95">
        <v>1404</v>
      </c>
      <c r="K95">
        <v>589.68000000000006</v>
      </c>
      <c r="L95">
        <v>0.42000000000000004</v>
      </c>
      <c r="M95" t="s">
        <v>24</v>
      </c>
    </row>
    <row r="96" spans="1:13" x14ac:dyDescent="0.3">
      <c r="A96" t="s">
        <v>30</v>
      </c>
      <c r="B96">
        <v>1128299</v>
      </c>
      <c r="C96" s="20">
        <v>44310</v>
      </c>
      <c r="D96" t="s">
        <v>31</v>
      </c>
      <c r="E96" t="s">
        <v>80</v>
      </c>
      <c r="F96" t="s">
        <v>63</v>
      </c>
      <c r="G96" t="s">
        <v>21</v>
      </c>
      <c r="H96">
        <v>34</v>
      </c>
      <c r="I96">
        <v>70</v>
      </c>
      <c r="J96">
        <v>2380</v>
      </c>
      <c r="K96">
        <v>880.6</v>
      </c>
      <c r="L96">
        <v>0.37</v>
      </c>
      <c r="M96" t="s">
        <v>24</v>
      </c>
    </row>
    <row r="97" spans="1:13" x14ac:dyDescent="0.3">
      <c r="A97" t="s">
        <v>30</v>
      </c>
      <c r="B97">
        <v>1128299</v>
      </c>
      <c r="C97" s="20">
        <v>44310</v>
      </c>
      <c r="D97" t="s">
        <v>31</v>
      </c>
      <c r="E97" t="s">
        <v>80</v>
      </c>
      <c r="F97" t="s">
        <v>63</v>
      </c>
      <c r="G97" t="s">
        <v>20</v>
      </c>
      <c r="H97">
        <v>47</v>
      </c>
      <c r="I97">
        <v>114</v>
      </c>
      <c r="J97">
        <v>5358</v>
      </c>
      <c r="K97">
        <v>2196.7799999999997</v>
      </c>
      <c r="L97">
        <v>0.41</v>
      </c>
      <c r="M97" t="s">
        <v>24</v>
      </c>
    </row>
    <row r="98" spans="1:13" x14ac:dyDescent="0.3">
      <c r="A98" t="s">
        <v>30</v>
      </c>
      <c r="B98">
        <v>1128299</v>
      </c>
      <c r="C98" s="20">
        <v>44310</v>
      </c>
      <c r="D98" t="s">
        <v>31</v>
      </c>
      <c r="E98" t="s">
        <v>80</v>
      </c>
      <c r="F98" t="s">
        <v>63</v>
      </c>
      <c r="G98" t="s">
        <v>19</v>
      </c>
      <c r="H98">
        <v>39</v>
      </c>
      <c r="I98">
        <v>88</v>
      </c>
      <c r="J98">
        <v>3432</v>
      </c>
      <c r="K98">
        <v>1407.12</v>
      </c>
      <c r="L98">
        <v>0.41</v>
      </c>
      <c r="M98" t="s">
        <v>24</v>
      </c>
    </row>
    <row r="99" spans="1:13" x14ac:dyDescent="0.3">
      <c r="A99" t="s">
        <v>30</v>
      </c>
      <c r="B99">
        <v>1128299</v>
      </c>
      <c r="C99" s="20">
        <v>44310</v>
      </c>
      <c r="D99" t="s">
        <v>31</v>
      </c>
      <c r="E99" t="s">
        <v>80</v>
      </c>
      <c r="F99" t="s">
        <v>63</v>
      </c>
      <c r="G99" t="s">
        <v>17</v>
      </c>
      <c r="H99">
        <v>44</v>
      </c>
      <c r="I99">
        <v>166</v>
      </c>
      <c r="J99">
        <v>7304</v>
      </c>
      <c r="K99">
        <v>2848.5599999999995</v>
      </c>
      <c r="L99">
        <v>0.38999999999999996</v>
      </c>
      <c r="M99" t="s">
        <v>24</v>
      </c>
    </row>
    <row r="100" spans="1:13" x14ac:dyDescent="0.3">
      <c r="A100" t="s">
        <v>30</v>
      </c>
      <c r="B100">
        <v>1185732</v>
      </c>
      <c r="C100" s="20">
        <v>44297</v>
      </c>
      <c r="D100" t="s">
        <v>31</v>
      </c>
      <c r="E100" t="s">
        <v>78</v>
      </c>
      <c r="F100" t="s">
        <v>79</v>
      </c>
      <c r="G100" t="s">
        <v>23</v>
      </c>
      <c r="H100">
        <v>20</v>
      </c>
      <c r="I100">
        <v>136</v>
      </c>
      <c r="J100">
        <v>2720</v>
      </c>
      <c r="K100">
        <v>1414.4</v>
      </c>
      <c r="L100">
        <v>0.52</v>
      </c>
      <c r="M100" t="s">
        <v>24</v>
      </c>
    </row>
    <row r="101" spans="1:13" x14ac:dyDescent="0.3">
      <c r="A101" t="s">
        <v>30</v>
      </c>
      <c r="B101">
        <v>1185732</v>
      </c>
      <c r="C101" s="20">
        <v>44297</v>
      </c>
      <c r="D101" t="s">
        <v>31</v>
      </c>
      <c r="E101" t="s">
        <v>78</v>
      </c>
      <c r="F101" t="s">
        <v>79</v>
      </c>
      <c r="G101" t="s">
        <v>22</v>
      </c>
      <c r="H101">
        <v>24</v>
      </c>
      <c r="I101">
        <v>88</v>
      </c>
      <c r="J101">
        <v>2112</v>
      </c>
      <c r="K101">
        <v>823.68</v>
      </c>
      <c r="L101">
        <v>0.38999999999999996</v>
      </c>
      <c r="M101" t="s">
        <v>24</v>
      </c>
    </row>
    <row r="102" spans="1:13" x14ac:dyDescent="0.3">
      <c r="A102" t="s">
        <v>30</v>
      </c>
      <c r="B102">
        <v>1185732</v>
      </c>
      <c r="C102" s="20">
        <v>44297</v>
      </c>
      <c r="D102" t="s">
        <v>31</v>
      </c>
      <c r="E102" t="s">
        <v>78</v>
      </c>
      <c r="F102" t="s">
        <v>79</v>
      </c>
      <c r="G102" t="s">
        <v>21</v>
      </c>
      <c r="H102">
        <v>14</v>
      </c>
      <c r="I102">
        <v>75</v>
      </c>
      <c r="J102">
        <v>1050</v>
      </c>
      <c r="K102">
        <v>472.5</v>
      </c>
      <c r="L102">
        <v>0.45</v>
      </c>
      <c r="M102" t="s">
        <v>24</v>
      </c>
    </row>
    <row r="103" spans="1:13" x14ac:dyDescent="0.3">
      <c r="A103" t="s">
        <v>30</v>
      </c>
      <c r="B103">
        <v>1185732</v>
      </c>
      <c r="C103" s="20">
        <v>44297</v>
      </c>
      <c r="D103" t="s">
        <v>31</v>
      </c>
      <c r="E103" t="s">
        <v>78</v>
      </c>
      <c r="F103" t="s">
        <v>79</v>
      </c>
      <c r="G103" t="s">
        <v>20</v>
      </c>
      <c r="H103">
        <v>10</v>
      </c>
      <c r="I103">
        <v>107</v>
      </c>
      <c r="J103">
        <v>1070</v>
      </c>
      <c r="K103">
        <v>438.7</v>
      </c>
      <c r="L103">
        <v>0.41</v>
      </c>
      <c r="M103" t="s">
        <v>24</v>
      </c>
    </row>
    <row r="104" spans="1:13" x14ac:dyDescent="0.3">
      <c r="A104" t="s">
        <v>30</v>
      </c>
      <c r="B104">
        <v>1185732</v>
      </c>
      <c r="C104" s="20">
        <v>44297</v>
      </c>
      <c r="D104" t="s">
        <v>31</v>
      </c>
      <c r="E104" t="s">
        <v>78</v>
      </c>
      <c r="F104" t="s">
        <v>79</v>
      </c>
      <c r="G104" t="s">
        <v>19</v>
      </c>
      <c r="H104">
        <v>20</v>
      </c>
      <c r="I104">
        <v>111</v>
      </c>
      <c r="J104">
        <v>2220</v>
      </c>
      <c r="K104">
        <v>821.4</v>
      </c>
      <c r="L104">
        <v>0.37</v>
      </c>
      <c r="M104" t="s">
        <v>24</v>
      </c>
    </row>
    <row r="105" spans="1:13" x14ac:dyDescent="0.3">
      <c r="A105" t="s">
        <v>30</v>
      </c>
      <c r="B105">
        <v>1185732</v>
      </c>
      <c r="C105" s="20">
        <v>44297</v>
      </c>
      <c r="D105" t="s">
        <v>31</v>
      </c>
      <c r="E105" t="s">
        <v>78</v>
      </c>
      <c r="F105" t="s">
        <v>79</v>
      </c>
      <c r="G105" t="s">
        <v>17</v>
      </c>
      <c r="H105">
        <v>20</v>
      </c>
      <c r="I105">
        <v>194</v>
      </c>
      <c r="J105">
        <v>3880</v>
      </c>
      <c r="K105">
        <v>1784.8000000000002</v>
      </c>
      <c r="L105">
        <v>0.46</v>
      </c>
      <c r="M105" t="s">
        <v>24</v>
      </c>
    </row>
    <row r="106" spans="1:13" x14ac:dyDescent="0.3">
      <c r="A106" t="s">
        <v>14</v>
      </c>
      <c r="B106">
        <v>1128299</v>
      </c>
      <c r="C106" s="20">
        <v>44310</v>
      </c>
      <c r="D106" t="s">
        <v>48</v>
      </c>
      <c r="E106" t="s">
        <v>72</v>
      </c>
      <c r="F106" t="s">
        <v>73</v>
      </c>
      <c r="G106" t="s">
        <v>23</v>
      </c>
      <c r="H106">
        <v>47</v>
      </c>
      <c r="I106">
        <v>90</v>
      </c>
      <c r="J106">
        <v>4230</v>
      </c>
      <c r="K106">
        <v>1522.8</v>
      </c>
      <c r="L106">
        <v>0.36</v>
      </c>
      <c r="M106" t="s">
        <v>24</v>
      </c>
    </row>
    <row r="107" spans="1:13" x14ac:dyDescent="0.3">
      <c r="A107" t="s">
        <v>14</v>
      </c>
      <c r="B107">
        <v>1128299</v>
      </c>
      <c r="C107" s="20">
        <v>44310</v>
      </c>
      <c r="D107" t="s">
        <v>48</v>
      </c>
      <c r="E107" t="s">
        <v>72</v>
      </c>
      <c r="F107" t="s">
        <v>73</v>
      </c>
      <c r="G107" t="s">
        <v>22</v>
      </c>
      <c r="H107">
        <v>40</v>
      </c>
      <c r="I107">
        <v>40</v>
      </c>
      <c r="J107">
        <v>1600</v>
      </c>
      <c r="K107">
        <v>672.00000000000011</v>
      </c>
      <c r="L107">
        <v>0.42000000000000004</v>
      </c>
      <c r="M107" t="s">
        <v>24</v>
      </c>
    </row>
    <row r="108" spans="1:13" x14ac:dyDescent="0.3">
      <c r="A108" t="s">
        <v>14</v>
      </c>
      <c r="B108">
        <v>1128299</v>
      </c>
      <c r="C108" s="20">
        <v>44310</v>
      </c>
      <c r="D108" t="s">
        <v>48</v>
      </c>
      <c r="E108" t="s">
        <v>72</v>
      </c>
      <c r="F108" t="s">
        <v>73</v>
      </c>
      <c r="G108" t="s">
        <v>21</v>
      </c>
      <c r="H108">
        <v>32</v>
      </c>
      <c r="I108">
        <v>68</v>
      </c>
      <c r="J108">
        <v>2176</v>
      </c>
      <c r="K108">
        <v>913.92</v>
      </c>
      <c r="L108">
        <v>0.42</v>
      </c>
      <c r="M108" t="s">
        <v>24</v>
      </c>
    </row>
    <row r="109" spans="1:13" x14ac:dyDescent="0.3">
      <c r="A109" t="s">
        <v>14</v>
      </c>
      <c r="B109">
        <v>1128299</v>
      </c>
      <c r="C109" s="20">
        <v>44310</v>
      </c>
      <c r="D109" t="s">
        <v>48</v>
      </c>
      <c r="E109" t="s">
        <v>72</v>
      </c>
      <c r="F109" t="s">
        <v>73</v>
      </c>
      <c r="G109" t="s">
        <v>20</v>
      </c>
      <c r="H109">
        <v>41</v>
      </c>
      <c r="I109">
        <v>114</v>
      </c>
      <c r="J109">
        <v>4674</v>
      </c>
      <c r="K109">
        <v>1729.3799999999999</v>
      </c>
      <c r="L109">
        <v>0.37</v>
      </c>
      <c r="M109" t="s">
        <v>24</v>
      </c>
    </row>
    <row r="110" spans="1:13" x14ac:dyDescent="0.3">
      <c r="A110" t="s">
        <v>14</v>
      </c>
      <c r="B110">
        <v>1128299</v>
      </c>
      <c r="C110" s="20">
        <v>44310</v>
      </c>
      <c r="D110" t="s">
        <v>48</v>
      </c>
      <c r="E110" t="s">
        <v>72</v>
      </c>
      <c r="F110" t="s">
        <v>73</v>
      </c>
      <c r="G110" t="s">
        <v>19</v>
      </c>
      <c r="H110">
        <v>44</v>
      </c>
      <c r="I110">
        <v>85</v>
      </c>
      <c r="J110">
        <v>3740</v>
      </c>
      <c r="K110">
        <v>1533.3999999999999</v>
      </c>
      <c r="L110">
        <v>0.41</v>
      </c>
      <c r="M110" t="s">
        <v>24</v>
      </c>
    </row>
    <row r="111" spans="1:13" x14ac:dyDescent="0.3">
      <c r="A111" t="s">
        <v>14</v>
      </c>
      <c r="B111">
        <v>1128299</v>
      </c>
      <c r="C111" s="20">
        <v>44310</v>
      </c>
      <c r="D111" t="s">
        <v>48</v>
      </c>
      <c r="E111" t="s">
        <v>72</v>
      </c>
      <c r="F111" t="s">
        <v>73</v>
      </c>
      <c r="G111" t="s">
        <v>17</v>
      </c>
      <c r="H111">
        <v>38</v>
      </c>
      <c r="I111">
        <v>147</v>
      </c>
      <c r="J111">
        <v>5586</v>
      </c>
      <c r="K111">
        <v>2066.8200000000002</v>
      </c>
      <c r="L111">
        <v>0.37</v>
      </c>
      <c r="M111" t="s">
        <v>24</v>
      </c>
    </row>
    <row r="112" spans="1:13" x14ac:dyDescent="0.3">
      <c r="A112" t="s">
        <v>25</v>
      </c>
      <c r="B112">
        <v>1128299</v>
      </c>
      <c r="C112" s="20">
        <v>44303</v>
      </c>
      <c r="D112" t="s">
        <v>48</v>
      </c>
      <c r="E112" t="s">
        <v>49</v>
      </c>
      <c r="F112" t="s">
        <v>68</v>
      </c>
      <c r="G112" t="s">
        <v>23</v>
      </c>
      <c r="H112">
        <v>57</v>
      </c>
      <c r="I112">
        <v>113</v>
      </c>
      <c r="J112">
        <v>6441</v>
      </c>
      <c r="K112">
        <v>3220.5</v>
      </c>
      <c r="L112">
        <v>0.5</v>
      </c>
      <c r="M112" t="s">
        <v>24</v>
      </c>
    </row>
    <row r="113" spans="1:13" x14ac:dyDescent="0.3">
      <c r="A113" t="s">
        <v>25</v>
      </c>
      <c r="B113">
        <v>1128299</v>
      </c>
      <c r="C113" s="20">
        <v>44303</v>
      </c>
      <c r="D113" t="s">
        <v>48</v>
      </c>
      <c r="E113" t="s">
        <v>49</v>
      </c>
      <c r="F113" t="s">
        <v>68</v>
      </c>
      <c r="G113" t="s">
        <v>22</v>
      </c>
      <c r="H113">
        <v>47</v>
      </c>
      <c r="I113">
        <v>60</v>
      </c>
      <c r="J113">
        <v>2820</v>
      </c>
      <c r="K113">
        <v>620.4</v>
      </c>
      <c r="L113">
        <v>0.22</v>
      </c>
      <c r="M113" t="s">
        <v>24</v>
      </c>
    </row>
    <row r="114" spans="1:13" x14ac:dyDescent="0.3">
      <c r="A114" t="s">
        <v>25</v>
      </c>
      <c r="B114">
        <v>1128299</v>
      </c>
      <c r="C114" s="20">
        <v>44303</v>
      </c>
      <c r="D114" t="s">
        <v>48</v>
      </c>
      <c r="E114" t="s">
        <v>49</v>
      </c>
      <c r="F114" t="s">
        <v>68</v>
      </c>
      <c r="G114" t="s">
        <v>21</v>
      </c>
      <c r="H114">
        <v>41</v>
      </c>
      <c r="I114">
        <v>90</v>
      </c>
      <c r="J114">
        <v>3690</v>
      </c>
      <c r="K114">
        <v>1291.5</v>
      </c>
      <c r="L114">
        <v>0.35</v>
      </c>
      <c r="M114" t="s">
        <v>24</v>
      </c>
    </row>
    <row r="115" spans="1:13" x14ac:dyDescent="0.3">
      <c r="A115" t="s">
        <v>25</v>
      </c>
      <c r="B115">
        <v>1128299</v>
      </c>
      <c r="C115" s="20">
        <v>44303</v>
      </c>
      <c r="D115" t="s">
        <v>48</v>
      </c>
      <c r="E115" t="s">
        <v>49</v>
      </c>
      <c r="F115" t="s">
        <v>68</v>
      </c>
      <c r="G115" t="s">
        <v>20</v>
      </c>
      <c r="H115">
        <v>49</v>
      </c>
      <c r="I115">
        <v>132</v>
      </c>
      <c r="J115">
        <v>6468</v>
      </c>
      <c r="K115">
        <v>2199.12</v>
      </c>
      <c r="L115">
        <v>0.33999999999999997</v>
      </c>
      <c r="M115" t="s">
        <v>24</v>
      </c>
    </row>
    <row r="116" spans="1:13" x14ac:dyDescent="0.3">
      <c r="A116" t="s">
        <v>25</v>
      </c>
      <c r="B116">
        <v>1128299</v>
      </c>
      <c r="C116" s="20">
        <v>44303</v>
      </c>
      <c r="D116" t="s">
        <v>48</v>
      </c>
      <c r="E116" t="s">
        <v>49</v>
      </c>
      <c r="F116" t="s">
        <v>68</v>
      </c>
      <c r="G116" t="s">
        <v>19</v>
      </c>
      <c r="H116">
        <v>51</v>
      </c>
      <c r="I116">
        <v>105</v>
      </c>
      <c r="J116">
        <v>5355</v>
      </c>
      <c r="K116">
        <v>1445.8500000000001</v>
      </c>
      <c r="L116">
        <v>0.27</v>
      </c>
      <c r="M116" t="s">
        <v>24</v>
      </c>
    </row>
    <row r="117" spans="1:13" x14ac:dyDescent="0.3">
      <c r="A117" t="s">
        <v>25</v>
      </c>
      <c r="B117">
        <v>1128299</v>
      </c>
      <c r="C117" s="20">
        <v>44303</v>
      </c>
      <c r="D117" t="s">
        <v>48</v>
      </c>
      <c r="E117" t="s">
        <v>49</v>
      </c>
      <c r="F117" t="s">
        <v>68</v>
      </c>
      <c r="G117" t="s">
        <v>17</v>
      </c>
      <c r="H117">
        <v>47</v>
      </c>
      <c r="I117">
        <v>171</v>
      </c>
      <c r="J117">
        <v>8037</v>
      </c>
      <c r="K117">
        <v>2893.3199999999997</v>
      </c>
      <c r="L117">
        <v>0.36</v>
      </c>
      <c r="M117" t="s">
        <v>24</v>
      </c>
    </row>
    <row r="118" spans="1:13" x14ac:dyDescent="0.3">
      <c r="A118" t="s">
        <v>26</v>
      </c>
      <c r="B118">
        <v>1197831</v>
      </c>
      <c r="C118" s="20">
        <v>44316</v>
      </c>
      <c r="D118" t="s">
        <v>27</v>
      </c>
      <c r="E118" t="s">
        <v>55</v>
      </c>
      <c r="F118" t="s">
        <v>56</v>
      </c>
      <c r="G118" t="s">
        <v>21</v>
      </c>
      <c r="H118">
        <v>40</v>
      </c>
      <c r="I118">
        <v>136</v>
      </c>
      <c r="J118">
        <v>5440</v>
      </c>
      <c r="K118">
        <v>3100.8</v>
      </c>
      <c r="L118">
        <v>0.57000000000000006</v>
      </c>
      <c r="M118" t="s">
        <v>24</v>
      </c>
    </row>
    <row r="119" spans="1:13" x14ac:dyDescent="0.3">
      <c r="A119" t="s">
        <v>26</v>
      </c>
      <c r="B119">
        <v>1197831</v>
      </c>
      <c r="C119" s="20">
        <v>44315</v>
      </c>
      <c r="D119" t="s">
        <v>27</v>
      </c>
      <c r="E119" t="s">
        <v>55</v>
      </c>
      <c r="F119" t="s">
        <v>56</v>
      </c>
      <c r="G119" t="s">
        <v>20</v>
      </c>
      <c r="H119">
        <v>40</v>
      </c>
      <c r="I119">
        <v>203</v>
      </c>
      <c r="J119">
        <v>8120</v>
      </c>
      <c r="K119">
        <v>4141.2</v>
      </c>
      <c r="L119">
        <v>0.51</v>
      </c>
      <c r="M119" t="s">
        <v>24</v>
      </c>
    </row>
    <row r="120" spans="1:13" x14ac:dyDescent="0.3">
      <c r="A120" t="s">
        <v>26</v>
      </c>
      <c r="B120">
        <v>1197831</v>
      </c>
      <c r="C120" s="20">
        <v>44314</v>
      </c>
      <c r="D120" t="s">
        <v>27</v>
      </c>
      <c r="E120" t="s">
        <v>55</v>
      </c>
      <c r="F120" t="s">
        <v>56</v>
      </c>
      <c r="G120" t="s">
        <v>19</v>
      </c>
      <c r="H120">
        <v>33</v>
      </c>
      <c r="I120">
        <v>213</v>
      </c>
      <c r="J120">
        <v>7029</v>
      </c>
      <c r="K120">
        <v>3303.6299999999997</v>
      </c>
      <c r="L120">
        <v>0.47</v>
      </c>
      <c r="M120" t="s">
        <v>24</v>
      </c>
    </row>
    <row r="121" spans="1:13" x14ac:dyDescent="0.3">
      <c r="A121" t="s">
        <v>26</v>
      </c>
      <c r="B121">
        <v>1197831</v>
      </c>
      <c r="C121" s="20">
        <v>44313</v>
      </c>
      <c r="D121" t="s">
        <v>27</v>
      </c>
      <c r="E121" t="s">
        <v>55</v>
      </c>
      <c r="F121" t="s">
        <v>56</v>
      </c>
      <c r="G121" t="s">
        <v>17</v>
      </c>
      <c r="H121">
        <v>40</v>
      </c>
      <c r="I121">
        <v>209</v>
      </c>
      <c r="J121">
        <v>8360</v>
      </c>
      <c r="K121">
        <v>4179.9999999999991</v>
      </c>
      <c r="L121">
        <v>0.49999999999999994</v>
      </c>
      <c r="M121" t="s">
        <v>24</v>
      </c>
    </row>
    <row r="122" spans="1:13" x14ac:dyDescent="0.3">
      <c r="A122" t="s">
        <v>26</v>
      </c>
      <c r="B122">
        <v>1197831</v>
      </c>
      <c r="C122" s="20">
        <v>44312</v>
      </c>
      <c r="D122" t="s">
        <v>27</v>
      </c>
      <c r="E122" t="s">
        <v>55</v>
      </c>
      <c r="F122" t="s">
        <v>56</v>
      </c>
      <c r="G122" t="s">
        <v>23</v>
      </c>
      <c r="H122">
        <v>40</v>
      </c>
      <c r="I122">
        <v>232</v>
      </c>
      <c r="J122">
        <v>9280</v>
      </c>
      <c r="K122">
        <v>6217.6000000000013</v>
      </c>
      <c r="L122">
        <v>0.67000000000000015</v>
      </c>
      <c r="M122" t="s">
        <v>24</v>
      </c>
    </row>
    <row r="123" spans="1:13" x14ac:dyDescent="0.3">
      <c r="A123" t="s">
        <v>26</v>
      </c>
      <c r="B123">
        <v>1197831</v>
      </c>
      <c r="C123" s="20">
        <v>44311</v>
      </c>
      <c r="D123" t="s">
        <v>27</v>
      </c>
      <c r="E123" t="s">
        <v>55</v>
      </c>
      <c r="F123" t="s">
        <v>56</v>
      </c>
      <c r="G123" t="s">
        <v>22</v>
      </c>
      <c r="H123">
        <v>35</v>
      </c>
      <c r="I123">
        <v>143</v>
      </c>
      <c r="J123">
        <v>5005</v>
      </c>
      <c r="K123">
        <v>2252.25</v>
      </c>
      <c r="L123">
        <v>0.44999999999999996</v>
      </c>
      <c r="M123" t="s">
        <v>24</v>
      </c>
    </row>
    <row r="124" spans="1:13" x14ac:dyDescent="0.3">
      <c r="A124" t="s">
        <v>26</v>
      </c>
      <c r="B124">
        <v>1197831</v>
      </c>
      <c r="C124" s="20">
        <v>44310</v>
      </c>
      <c r="D124" t="s">
        <v>27</v>
      </c>
      <c r="E124" t="s">
        <v>55</v>
      </c>
      <c r="F124" t="s">
        <v>56</v>
      </c>
      <c r="G124" t="s">
        <v>21</v>
      </c>
      <c r="H124">
        <v>32</v>
      </c>
      <c r="I124">
        <v>162</v>
      </c>
      <c r="J124">
        <v>5184</v>
      </c>
      <c r="K124">
        <v>3058.5600000000004</v>
      </c>
      <c r="L124">
        <v>0.59000000000000008</v>
      </c>
      <c r="M124" t="s">
        <v>24</v>
      </c>
    </row>
    <row r="125" spans="1:13" x14ac:dyDescent="0.3">
      <c r="A125" t="s">
        <v>26</v>
      </c>
      <c r="B125">
        <v>1197831</v>
      </c>
      <c r="C125" s="20">
        <v>44309</v>
      </c>
      <c r="D125" t="s">
        <v>27</v>
      </c>
      <c r="E125" t="s">
        <v>55</v>
      </c>
      <c r="F125" t="s">
        <v>56</v>
      </c>
      <c r="G125" t="s">
        <v>20</v>
      </c>
      <c r="H125">
        <v>39</v>
      </c>
      <c r="I125">
        <v>314</v>
      </c>
      <c r="J125">
        <v>12246</v>
      </c>
      <c r="K125">
        <v>5755.62</v>
      </c>
      <c r="L125">
        <v>0.47</v>
      </c>
      <c r="M125" t="s">
        <v>24</v>
      </c>
    </row>
    <row r="126" spans="1:13" x14ac:dyDescent="0.3">
      <c r="A126" t="s">
        <v>26</v>
      </c>
      <c r="B126">
        <v>1197831</v>
      </c>
      <c r="C126" s="20">
        <v>44308</v>
      </c>
      <c r="D126" t="s">
        <v>27</v>
      </c>
      <c r="E126" t="s">
        <v>55</v>
      </c>
      <c r="F126" t="s">
        <v>56</v>
      </c>
      <c r="G126" t="s">
        <v>19</v>
      </c>
      <c r="H126">
        <v>44</v>
      </c>
      <c r="I126">
        <v>271</v>
      </c>
      <c r="J126">
        <v>11924</v>
      </c>
      <c r="K126">
        <v>6081.24</v>
      </c>
      <c r="L126">
        <v>0.51</v>
      </c>
      <c r="M126" t="s">
        <v>24</v>
      </c>
    </row>
    <row r="127" spans="1:13" x14ac:dyDescent="0.3">
      <c r="A127" t="s">
        <v>26</v>
      </c>
      <c r="B127">
        <v>1197831</v>
      </c>
      <c r="C127" s="20">
        <v>44307</v>
      </c>
      <c r="D127" t="s">
        <v>27</v>
      </c>
      <c r="E127" t="s">
        <v>55</v>
      </c>
      <c r="F127" t="s">
        <v>56</v>
      </c>
      <c r="G127" t="s">
        <v>17</v>
      </c>
      <c r="H127">
        <v>29</v>
      </c>
      <c r="I127">
        <v>233</v>
      </c>
      <c r="J127">
        <v>6757</v>
      </c>
      <c r="K127">
        <v>3446.07</v>
      </c>
      <c r="L127">
        <v>0.51</v>
      </c>
      <c r="M127" t="s">
        <v>24</v>
      </c>
    </row>
    <row r="128" spans="1:13" x14ac:dyDescent="0.3">
      <c r="A128" t="s">
        <v>26</v>
      </c>
      <c r="B128">
        <v>1197831</v>
      </c>
      <c r="C128" s="20">
        <v>44306</v>
      </c>
      <c r="D128" t="s">
        <v>27</v>
      </c>
      <c r="E128" t="s">
        <v>55</v>
      </c>
      <c r="F128" t="s">
        <v>56</v>
      </c>
      <c r="G128" t="s">
        <v>23</v>
      </c>
      <c r="H128">
        <v>38</v>
      </c>
      <c r="I128">
        <v>272</v>
      </c>
      <c r="J128">
        <v>10336</v>
      </c>
      <c r="K128">
        <v>6408.3200000000015</v>
      </c>
      <c r="L128">
        <v>0.62000000000000011</v>
      </c>
      <c r="M128" t="s">
        <v>24</v>
      </c>
    </row>
    <row r="129" spans="1:13" x14ac:dyDescent="0.3">
      <c r="A129" t="s">
        <v>26</v>
      </c>
      <c r="B129">
        <v>1197831</v>
      </c>
      <c r="C129" s="20">
        <v>44305</v>
      </c>
      <c r="D129" t="s">
        <v>27</v>
      </c>
      <c r="E129" t="s">
        <v>55</v>
      </c>
      <c r="F129" t="s">
        <v>56</v>
      </c>
      <c r="G129" t="s">
        <v>22</v>
      </c>
      <c r="H129">
        <v>33</v>
      </c>
      <c r="I129">
        <v>182</v>
      </c>
      <c r="J129">
        <v>6006</v>
      </c>
      <c r="K129">
        <v>2702.7</v>
      </c>
      <c r="L129">
        <v>0.44999999999999996</v>
      </c>
      <c r="M129" t="s">
        <v>24</v>
      </c>
    </row>
    <row r="130" spans="1:13" x14ac:dyDescent="0.3">
      <c r="A130" t="s">
        <v>26</v>
      </c>
      <c r="B130">
        <v>1197831</v>
      </c>
      <c r="C130" s="20">
        <v>44304</v>
      </c>
      <c r="D130" t="s">
        <v>27</v>
      </c>
      <c r="E130" t="s">
        <v>55</v>
      </c>
      <c r="F130" t="s">
        <v>56</v>
      </c>
      <c r="G130" t="s">
        <v>21</v>
      </c>
      <c r="H130">
        <v>32</v>
      </c>
      <c r="I130">
        <v>196</v>
      </c>
      <c r="J130">
        <v>6272</v>
      </c>
      <c r="K130">
        <v>3825.9200000000005</v>
      </c>
      <c r="L130">
        <v>0.6100000000000001</v>
      </c>
      <c r="M130" t="s">
        <v>24</v>
      </c>
    </row>
    <row r="131" spans="1:13" x14ac:dyDescent="0.3">
      <c r="A131" t="s">
        <v>26</v>
      </c>
      <c r="B131">
        <v>1197831</v>
      </c>
      <c r="C131" s="20">
        <v>44303</v>
      </c>
      <c r="D131" t="s">
        <v>27</v>
      </c>
      <c r="E131" t="s">
        <v>55</v>
      </c>
      <c r="F131" t="s">
        <v>56</v>
      </c>
      <c r="G131" t="s">
        <v>20</v>
      </c>
      <c r="H131">
        <v>30</v>
      </c>
      <c r="I131">
        <v>322</v>
      </c>
      <c r="J131">
        <v>9660</v>
      </c>
      <c r="K131">
        <v>4829.9999999999991</v>
      </c>
      <c r="L131">
        <v>0.49999999999999994</v>
      </c>
      <c r="M131" t="s">
        <v>24</v>
      </c>
    </row>
    <row r="132" spans="1:13" x14ac:dyDescent="0.3">
      <c r="A132" t="s">
        <v>26</v>
      </c>
      <c r="B132">
        <v>1197831</v>
      </c>
      <c r="C132" s="20">
        <v>44302</v>
      </c>
      <c r="D132" t="s">
        <v>27</v>
      </c>
      <c r="E132" t="s">
        <v>55</v>
      </c>
      <c r="F132" t="s">
        <v>56</v>
      </c>
      <c r="G132" t="s">
        <v>19</v>
      </c>
      <c r="H132">
        <v>30</v>
      </c>
      <c r="I132">
        <v>264</v>
      </c>
      <c r="J132">
        <v>7920</v>
      </c>
      <c r="K132">
        <v>3959.9999999999995</v>
      </c>
      <c r="L132">
        <v>0.49999999999999994</v>
      </c>
      <c r="M132" t="s">
        <v>24</v>
      </c>
    </row>
    <row r="133" spans="1:13" x14ac:dyDescent="0.3">
      <c r="A133" t="s">
        <v>26</v>
      </c>
      <c r="B133">
        <v>1197831</v>
      </c>
      <c r="C133" s="20">
        <v>44301</v>
      </c>
      <c r="D133" t="s">
        <v>27</v>
      </c>
      <c r="E133" t="s">
        <v>55</v>
      </c>
      <c r="F133" t="s">
        <v>56</v>
      </c>
      <c r="G133" t="s">
        <v>17</v>
      </c>
      <c r="H133">
        <v>29</v>
      </c>
      <c r="I133">
        <v>272</v>
      </c>
      <c r="J133">
        <v>7888</v>
      </c>
      <c r="K133">
        <v>3943.9999999999995</v>
      </c>
      <c r="L133">
        <v>0.49999999999999994</v>
      </c>
      <c r="M133" t="s">
        <v>24</v>
      </c>
    </row>
    <row r="134" spans="1:13" x14ac:dyDescent="0.3">
      <c r="A134" t="s">
        <v>26</v>
      </c>
      <c r="B134">
        <v>1197831</v>
      </c>
      <c r="C134" s="20">
        <v>44300</v>
      </c>
      <c r="D134" t="s">
        <v>27</v>
      </c>
      <c r="E134" t="s">
        <v>55</v>
      </c>
      <c r="F134" t="s">
        <v>56</v>
      </c>
      <c r="G134" t="s">
        <v>23</v>
      </c>
      <c r="H134">
        <v>37</v>
      </c>
      <c r="I134">
        <v>306</v>
      </c>
      <c r="J134">
        <v>11322</v>
      </c>
      <c r="K134">
        <v>6679.9800000000005</v>
      </c>
      <c r="L134">
        <v>0.59000000000000008</v>
      </c>
      <c r="M134" t="s">
        <v>24</v>
      </c>
    </row>
    <row r="135" spans="1:13" x14ac:dyDescent="0.3">
      <c r="A135" t="s">
        <v>26</v>
      </c>
      <c r="B135">
        <v>1197831</v>
      </c>
      <c r="C135" s="20">
        <v>44299</v>
      </c>
      <c r="D135" t="s">
        <v>27</v>
      </c>
      <c r="E135" t="s">
        <v>55</v>
      </c>
      <c r="F135" t="s">
        <v>56</v>
      </c>
      <c r="G135" t="s">
        <v>22</v>
      </c>
      <c r="H135">
        <v>30</v>
      </c>
      <c r="I135">
        <v>150</v>
      </c>
      <c r="J135">
        <v>4500</v>
      </c>
      <c r="K135">
        <v>1754.9999999999998</v>
      </c>
      <c r="L135">
        <v>0.38999999999999996</v>
      </c>
      <c r="M135" t="s">
        <v>24</v>
      </c>
    </row>
    <row r="136" spans="1:13" x14ac:dyDescent="0.3">
      <c r="A136" t="s">
        <v>26</v>
      </c>
      <c r="B136">
        <v>1197831</v>
      </c>
      <c r="C136" s="20">
        <v>44298</v>
      </c>
      <c r="D136" t="s">
        <v>27</v>
      </c>
      <c r="E136" t="s">
        <v>55</v>
      </c>
      <c r="F136" t="s">
        <v>56</v>
      </c>
      <c r="G136" t="s">
        <v>21</v>
      </c>
      <c r="H136">
        <v>29</v>
      </c>
      <c r="I136">
        <v>198</v>
      </c>
      <c r="J136">
        <v>5742</v>
      </c>
      <c r="K136">
        <v>3215.5200000000004</v>
      </c>
      <c r="L136">
        <v>0.56000000000000005</v>
      </c>
      <c r="M136" t="s">
        <v>24</v>
      </c>
    </row>
    <row r="137" spans="1:13" x14ac:dyDescent="0.3">
      <c r="A137" t="s">
        <v>26</v>
      </c>
      <c r="B137">
        <v>1197831</v>
      </c>
      <c r="C137" s="20">
        <v>44297</v>
      </c>
      <c r="D137" t="s">
        <v>27</v>
      </c>
      <c r="E137" t="s">
        <v>55</v>
      </c>
      <c r="F137" t="s">
        <v>56</v>
      </c>
      <c r="G137" t="s">
        <v>20</v>
      </c>
      <c r="H137">
        <v>26</v>
      </c>
      <c r="I137">
        <v>202</v>
      </c>
      <c r="J137">
        <v>5252</v>
      </c>
      <c r="K137">
        <v>2310.8799999999997</v>
      </c>
      <c r="L137">
        <v>0.43999999999999995</v>
      </c>
      <c r="M137" t="s">
        <v>24</v>
      </c>
    </row>
    <row r="138" spans="1:13" x14ac:dyDescent="0.3">
      <c r="A138" t="s">
        <v>26</v>
      </c>
      <c r="B138">
        <v>1197831</v>
      </c>
      <c r="C138" s="20">
        <v>44296</v>
      </c>
      <c r="D138" t="s">
        <v>27</v>
      </c>
      <c r="E138" t="s">
        <v>55</v>
      </c>
      <c r="F138" t="s">
        <v>56</v>
      </c>
      <c r="G138" t="s">
        <v>19</v>
      </c>
      <c r="H138">
        <v>32</v>
      </c>
      <c r="I138">
        <v>240</v>
      </c>
      <c r="J138">
        <v>7680</v>
      </c>
      <c r="K138">
        <v>3609.6</v>
      </c>
      <c r="L138">
        <v>0.47</v>
      </c>
      <c r="M138" t="s">
        <v>24</v>
      </c>
    </row>
    <row r="139" spans="1:13" x14ac:dyDescent="0.3">
      <c r="A139" t="s">
        <v>26</v>
      </c>
      <c r="B139">
        <v>1197831</v>
      </c>
      <c r="C139" s="20">
        <v>44295</v>
      </c>
      <c r="D139" t="s">
        <v>27</v>
      </c>
      <c r="E139" t="s">
        <v>55</v>
      </c>
      <c r="F139" t="s">
        <v>56</v>
      </c>
      <c r="G139" t="s">
        <v>17</v>
      </c>
      <c r="H139">
        <v>28</v>
      </c>
      <c r="I139">
        <v>256</v>
      </c>
      <c r="J139">
        <v>7168</v>
      </c>
      <c r="K139">
        <v>3368.96</v>
      </c>
      <c r="L139">
        <v>0.47</v>
      </c>
      <c r="M139" t="s">
        <v>24</v>
      </c>
    </row>
    <row r="140" spans="1:13" x14ac:dyDescent="0.3">
      <c r="A140" t="s">
        <v>26</v>
      </c>
      <c r="B140">
        <v>1197831</v>
      </c>
      <c r="C140" s="20">
        <v>44294</v>
      </c>
      <c r="D140" t="s">
        <v>27</v>
      </c>
      <c r="E140" t="s">
        <v>55</v>
      </c>
      <c r="F140" t="s">
        <v>56</v>
      </c>
      <c r="G140" t="s">
        <v>23</v>
      </c>
      <c r="H140">
        <v>31</v>
      </c>
      <c r="I140">
        <v>271</v>
      </c>
      <c r="J140">
        <v>8401</v>
      </c>
      <c r="K140">
        <v>4956.5900000000011</v>
      </c>
      <c r="L140">
        <v>0.59000000000000008</v>
      </c>
      <c r="M140" t="s">
        <v>24</v>
      </c>
    </row>
    <row r="141" spans="1:13" x14ac:dyDescent="0.3">
      <c r="A141" t="s">
        <v>26</v>
      </c>
      <c r="B141">
        <v>1197831</v>
      </c>
      <c r="C141" s="20">
        <v>44293</v>
      </c>
      <c r="D141" t="s">
        <v>27</v>
      </c>
      <c r="E141" t="s">
        <v>55</v>
      </c>
      <c r="F141" t="s">
        <v>56</v>
      </c>
      <c r="G141" t="s">
        <v>22</v>
      </c>
      <c r="H141">
        <v>33</v>
      </c>
      <c r="I141">
        <v>132</v>
      </c>
      <c r="J141">
        <v>4356</v>
      </c>
      <c r="K141">
        <v>1785.9599999999998</v>
      </c>
      <c r="L141">
        <v>0.41</v>
      </c>
      <c r="M141" t="s">
        <v>24</v>
      </c>
    </row>
    <row r="142" spans="1:13" x14ac:dyDescent="0.3">
      <c r="A142" t="s">
        <v>26</v>
      </c>
      <c r="B142">
        <v>1197831</v>
      </c>
      <c r="C142" s="20">
        <v>44292</v>
      </c>
      <c r="D142" t="s">
        <v>27</v>
      </c>
      <c r="E142" t="s">
        <v>55</v>
      </c>
      <c r="F142" t="s">
        <v>56</v>
      </c>
      <c r="G142" t="s">
        <v>21</v>
      </c>
      <c r="H142">
        <v>20</v>
      </c>
      <c r="I142">
        <v>179</v>
      </c>
      <c r="J142">
        <v>3580</v>
      </c>
      <c r="K142">
        <v>1933.2</v>
      </c>
      <c r="L142">
        <v>0.54</v>
      </c>
      <c r="M142" t="s">
        <v>24</v>
      </c>
    </row>
    <row r="143" spans="1:13" x14ac:dyDescent="0.3">
      <c r="A143" t="s">
        <v>26</v>
      </c>
      <c r="B143">
        <v>1197831</v>
      </c>
      <c r="C143" s="20">
        <v>44291</v>
      </c>
      <c r="D143" t="s">
        <v>27</v>
      </c>
      <c r="E143" t="s">
        <v>55</v>
      </c>
      <c r="F143" t="s">
        <v>56</v>
      </c>
      <c r="G143" t="s">
        <v>20</v>
      </c>
      <c r="H143">
        <v>14</v>
      </c>
      <c r="I143">
        <v>204</v>
      </c>
      <c r="J143">
        <v>2856</v>
      </c>
      <c r="K143">
        <v>1313.76</v>
      </c>
      <c r="L143">
        <v>0.45999999999999996</v>
      </c>
      <c r="M143" t="s">
        <v>24</v>
      </c>
    </row>
    <row r="144" spans="1:13" x14ac:dyDescent="0.3">
      <c r="A144" t="s">
        <v>26</v>
      </c>
      <c r="B144">
        <v>1197831</v>
      </c>
      <c r="C144" s="20">
        <v>44290</v>
      </c>
      <c r="D144" t="s">
        <v>27</v>
      </c>
      <c r="E144" t="s">
        <v>55</v>
      </c>
      <c r="F144" t="s">
        <v>56</v>
      </c>
      <c r="G144" t="s">
        <v>19</v>
      </c>
      <c r="H144">
        <v>20</v>
      </c>
      <c r="I144">
        <v>240</v>
      </c>
      <c r="J144">
        <v>4800</v>
      </c>
      <c r="K144">
        <v>2111.9999999999995</v>
      </c>
      <c r="L144">
        <v>0.43999999999999995</v>
      </c>
      <c r="M144" t="s">
        <v>24</v>
      </c>
    </row>
    <row r="145" spans="1:13" x14ac:dyDescent="0.3">
      <c r="A145" t="s">
        <v>26</v>
      </c>
      <c r="B145">
        <v>1197831</v>
      </c>
      <c r="C145" s="20">
        <v>44289</v>
      </c>
      <c r="D145" t="s">
        <v>27</v>
      </c>
      <c r="E145" t="s">
        <v>55</v>
      </c>
      <c r="F145" t="s">
        <v>56</v>
      </c>
      <c r="G145" t="s">
        <v>17</v>
      </c>
      <c r="H145">
        <v>12</v>
      </c>
      <c r="I145">
        <v>247</v>
      </c>
      <c r="J145">
        <v>2964</v>
      </c>
      <c r="K145">
        <v>1333.8</v>
      </c>
      <c r="L145">
        <v>0.44999999999999996</v>
      </c>
      <c r="M145" t="s">
        <v>24</v>
      </c>
    </row>
    <row r="146" spans="1:13" x14ac:dyDescent="0.3">
      <c r="A146" t="s">
        <v>26</v>
      </c>
      <c r="B146">
        <v>1197831</v>
      </c>
      <c r="C146" s="20">
        <v>44288</v>
      </c>
      <c r="D146" t="s">
        <v>27</v>
      </c>
      <c r="E146" t="s">
        <v>55</v>
      </c>
      <c r="F146" t="s">
        <v>56</v>
      </c>
      <c r="G146" t="s">
        <v>23</v>
      </c>
      <c r="H146">
        <v>18</v>
      </c>
      <c r="I146">
        <v>196</v>
      </c>
      <c r="J146">
        <v>3528</v>
      </c>
      <c r="K146">
        <v>2152.0800000000004</v>
      </c>
      <c r="L146">
        <v>0.6100000000000001</v>
      </c>
      <c r="M146" t="s">
        <v>24</v>
      </c>
    </row>
    <row r="147" spans="1:13" x14ac:dyDescent="0.3">
      <c r="A147" t="s">
        <v>26</v>
      </c>
      <c r="B147">
        <v>1197831</v>
      </c>
      <c r="C147" s="20">
        <v>44287</v>
      </c>
      <c r="D147" t="s">
        <v>27</v>
      </c>
      <c r="E147" t="s">
        <v>55</v>
      </c>
      <c r="F147" t="s">
        <v>56</v>
      </c>
      <c r="G147" t="s">
        <v>22</v>
      </c>
      <c r="H147">
        <v>20</v>
      </c>
      <c r="I147">
        <v>105</v>
      </c>
      <c r="J147">
        <v>2100</v>
      </c>
      <c r="K147">
        <v>798</v>
      </c>
      <c r="L147">
        <v>0.38</v>
      </c>
      <c r="M147" t="s">
        <v>24</v>
      </c>
    </row>
    <row r="148" spans="1:13" x14ac:dyDescent="0.3">
      <c r="A148" t="s">
        <v>34</v>
      </c>
      <c r="B148">
        <v>1189833</v>
      </c>
      <c r="C148" s="20">
        <v>44316</v>
      </c>
      <c r="D148" t="s">
        <v>31</v>
      </c>
      <c r="E148" t="s">
        <v>32</v>
      </c>
      <c r="F148" t="s">
        <v>35</v>
      </c>
      <c r="G148" t="s">
        <v>23</v>
      </c>
      <c r="H148">
        <v>51</v>
      </c>
      <c r="I148">
        <v>224</v>
      </c>
      <c r="J148">
        <v>11424</v>
      </c>
      <c r="K148">
        <v>2627.52</v>
      </c>
      <c r="L148">
        <v>0.23</v>
      </c>
      <c r="M148" t="s">
        <v>24</v>
      </c>
    </row>
    <row r="149" spans="1:13" x14ac:dyDescent="0.3">
      <c r="A149" t="s">
        <v>34</v>
      </c>
      <c r="B149">
        <v>1189833</v>
      </c>
      <c r="C149" s="20">
        <v>44315</v>
      </c>
      <c r="D149" t="s">
        <v>31</v>
      </c>
      <c r="E149" t="s">
        <v>32</v>
      </c>
      <c r="F149" t="s">
        <v>35</v>
      </c>
      <c r="G149" t="s">
        <v>22</v>
      </c>
      <c r="H149">
        <v>38</v>
      </c>
      <c r="I149">
        <v>224</v>
      </c>
      <c r="J149">
        <v>8512</v>
      </c>
      <c r="K149">
        <v>5107.2000000000007</v>
      </c>
      <c r="L149">
        <v>0.60000000000000009</v>
      </c>
      <c r="M149" t="s">
        <v>24</v>
      </c>
    </row>
    <row r="150" spans="1:13" x14ac:dyDescent="0.3">
      <c r="A150" t="s">
        <v>34</v>
      </c>
      <c r="B150">
        <v>1189833</v>
      </c>
      <c r="C150" s="20">
        <v>44314</v>
      </c>
      <c r="D150" t="s">
        <v>31</v>
      </c>
      <c r="E150" t="s">
        <v>32</v>
      </c>
      <c r="F150" t="s">
        <v>35</v>
      </c>
      <c r="G150" t="s">
        <v>21</v>
      </c>
      <c r="H150">
        <v>29</v>
      </c>
      <c r="I150">
        <v>228</v>
      </c>
      <c r="J150">
        <v>6612</v>
      </c>
      <c r="K150">
        <v>2644.7999999999997</v>
      </c>
      <c r="L150">
        <v>0.39999999999999997</v>
      </c>
      <c r="M150" t="s">
        <v>24</v>
      </c>
    </row>
    <row r="151" spans="1:13" x14ac:dyDescent="0.3">
      <c r="A151" t="s">
        <v>34</v>
      </c>
      <c r="B151">
        <v>1189833</v>
      </c>
      <c r="C151" s="20">
        <v>44313</v>
      </c>
      <c r="D151" t="s">
        <v>31</v>
      </c>
      <c r="E151" t="s">
        <v>32</v>
      </c>
      <c r="F151" t="s">
        <v>35</v>
      </c>
      <c r="G151" t="s">
        <v>20</v>
      </c>
      <c r="H151">
        <v>33</v>
      </c>
      <c r="I151">
        <v>240</v>
      </c>
      <c r="J151">
        <v>7920</v>
      </c>
      <c r="K151">
        <v>3643.2000000000003</v>
      </c>
      <c r="L151">
        <v>0.46</v>
      </c>
      <c r="M151" t="s">
        <v>24</v>
      </c>
    </row>
    <row r="152" spans="1:13" x14ac:dyDescent="0.3">
      <c r="A152" t="s">
        <v>34</v>
      </c>
      <c r="B152">
        <v>1189833</v>
      </c>
      <c r="C152" s="20">
        <v>44312</v>
      </c>
      <c r="D152" t="s">
        <v>31</v>
      </c>
      <c r="E152" t="s">
        <v>32</v>
      </c>
      <c r="F152" t="s">
        <v>35</v>
      </c>
      <c r="G152" t="s">
        <v>19</v>
      </c>
      <c r="H152">
        <v>37</v>
      </c>
      <c r="I152">
        <v>272</v>
      </c>
      <c r="J152">
        <v>10064</v>
      </c>
      <c r="K152">
        <v>2918.56</v>
      </c>
      <c r="L152">
        <v>0.28999999999999998</v>
      </c>
      <c r="M152" t="s">
        <v>24</v>
      </c>
    </row>
    <row r="153" spans="1:13" x14ac:dyDescent="0.3">
      <c r="A153" t="s">
        <v>34</v>
      </c>
      <c r="B153">
        <v>1189833</v>
      </c>
      <c r="C153" s="20">
        <v>44311</v>
      </c>
      <c r="D153" t="s">
        <v>31</v>
      </c>
      <c r="E153" t="s">
        <v>32</v>
      </c>
      <c r="F153" t="s">
        <v>35</v>
      </c>
      <c r="G153" t="s">
        <v>17</v>
      </c>
      <c r="H153">
        <v>30</v>
      </c>
      <c r="I153">
        <v>285</v>
      </c>
      <c r="J153">
        <v>8550</v>
      </c>
      <c r="K153">
        <v>4018.5000000000005</v>
      </c>
      <c r="L153">
        <v>0.47000000000000003</v>
      </c>
      <c r="M153" t="s">
        <v>24</v>
      </c>
    </row>
    <row r="154" spans="1:13" x14ac:dyDescent="0.3">
      <c r="A154" t="s">
        <v>34</v>
      </c>
      <c r="B154">
        <v>1189833</v>
      </c>
      <c r="C154" s="20">
        <v>44310</v>
      </c>
      <c r="D154" t="s">
        <v>31</v>
      </c>
      <c r="E154" t="s">
        <v>32</v>
      </c>
      <c r="F154" t="s">
        <v>35</v>
      </c>
      <c r="G154" t="s">
        <v>23</v>
      </c>
      <c r="H154">
        <v>48</v>
      </c>
      <c r="I154">
        <v>264</v>
      </c>
      <c r="J154">
        <v>12672</v>
      </c>
      <c r="K154">
        <v>2787.84</v>
      </c>
      <c r="L154">
        <v>0.22</v>
      </c>
      <c r="M154" t="s">
        <v>24</v>
      </c>
    </row>
    <row r="155" spans="1:13" x14ac:dyDescent="0.3">
      <c r="A155" t="s">
        <v>34</v>
      </c>
      <c r="B155">
        <v>1189833</v>
      </c>
      <c r="C155" s="20">
        <v>44309</v>
      </c>
      <c r="D155" t="s">
        <v>31</v>
      </c>
      <c r="E155" t="s">
        <v>32</v>
      </c>
      <c r="F155" t="s">
        <v>35</v>
      </c>
      <c r="G155" t="s">
        <v>22</v>
      </c>
      <c r="H155">
        <v>39</v>
      </c>
      <c r="I155">
        <v>165</v>
      </c>
      <c r="J155">
        <v>6435</v>
      </c>
      <c r="K155">
        <v>3861.0000000000005</v>
      </c>
      <c r="L155">
        <v>0.60000000000000009</v>
      </c>
      <c r="M155" t="s">
        <v>24</v>
      </c>
    </row>
    <row r="156" spans="1:13" x14ac:dyDescent="0.3">
      <c r="A156" t="s">
        <v>34</v>
      </c>
      <c r="B156">
        <v>1189833</v>
      </c>
      <c r="C156" s="20">
        <v>44308</v>
      </c>
      <c r="D156" t="s">
        <v>31</v>
      </c>
      <c r="E156" t="s">
        <v>32</v>
      </c>
      <c r="F156" t="s">
        <v>35</v>
      </c>
      <c r="G156" t="s">
        <v>21</v>
      </c>
      <c r="H156">
        <v>32</v>
      </c>
      <c r="I156">
        <v>194</v>
      </c>
      <c r="J156">
        <v>6208</v>
      </c>
      <c r="K156">
        <v>2296.96</v>
      </c>
      <c r="L156">
        <v>0.37</v>
      </c>
      <c r="M156" t="s">
        <v>24</v>
      </c>
    </row>
    <row r="157" spans="1:13" x14ac:dyDescent="0.3">
      <c r="A157" t="s">
        <v>34</v>
      </c>
      <c r="B157">
        <v>1189833</v>
      </c>
      <c r="C157" s="20">
        <v>44307</v>
      </c>
      <c r="D157" t="s">
        <v>31</v>
      </c>
      <c r="E157" t="s">
        <v>32</v>
      </c>
      <c r="F157" t="s">
        <v>35</v>
      </c>
      <c r="G157" t="s">
        <v>20</v>
      </c>
      <c r="H157">
        <v>35</v>
      </c>
      <c r="I157">
        <v>233</v>
      </c>
      <c r="J157">
        <v>8155</v>
      </c>
      <c r="K157">
        <v>3425.1000000000004</v>
      </c>
      <c r="L157">
        <v>0.42000000000000004</v>
      </c>
      <c r="M157" t="s">
        <v>24</v>
      </c>
    </row>
    <row r="158" spans="1:13" x14ac:dyDescent="0.3">
      <c r="A158" t="s">
        <v>34</v>
      </c>
      <c r="B158">
        <v>1189833</v>
      </c>
      <c r="C158" s="20">
        <v>44306</v>
      </c>
      <c r="D158" t="s">
        <v>31</v>
      </c>
      <c r="E158" t="s">
        <v>32</v>
      </c>
      <c r="F158" t="s">
        <v>35</v>
      </c>
      <c r="G158" t="s">
        <v>19</v>
      </c>
      <c r="H158">
        <v>35</v>
      </c>
      <c r="I158">
        <v>225</v>
      </c>
      <c r="J158">
        <v>7875</v>
      </c>
      <c r="K158">
        <v>2362.5</v>
      </c>
      <c r="L158">
        <v>0.3</v>
      </c>
      <c r="M158" t="s">
        <v>24</v>
      </c>
    </row>
    <row r="159" spans="1:13" x14ac:dyDescent="0.3">
      <c r="A159" t="s">
        <v>34</v>
      </c>
      <c r="B159">
        <v>1189833</v>
      </c>
      <c r="C159" s="20">
        <v>44305</v>
      </c>
      <c r="D159" t="s">
        <v>31</v>
      </c>
      <c r="E159" t="s">
        <v>32</v>
      </c>
      <c r="F159" t="s">
        <v>35</v>
      </c>
      <c r="G159" t="s">
        <v>17</v>
      </c>
      <c r="H159">
        <v>36</v>
      </c>
      <c r="I159">
        <v>297</v>
      </c>
      <c r="J159">
        <v>10692</v>
      </c>
      <c r="K159">
        <v>4704.4800000000005</v>
      </c>
      <c r="L159">
        <v>0.44</v>
      </c>
      <c r="M159" t="s">
        <v>24</v>
      </c>
    </row>
    <row r="160" spans="1:13" x14ac:dyDescent="0.3">
      <c r="A160" t="s">
        <v>34</v>
      </c>
      <c r="B160">
        <v>1189833</v>
      </c>
      <c r="C160" s="20">
        <v>44304</v>
      </c>
      <c r="D160" t="s">
        <v>31</v>
      </c>
      <c r="E160" t="s">
        <v>32</v>
      </c>
      <c r="F160" t="s">
        <v>35</v>
      </c>
      <c r="G160" t="s">
        <v>23</v>
      </c>
      <c r="H160">
        <v>43</v>
      </c>
      <c r="I160">
        <v>206</v>
      </c>
      <c r="J160">
        <v>8858</v>
      </c>
      <c r="K160">
        <v>1948.76</v>
      </c>
      <c r="L160">
        <v>0.22</v>
      </c>
      <c r="M160" t="s">
        <v>24</v>
      </c>
    </row>
    <row r="161" spans="1:13" x14ac:dyDescent="0.3">
      <c r="A161" t="s">
        <v>34</v>
      </c>
      <c r="B161">
        <v>1189833</v>
      </c>
      <c r="C161" s="20">
        <v>44303</v>
      </c>
      <c r="D161" t="s">
        <v>31</v>
      </c>
      <c r="E161" t="s">
        <v>32</v>
      </c>
      <c r="F161" t="s">
        <v>35</v>
      </c>
      <c r="G161" t="s">
        <v>22</v>
      </c>
      <c r="H161">
        <v>38</v>
      </c>
      <c r="I161">
        <v>140</v>
      </c>
      <c r="J161">
        <v>5320</v>
      </c>
      <c r="K161">
        <v>3138.8000000000006</v>
      </c>
      <c r="L161">
        <v>0.59000000000000008</v>
      </c>
      <c r="M161" t="s">
        <v>24</v>
      </c>
    </row>
    <row r="162" spans="1:13" x14ac:dyDescent="0.3">
      <c r="A162" t="s">
        <v>34</v>
      </c>
      <c r="B162">
        <v>1189833</v>
      </c>
      <c r="C162" s="20">
        <v>44302</v>
      </c>
      <c r="D162" t="s">
        <v>31</v>
      </c>
      <c r="E162" t="s">
        <v>32</v>
      </c>
      <c r="F162" t="s">
        <v>35</v>
      </c>
      <c r="G162" t="s">
        <v>21</v>
      </c>
      <c r="H162">
        <v>33</v>
      </c>
      <c r="I162">
        <v>193</v>
      </c>
      <c r="J162">
        <v>6369</v>
      </c>
      <c r="K162">
        <v>2420.2200000000003</v>
      </c>
      <c r="L162">
        <v>0.38</v>
      </c>
      <c r="M162" t="s">
        <v>24</v>
      </c>
    </row>
    <row r="163" spans="1:13" x14ac:dyDescent="0.3">
      <c r="A163" t="s">
        <v>34</v>
      </c>
      <c r="B163">
        <v>1189833</v>
      </c>
      <c r="C163" s="20">
        <v>44301</v>
      </c>
      <c r="D163" t="s">
        <v>31</v>
      </c>
      <c r="E163" t="s">
        <v>32</v>
      </c>
      <c r="F163" t="s">
        <v>35</v>
      </c>
      <c r="G163" t="s">
        <v>20</v>
      </c>
      <c r="H163">
        <v>36</v>
      </c>
      <c r="I163">
        <v>215</v>
      </c>
      <c r="J163">
        <v>7740</v>
      </c>
      <c r="K163">
        <v>3483</v>
      </c>
      <c r="L163">
        <v>0.45</v>
      </c>
      <c r="M163" t="s">
        <v>24</v>
      </c>
    </row>
    <row r="164" spans="1:13" x14ac:dyDescent="0.3">
      <c r="A164" t="s">
        <v>34</v>
      </c>
      <c r="B164">
        <v>1189833</v>
      </c>
      <c r="C164" s="20">
        <v>44300</v>
      </c>
      <c r="D164" t="s">
        <v>31</v>
      </c>
      <c r="E164" t="s">
        <v>32</v>
      </c>
      <c r="F164" t="s">
        <v>35</v>
      </c>
      <c r="G164" t="s">
        <v>19</v>
      </c>
      <c r="H164">
        <v>34</v>
      </c>
      <c r="I164">
        <v>221</v>
      </c>
      <c r="J164">
        <v>7514</v>
      </c>
      <c r="K164">
        <v>2254.1999999999998</v>
      </c>
      <c r="L164">
        <v>0.3</v>
      </c>
      <c r="M164" t="s">
        <v>24</v>
      </c>
    </row>
    <row r="165" spans="1:13" x14ac:dyDescent="0.3">
      <c r="A165" t="s">
        <v>34</v>
      </c>
      <c r="B165">
        <v>1189833</v>
      </c>
      <c r="C165" s="20">
        <v>44299</v>
      </c>
      <c r="D165" t="s">
        <v>31</v>
      </c>
      <c r="E165" t="s">
        <v>32</v>
      </c>
      <c r="F165" t="s">
        <v>35</v>
      </c>
      <c r="G165" t="s">
        <v>17</v>
      </c>
      <c r="H165">
        <v>32</v>
      </c>
      <c r="I165">
        <v>240</v>
      </c>
      <c r="J165">
        <v>7680</v>
      </c>
      <c r="K165">
        <v>3609.6000000000004</v>
      </c>
      <c r="L165">
        <v>0.47000000000000003</v>
      </c>
      <c r="M165" t="s">
        <v>24</v>
      </c>
    </row>
    <row r="166" spans="1:13" x14ac:dyDescent="0.3">
      <c r="A166" t="s">
        <v>34</v>
      </c>
      <c r="B166">
        <v>1189833</v>
      </c>
      <c r="C166" s="20">
        <v>44298</v>
      </c>
      <c r="D166" t="s">
        <v>31</v>
      </c>
      <c r="E166" t="s">
        <v>32</v>
      </c>
      <c r="F166" t="s">
        <v>35</v>
      </c>
      <c r="G166" t="s">
        <v>23</v>
      </c>
      <c r="H166">
        <v>49</v>
      </c>
      <c r="I166">
        <v>198</v>
      </c>
      <c r="J166">
        <v>9702</v>
      </c>
      <c r="K166">
        <v>2619.54</v>
      </c>
      <c r="L166">
        <v>0.27</v>
      </c>
      <c r="M166" t="s">
        <v>24</v>
      </c>
    </row>
    <row r="167" spans="1:13" x14ac:dyDescent="0.3">
      <c r="A167" t="s">
        <v>34</v>
      </c>
      <c r="B167">
        <v>1189833</v>
      </c>
      <c r="C167" s="20">
        <v>44297</v>
      </c>
      <c r="D167" t="s">
        <v>31</v>
      </c>
      <c r="E167" t="s">
        <v>32</v>
      </c>
      <c r="F167" t="s">
        <v>35</v>
      </c>
      <c r="G167" t="s">
        <v>22</v>
      </c>
      <c r="H167">
        <v>38</v>
      </c>
      <c r="I167">
        <v>149</v>
      </c>
      <c r="J167">
        <v>5662</v>
      </c>
      <c r="K167">
        <v>3453.8200000000006</v>
      </c>
      <c r="L167">
        <v>0.6100000000000001</v>
      </c>
      <c r="M167" t="s">
        <v>24</v>
      </c>
    </row>
    <row r="168" spans="1:13" x14ac:dyDescent="0.3">
      <c r="A168" t="s">
        <v>34</v>
      </c>
      <c r="B168">
        <v>1189833</v>
      </c>
      <c r="C168" s="20">
        <v>44296</v>
      </c>
      <c r="D168" t="s">
        <v>31</v>
      </c>
      <c r="E168" t="s">
        <v>32</v>
      </c>
      <c r="F168" t="s">
        <v>35</v>
      </c>
      <c r="G168" t="s">
        <v>21</v>
      </c>
      <c r="H168">
        <v>31</v>
      </c>
      <c r="I168">
        <v>173</v>
      </c>
      <c r="J168">
        <v>5363</v>
      </c>
      <c r="K168">
        <v>2037.94</v>
      </c>
      <c r="L168">
        <v>0.38</v>
      </c>
      <c r="M168" t="s">
        <v>24</v>
      </c>
    </row>
    <row r="169" spans="1:13" x14ac:dyDescent="0.3">
      <c r="A169" t="s">
        <v>34</v>
      </c>
      <c r="B169">
        <v>1189833</v>
      </c>
      <c r="C169" s="20">
        <v>44295</v>
      </c>
      <c r="D169" t="s">
        <v>31</v>
      </c>
      <c r="E169" t="s">
        <v>32</v>
      </c>
      <c r="F169" t="s">
        <v>35</v>
      </c>
      <c r="G169" t="s">
        <v>20</v>
      </c>
      <c r="H169">
        <v>38</v>
      </c>
      <c r="I169">
        <v>206</v>
      </c>
      <c r="J169">
        <v>7828</v>
      </c>
      <c r="K169">
        <v>3679.1600000000003</v>
      </c>
      <c r="L169">
        <v>0.47000000000000003</v>
      </c>
      <c r="M169" t="s">
        <v>24</v>
      </c>
    </row>
    <row r="170" spans="1:13" x14ac:dyDescent="0.3">
      <c r="A170" t="s">
        <v>34</v>
      </c>
      <c r="B170">
        <v>1189833</v>
      </c>
      <c r="C170" s="20">
        <v>44294</v>
      </c>
      <c r="D170" t="s">
        <v>31</v>
      </c>
      <c r="E170" t="s">
        <v>32</v>
      </c>
      <c r="F170" t="s">
        <v>35</v>
      </c>
      <c r="G170" t="s">
        <v>19</v>
      </c>
      <c r="H170">
        <v>34</v>
      </c>
      <c r="I170">
        <v>210</v>
      </c>
      <c r="J170">
        <v>7140</v>
      </c>
      <c r="K170">
        <v>2070.6</v>
      </c>
      <c r="L170">
        <v>0.28999999999999998</v>
      </c>
      <c r="M170" t="s">
        <v>24</v>
      </c>
    </row>
    <row r="171" spans="1:13" x14ac:dyDescent="0.3">
      <c r="A171" t="s">
        <v>34</v>
      </c>
      <c r="B171">
        <v>1189833</v>
      </c>
      <c r="C171" s="20">
        <v>44293</v>
      </c>
      <c r="D171" t="s">
        <v>31</v>
      </c>
      <c r="E171" t="s">
        <v>32</v>
      </c>
      <c r="F171" t="s">
        <v>35</v>
      </c>
      <c r="G171" t="s">
        <v>17</v>
      </c>
      <c r="H171">
        <v>31</v>
      </c>
      <c r="I171">
        <v>248</v>
      </c>
      <c r="J171">
        <v>7688</v>
      </c>
      <c r="K171">
        <v>3536.48</v>
      </c>
      <c r="L171">
        <v>0.46</v>
      </c>
      <c r="M171" t="s">
        <v>24</v>
      </c>
    </row>
    <row r="172" spans="1:13" x14ac:dyDescent="0.3">
      <c r="A172" t="s">
        <v>34</v>
      </c>
      <c r="B172">
        <v>1189833</v>
      </c>
      <c r="C172" s="20">
        <v>44292</v>
      </c>
      <c r="D172" t="s">
        <v>31</v>
      </c>
      <c r="E172" t="s">
        <v>32</v>
      </c>
      <c r="F172" t="s">
        <v>35</v>
      </c>
      <c r="G172" t="s">
        <v>23</v>
      </c>
      <c r="H172">
        <v>33</v>
      </c>
      <c r="I172">
        <v>194</v>
      </c>
      <c r="J172">
        <v>6402</v>
      </c>
      <c r="K172">
        <v>1472.46</v>
      </c>
      <c r="L172">
        <v>0.23</v>
      </c>
      <c r="M172" t="s">
        <v>24</v>
      </c>
    </row>
    <row r="173" spans="1:13" x14ac:dyDescent="0.3">
      <c r="A173" t="s">
        <v>25</v>
      </c>
      <c r="B173">
        <v>1185732</v>
      </c>
      <c r="C173" s="20">
        <v>43951</v>
      </c>
      <c r="D173" t="s">
        <v>15</v>
      </c>
      <c r="E173" t="s">
        <v>16</v>
      </c>
      <c r="F173" t="s">
        <v>16</v>
      </c>
      <c r="G173" t="s">
        <v>21</v>
      </c>
      <c r="H173">
        <v>41</v>
      </c>
      <c r="I173">
        <v>270</v>
      </c>
      <c r="J173">
        <v>11070</v>
      </c>
      <c r="K173">
        <v>4095.9</v>
      </c>
      <c r="L173">
        <v>0.37</v>
      </c>
      <c r="M173" t="s">
        <v>24</v>
      </c>
    </row>
    <row r="174" spans="1:13" x14ac:dyDescent="0.3">
      <c r="A174" t="s">
        <v>25</v>
      </c>
      <c r="B174">
        <v>1185732</v>
      </c>
      <c r="C174" s="20">
        <v>43950</v>
      </c>
      <c r="D174" t="s">
        <v>15</v>
      </c>
      <c r="E174" t="s">
        <v>16</v>
      </c>
      <c r="F174" t="s">
        <v>16</v>
      </c>
      <c r="G174" t="s">
        <v>20</v>
      </c>
      <c r="H174">
        <v>43</v>
      </c>
      <c r="I174">
        <v>294</v>
      </c>
      <c r="J174">
        <v>12642</v>
      </c>
      <c r="K174">
        <v>5309.6399999999994</v>
      </c>
      <c r="L174">
        <v>0.42</v>
      </c>
      <c r="M174" t="s">
        <v>24</v>
      </c>
    </row>
    <row r="175" spans="1:13" x14ac:dyDescent="0.3">
      <c r="A175" t="s">
        <v>25</v>
      </c>
      <c r="B175">
        <v>1185732</v>
      </c>
      <c r="C175" s="20">
        <v>43949</v>
      </c>
      <c r="D175" t="s">
        <v>15</v>
      </c>
      <c r="E175" t="s">
        <v>16</v>
      </c>
      <c r="F175" t="s">
        <v>16</v>
      </c>
      <c r="G175" t="s">
        <v>19</v>
      </c>
      <c r="H175">
        <v>40</v>
      </c>
      <c r="I175">
        <v>312</v>
      </c>
      <c r="J175">
        <v>12480</v>
      </c>
      <c r="K175">
        <v>4492.8</v>
      </c>
      <c r="L175">
        <v>0.36</v>
      </c>
      <c r="M175" t="s">
        <v>24</v>
      </c>
    </row>
    <row r="176" spans="1:13" x14ac:dyDescent="0.3">
      <c r="A176" t="s">
        <v>25</v>
      </c>
      <c r="B176">
        <v>1185732</v>
      </c>
      <c r="C176" s="20">
        <v>43948</v>
      </c>
      <c r="D176" t="s">
        <v>15</v>
      </c>
      <c r="E176" t="s">
        <v>16</v>
      </c>
      <c r="F176" t="s">
        <v>16</v>
      </c>
      <c r="G176" t="s">
        <v>17</v>
      </c>
      <c r="H176">
        <v>46</v>
      </c>
      <c r="I176">
        <v>403</v>
      </c>
      <c r="J176">
        <v>18538</v>
      </c>
      <c r="K176">
        <v>10381.280000000001</v>
      </c>
      <c r="L176">
        <v>0.56000000000000005</v>
      </c>
      <c r="M176" t="s">
        <v>24</v>
      </c>
    </row>
    <row r="177" spans="1:13" x14ac:dyDescent="0.3">
      <c r="A177" t="s">
        <v>25</v>
      </c>
      <c r="B177">
        <v>1185732</v>
      </c>
      <c r="C177" s="20">
        <v>43947</v>
      </c>
      <c r="D177" t="s">
        <v>15</v>
      </c>
      <c r="E177" t="s">
        <v>16</v>
      </c>
      <c r="F177" t="s">
        <v>16</v>
      </c>
      <c r="G177" t="s">
        <v>23</v>
      </c>
      <c r="H177">
        <v>50</v>
      </c>
      <c r="I177">
        <v>330</v>
      </c>
      <c r="J177">
        <v>16500</v>
      </c>
      <c r="K177">
        <v>4620</v>
      </c>
      <c r="L177">
        <v>0.28000000000000003</v>
      </c>
      <c r="M177" t="s">
        <v>24</v>
      </c>
    </row>
    <row r="178" spans="1:13" x14ac:dyDescent="0.3">
      <c r="A178" t="s">
        <v>25</v>
      </c>
      <c r="B178">
        <v>1185732</v>
      </c>
      <c r="C178" s="20">
        <v>43946</v>
      </c>
      <c r="D178" t="s">
        <v>15</v>
      </c>
      <c r="E178" t="s">
        <v>16</v>
      </c>
      <c r="F178" t="s">
        <v>16</v>
      </c>
      <c r="G178" t="s">
        <v>22</v>
      </c>
      <c r="H178">
        <v>51</v>
      </c>
      <c r="I178">
        <v>289</v>
      </c>
      <c r="J178">
        <v>14739</v>
      </c>
      <c r="K178">
        <v>4716.4800000000005</v>
      </c>
      <c r="L178">
        <v>0.32</v>
      </c>
      <c r="M178" t="s">
        <v>24</v>
      </c>
    </row>
    <row r="179" spans="1:13" x14ac:dyDescent="0.3">
      <c r="A179" t="s">
        <v>25</v>
      </c>
      <c r="B179">
        <v>1185732</v>
      </c>
      <c r="C179" s="20">
        <v>43945</v>
      </c>
      <c r="D179" t="s">
        <v>15</v>
      </c>
      <c r="E179" t="s">
        <v>16</v>
      </c>
      <c r="F179" t="s">
        <v>16</v>
      </c>
      <c r="G179" t="s">
        <v>23</v>
      </c>
      <c r="H179">
        <v>45</v>
      </c>
      <c r="I179">
        <v>350</v>
      </c>
      <c r="J179">
        <v>15750</v>
      </c>
      <c r="K179">
        <v>4725</v>
      </c>
      <c r="L179">
        <v>0.3</v>
      </c>
      <c r="M179" t="s">
        <v>24</v>
      </c>
    </row>
    <row r="180" spans="1:13" x14ac:dyDescent="0.3">
      <c r="A180" t="s">
        <v>25</v>
      </c>
      <c r="B180">
        <v>1185732</v>
      </c>
      <c r="C180" s="20">
        <v>43944</v>
      </c>
      <c r="D180" t="s">
        <v>15</v>
      </c>
      <c r="E180" t="s">
        <v>16</v>
      </c>
      <c r="F180" t="s">
        <v>16</v>
      </c>
      <c r="G180" t="s">
        <v>22</v>
      </c>
      <c r="H180">
        <v>44</v>
      </c>
      <c r="I180">
        <v>315</v>
      </c>
      <c r="J180">
        <v>13860</v>
      </c>
      <c r="K180">
        <v>5128.2</v>
      </c>
      <c r="L180">
        <v>0.37</v>
      </c>
      <c r="M180" t="s">
        <v>24</v>
      </c>
    </row>
    <row r="181" spans="1:13" x14ac:dyDescent="0.3">
      <c r="A181" t="s">
        <v>25</v>
      </c>
      <c r="B181">
        <v>1185732</v>
      </c>
      <c r="C181" s="20">
        <v>43943</v>
      </c>
      <c r="D181" t="s">
        <v>15</v>
      </c>
      <c r="E181" t="s">
        <v>16</v>
      </c>
      <c r="F181" t="s">
        <v>16</v>
      </c>
      <c r="G181" t="s">
        <v>21</v>
      </c>
      <c r="H181">
        <v>34</v>
      </c>
      <c r="I181">
        <v>306</v>
      </c>
      <c r="J181">
        <v>10404</v>
      </c>
      <c r="K181">
        <v>4057.5599999999995</v>
      </c>
      <c r="L181">
        <v>0.38999999999999996</v>
      </c>
      <c r="M181" t="s">
        <v>24</v>
      </c>
    </row>
    <row r="182" spans="1:13" x14ac:dyDescent="0.3">
      <c r="A182" t="s">
        <v>25</v>
      </c>
      <c r="B182">
        <v>1185732</v>
      </c>
      <c r="C182" s="20">
        <v>43942</v>
      </c>
      <c r="D182" t="s">
        <v>15</v>
      </c>
      <c r="E182" t="s">
        <v>16</v>
      </c>
      <c r="F182" t="s">
        <v>16</v>
      </c>
      <c r="G182" t="s">
        <v>20</v>
      </c>
      <c r="H182">
        <v>36</v>
      </c>
      <c r="I182">
        <v>315</v>
      </c>
      <c r="J182">
        <v>11340</v>
      </c>
      <c r="K182">
        <v>4422.5999999999995</v>
      </c>
      <c r="L182">
        <v>0.38999999999999996</v>
      </c>
      <c r="M182" t="s">
        <v>24</v>
      </c>
    </row>
    <row r="183" spans="1:13" x14ac:dyDescent="0.3">
      <c r="A183" t="s">
        <v>25</v>
      </c>
      <c r="B183">
        <v>1185732</v>
      </c>
      <c r="C183" s="20">
        <v>43941</v>
      </c>
      <c r="D183" t="s">
        <v>15</v>
      </c>
      <c r="E183" t="s">
        <v>16</v>
      </c>
      <c r="F183" t="s">
        <v>16</v>
      </c>
      <c r="G183" t="s">
        <v>19</v>
      </c>
      <c r="H183">
        <v>43</v>
      </c>
      <c r="I183">
        <v>350</v>
      </c>
      <c r="J183">
        <v>15050</v>
      </c>
      <c r="K183">
        <v>4966.4999999999991</v>
      </c>
      <c r="L183">
        <v>0.32999999999999996</v>
      </c>
      <c r="M183" t="s">
        <v>24</v>
      </c>
    </row>
    <row r="184" spans="1:13" x14ac:dyDescent="0.3">
      <c r="A184" t="s">
        <v>25</v>
      </c>
      <c r="B184">
        <v>1185732</v>
      </c>
      <c r="C184" s="20">
        <v>43940</v>
      </c>
      <c r="D184" t="s">
        <v>15</v>
      </c>
      <c r="E184" t="s">
        <v>16</v>
      </c>
      <c r="F184" t="s">
        <v>16</v>
      </c>
      <c r="G184" t="s">
        <v>17</v>
      </c>
      <c r="H184">
        <v>39</v>
      </c>
      <c r="I184">
        <v>408</v>
      </c>
      <c r="J184">
        <v>15912</v>
      </c>
      <c r="K184">
        <v>8751.6</v>
      </c>
      <c r="L184">
        <v>0.55000000000000004</v>
      </c>
      <c r="M184" t="s">
        <v>24</v>
      </c>
    </row>
    <row r="185" spans="1:13" x14ac:dyDescent="0.3">
      <c r="A185" t="s">
        <v>25</v>
      </c>
      <c r="B185">
        <v>1185732</v>
      </c>
      <c r="C185" s="20">
        <v>43939</v>
      </c>
      <c r="D185" t="s">
        <v>15</v>
      </c>
      <c r="E185" t="s">
        <v>16</v>
      </c>
      <c r="F185" t="s">
        <v>16</v>
      </c>
      <c r="G185" t="s">
        <v>23</v>
      </c>
      <c r="H185">
        <v>48</v>
      </c>
      <c r="I185">
        <v>355</v>
      </c>
      <c r="J185">
        <v>17040</v>
      </c>
      <c r="K185">
        <v>5112</v>
      </c>
      <c r="L185">
        <v>0.3</v>
      </c>
      <c r="M185" t="s">
        <v>24</v>
      </c>
    </row>
    <row r="186" spans="1:13" x14ac:dyDescent="0.3">
      <c r="A186" t="s">
        <v>25</v>
      </c>
      <c r="B186">
        <v>1185732</v>
      </c>
      <c r="C186" s="20">
        <v>43938</v>
      </c>
      <c r="D186" t="s">
        <v>15</v>
      </c>
      <c r="E186" t="s">
        <v>16</v>
      </c>
      <c r="F186" t="s">
        <v>16</v>
      </c>
      <c r="G186" t="s">
        <v>22</v>
      </c>
      <c r="H186">
        <v>43</v>
      </c>
      <c r="I186">
        <v>279</v>
      </c>
      <c r="J186">
        <v>11997</v>
      </c>
      <c r="K186">
        <v>3959.0099999999993</v>
      </c>
      <c r="L186">
        <v>0.32999999999999996</v>
      </c>
      <c r="M186" t="s">
        <v>24</v>
      </c>
    </row>
    <row r="187" spans="1:13" x14ac:dyDescent="0.3">
      <c r="A187" t="s">
        <v>61</v>
      </c>
      <c r="B187">
        <v>1185732</v>
      </c>
      <c r="C187" s="20">
        <v>44304</v>
      </c>
      <c r="D187" t="s">
        <v>15</v>
      </c>
      <c r="E187" t="s">
        <v>133</v>
      </c>
      <c r="F187" t="s">
        <v>134</v>
      </c>
      <c r="G187" t="s">
        <v>23</v>
      </c>
      <c r="H187">
        <v>46</v>
      </c>
      <c r="I187">
        <v>98</v>
      </c>
      <c r="J187">
        <v>4508</v>
      </c>
      <c r="K187">
        <v>2073.6799999999998</v>
      </c>
      <c r="L187">
        <v>0.45999999999999996</v>
      </c>
      <c r="M187" t="s">
        <v>83</v>
      </c>
    </row>
    <row r="188" spans="1:13" x14ac:dyDescent="0.3">
      <c r="A188" t="s">
        <v>61</v>
      </c>
      <c r="B188">
        <v>1185732</v>
      </c>
      <c r="C188" s="20">
        <v>44304</v>
      </c>
      <c r="D188" t="s">
        <v>15</v>
      </c>
      <c r="E188" t="s">
        <v>133</v>
      </c>
      <c r="F188" t="s">
        <v>134</v>
      </c>
      <c r="G188" t="s">
        <v>22</v>
      </c>
      <c r="H188">
        <v>57</v>
      </c>
      <c r="I188">
        <v>53</v>
      </c>
      <c r="J188">
        <v>3021</v>
      </c>
      <c r="K188">
        <v>1359.4499999999998</v>
      </c>
      <c r="L188">
        <v>0.44999999999999996</v>
      </c>
      <c r="M188" t="s">
        <v>83</v>
      </c>
    </row>
    <row r="189" spans="1:13" x14ac:dyDescent="0.3">
      <c r="A189" t="s">
        <v>61</v>
      </c>
      <c r="B189">
        <v>1185732</v>
      </c>
      <c r="C189" s="20">
        <v>44304</v>
      </c>
      <c r="D189" t="s">
        <v>15</v>
      </c>
      <c r="E189" t="s">
        <v>133</v>
      </c>
      <c r="F189" t="s">
        <v>134</v>
      </c>
      <c r="G189" t="s">
        <v>21</v>
      </c>
      <c r="H189">
        <v>44</v>
      </c>
      <c r="I189">
        <v>49</v>
      </c>
      <c r="J189">
        <v>2156</v>
      </c>
      <c r="K189">
        <v>883.95999999999992</v>
      </c>
      <c r="L189">
        <v>0.41</v>
      </c>
      <c r="M189" t="s">
        <v>83</v>
      </c>
    </row>
    <row r="190" spans="1:13" x14ac:dyDescent="0.3">
      <c r="A190" t="s">
        <v>61</v>
      </c>
      <c r="B190">
        <v>1185732</v>
      </c>
      <c r="C190" s="20">
        <v>44304</v>
      </c>
      <c r="D190" t="s">
        <v>15</v>
      </c>
      <c r="E190" t="s">
        <v>133</v>
      </c>
      <c r="F190" t="s">
        <v>134</v>
      </c>
      <c r="G190" t="s">
        <v>20</v>
      </c>
      <c r="H190">
        <v>38</v>
      </c>
      <c r="I190">
        <v>73</v>
      </c>
      <c r="J190">
        <v>2774</v>
      </c>
      <c r="K190">
        <v>1220.56</v>
      </c>
      <c r="L190">
        <v>0.44</v>
      </c>
      <c r="M190" t="s">
        <v>83</v>
      </c>
    </row>
    <row r="191" spans="1:13" x14ac:dyDescent="0.3">
      <c r="A191" t="s">
        <v>61</v>
      </c>
      <c r="B191">
        <v>1185732</v>
      </c>
      <c r="C191" s="20">
        <v>44304</v>
      </c>
      <c r="D191" t="s">
        <v>15</v>
      </c>
      <c r="E191" t="s">
        <v>133</v>
      </c>
      <c r="F191" t="s">
        <v>134</v>
      </c>
      <c r="G191" t="s">
        <v>19</v>
      </c>
      <c r="H191">
        <v>49</v>
      </c>
      <c r="I191">
        <v>68</v>
      </c>
      <c r="J191">
        <v>3332</v>
      </c>
      <c r="K191">
        <v>1832.6000000000001</v>
      </c>
      <c r="L191">
        <v>0.55000000000000004</v>
      </c>
      <c r="M191" t="s">
        <v>83</v>
      </c>
    </row>
    <row r="192" spans="1:13" x14ac:dyDescent="0.3">
      <c r="A192" t="s">
        <v>61</v>
      </c>
      <c r="B192">
        <v>1185732</v>
      </c>
      <c r="C192" s="20">
        <v>44304</v>
      </c>
      <c r="D192" t="s">
        <v>15</v>
      </c>
      <c r="E192" t="s">
        <v>133</v>
      </c>
      <c r="F192" t="s">
        <v>134</v>
      </c>
      <c r="G192" t="s">
        <v>17</v>
      </c>
      <c r="H192">
        <v>48</v>
      </c>
      <c r="I192">
        <v>154</v>
      </c>
      <c r="J192">
        <v>7392</v>
      </c>
      <c r="K192">
        <v>3917.76</v>
      </c>
      <c r="L192">
        <v>0.53</v>
      </c>
      <c r="M192" t="s">
        <v>83</v>
      </c>
    </row>
    <row r="193" spans="1:13" x14ac:dyDescent="0.3">
      <c r="A193" t="s">
        <v>61</v>
      </c>
      <c r="B193">
        <v>1185732</v>
      </c>
      <c r="C193" s="20">
        <v>44297</v>
      </c>
      <c r="D193" t="s">
        <v>15</v>
      </c>
      <c r="E193" t="s">
        <v>131</v>
      </c>
      <c r="F193" t="s">
        <v>132</v>
      </c>
      <c r="G193" t="s">
        <v>23</v>
      </c>
      <c r="H193">
        <v>44</v>
      </c>
      <c r="I193">
        <v>90</v>
      </c>
      <c r="J193">
        <v>3960</v>
      </c>
      <c r="K193">
        <v>2019.6000000000001</v>
      </c>
      <c r="L193">
        <v>0.51</v>
      </c>
      <c r="M193" t="s">
        <v>83</v>
      </c>
    </row>
    <row r="194" spans="1:13" x14ac:dyDescent="0.3">
      <c r="A194" t="s">
        <v>61</v>
      </c>
      <c r="B194">
        <v>1185732</v>
      </c>
      <c r="C194" s="20">
        <v>44297</v>
      </c>
      <c r="D194" t="s">
        <v>15</v>
      </c>
      <c r="E194" t="s">
        <v>131</v>
      </c>
      <c r="F194" t="s">
        <v>132</v>
      </c>
      <c r="G194" t="s">
        <v>22</v>
      </c>
      <c r="H194">
        <v>51</v>
      </c>
      <c r="I194">
        <v>38</v>
      </c>
      <c r="J194">
        <v>1938</v>
      </c>
      <c r="K194">
        <v>891.4799999999999</v>
      </c>
      <c r="L194">
        <v>0.45999999999999996</v>
      </c>
      <c r="M194" t="s">
        <v>83</v>
      </c>
    </row>
    <row r="195" spans="1:13" x14ac:dyDescent="0.3">
      <c r="A195" t="s">
        <v>61</v>
      </c>
      <c r="B195">
        <v>1185732</v>
      </c>
      <c r="C195" s="20">
        <v>44297</v>
      </c>
      <c r="D195" t="s">
        <v>15</v>
      </c>
      <c r="E195" t="s">
        <v>131</v>
      </c>
      <c r="F195" t="s">
        <v>132</v>
      </c>
      <c r="G195" t="s">
        <v>21</v>
      </c>
      <c r="H195">
        <v>36</v>
      </c>
      <c r="I195">
        <v>44</v>
      </c>
      <c r="J195">
        <v>1584</v>
      </c>
      <c r="K195">
        <v>792</v>
      </c>
      <c r="L195">
        <v>0.5</v>
      </c>
      <c r="M195" t="s">
        <v>83</v>
      </c>
    </row>
    <row r="196" spans="1:13" x14ac:dyDescent="0.3">
      <c r="A196" t="s">
        <v>61</v>
      </c>
      <c r="B196">
        <v>1185732</v>
      </c>
      <c r="C196" s="20">
        <v>44297</v>
      </c>
      <c r="D196" t="s">
        <v>15</v>
      </c>
      <c r="E196" t="s">
        <v>131</v>
      </c>
      <c r="F196" t="s">
        <v>132</v>
      </c>
      <c r="G196" t="s">
        <v>20</v>
      </c>
      <c r="H196">
        <v>32</v>
      </c>
      <c r="I196">
        <v>65</v>
      </c>
      <c r="J196">
        <v>2080</v>
      </c>
      <c r="K196">
        <v>1040</v>
      </c>
      <c r="L196">
        <v>0.5</v>
      </c>
      <c r="M196" t="s">
        <v>83</v>
      </c>
    </row>
    <row r="197" spans="1:13" x14ac:dyDescent="0.3">
      <c r="A197" t="s">
        <v>61</v>
      </c>
      <c r="B197">
        <v>1185732</v>
      </c>
      <c r="C197" s="20">
        <v>44297</v>
      </c>
      <c r="D197" t="s">
        <v>15</v>
      </c>
      <c r="E197" t="s">
        <v>131</v>
      </c>
      <c r="F197" t="s">
        <v>132</v>
      </c>
      <c r="G197" t="s">
        <v>19</v>
      </c>
      <c r="H197">
        <v>43</v>
      </c>
      <c r="I197">
        <v>56</v>
      </c>
      <c r="J197">
        <v>2408</v>
      </c>
      <c r="K197">
        <v>1396.64</v>
      </c>
      <c r="L197">
        <v>0.58000000000000007</v>
      </c>
      <c r="M197" t="s">
        <v>83</v>
      </c>
    </row>
    <row r="198" spans="1:13" x14ac:dyDescent="0.3">
      <c r="A198" t="s">
        <v>61</v>
      </c>
      <c r="B198">
        <v>1185732</v>
      </c>
      <c r="C198" s="20">
        <v>44297</v>
      </c>
      <c r="D198" t="s">
        <v>15</v>
      </c>
      <c r="E198" t="s">
        <v>131</v>
      </c>
      <c r="F198" t="s">
        <v>132</v>
      </c>
      <c r="G198" t="s">
        <v>17</v>
      </c>
      <c r="H198">
        <v>41</v>
      </c>
      <c r="I198">
        <v>137</v>
      </c>
      <c r="J198">
        <v>5617</v>
      </c>
      <c r="K198">
        <v>3145.5200000000004</v>
      </c>
      <c r="L198">
        <v>0.56000000000000005</v>
      </c>
      <c r="M198" t="s">
        <v>83</v>
      </c>
    </row>
    <row r="199" spans="1:13" x14ac:dyDescent="0.3">
      <c r="A199" t="s">
        <v>26</v>
      </c>
      <c r="B199">
        <v>1185732</v>
      </c>
      <c r="C199" s="20">
        <v>44300</v>
      </c>
      <c r="D199" t="s">
        <v>15</v>
      </c>
      <c r="E199" t="s">
        <v>129</v>
      </c>
      <c r="F199" t="s">
        <v>130</v>
      </c>
      <c r="G199" t="s">
        <v>23</v>
      </c>
      <c r="H199">
        <v>39</v>
      </c>
      <c r="I199">
        <v>83</v>
      </c>
      <c r="J199">
        <v>3237</v>
      </c>
      <c r="K199">
        <v>1424.28</v>
      </c>
      <c r="L199">
        <v>0.44</v>
      </c>
      <c r="M199" t="s">
        <v>83</v>
      </c>
    </row>
    <row r="200" spans="1:13" x14ac:dyDescent="0.3">
      <c r="A200" t="s">
        <v>26</v>
      </c>
      <c r="B200">
        <v>1185732</v>
      </c>
      <c r="C200" s="20">
        <v>44300</v>
      </c>
      <c r="D200" t="s">
        <v>15</v>
      </c>
      <c r="E200" t="s">
        <v>129</v>
      </c>
      <c r="F200" t="s">
        <v>130</v>
      </c>
      <c r="G200" t="s">
        <v>22</v>
      </c>
      <c r="H200">
        <v>49</v>
      </c>
      <c r="I200">
        <v>33</v>
      </c>
      <c r="J200">
        <v>1617</v>
      </c>
      <c r="K200">
        <v>614.46</v>
      </c>
      <c r="L200">
        <v>0.38</v>
      </c>
      <c r="M200" t="s">
        <v>83</v>
      </c>
    </row>
    <row r="201" spans="1:13" x14ac:dyDescent="0.3">
      <c r="A201" t="s">
        <v>26</v>
      </c>
      <c r="B201">
        <v>1185732</v>
      </c>
      <c r="C201" s="20">
        <v>44300</v>
      </c>
      <c r="D201" t="s">
        <v>15</v>
      </c>
      <c r="E201" t="s">
        <v>129</v>
      </c>
      <c r="F201" t="s">
        <v>130</v>
      </c>
      <c r="G201" t="s">
        <v>21</v>
      </c>
      <c r="H201">
        <v>32</v>
      </c>
      <c r="I201">
        <v>35</v>
      </c>
      <c r="J201">
        <v>1120</v>
      </c>
      <c r="K201">
        <v>436.8</v>
      </c>
      <c r="L201">
        <v>0.39</v>
      </c>
      <c r="M201" t="s">
        <v>83</v>
      </c>
    </row>
    <row r="202" spans="1:13" x14ac:dyDescent="0.3">
      <c r="A202" t="s">
        <v>26</v>
      </c>
      <c r="B202">
        <v>1185732</v>
      </c>
      <c r="C202" s="20">
        <v>44300</v>
      </c>
      <c r="D202" t="s">
        <v>15</v>
      </c>
      <c r="E202" t="s">
        <v>129</v>
      </c>
      <c r="F202" t="s">
        <v>130</v>
      </c>
      <c r="G202" t="s">
        <v>20</v>
      </c>
      <c r="H202">
        <v>29</v>
      </c>
      <c r="I202">
        <v>41</v>
      </c>
      <c r="J202">
        <v>1189</v>
      </c>
      <c r="K202">
        <v>416.15</v>
      </c>
      <c r="L202">
        <v>0.35</v>
      </c>
      <c r="M202" t="s">
        <v>83</v>
      </c>
    </row>
    <row r="203" spans="1:13" x14ac:dyDescent="0.3">
      <c r="A203" t="s">
        <v>26</v>
      </c>
      <c r="B203">
        <v>1185732</v>
      </c>
      <c r="C203" s="20">
        <v>44300</v>
      </c>
      <c r="D203" t="s">
        <v>15</v>
      </c>
      <c r="E203" t="s">
        <v>129</v>
      </c>
      <c r="F203" t="s">
        <v>130</v>
      </c>
      <c r="G203" t="s">
        <v>19</v>
      </c>
      <c r="H203">
        <v>37</v>
      </c>
      <c r="I203">
        <v>45</v>
      </c>
      <c r="J203">
        <v>1665</v>
      </c>
      <c r="K203">
        <v>732.6</v>
      </c>
      <c r="L203">
        <v>0.44</v>
      </c>
      <c r="M203" t="s">
        <v>83</v>
      </c>
    </row>
    <row r="204" spans="1:13" x14ac:dyDescent="0.3">
      <c r="A204" t="s">
        <v>26</v>
      </c>
      <c r="B204">
        <v>1185732</v>
      </c>
      <c r="C204" s="20">
        <v>44300</v>
      </c>
      <c r="D204" t="s">
        <v>15</v>
      </c>
      <c r="E204" t="s">
        <v>129</v>
      </c>
      <c r="F204" t="s">
        <v>130</v>
      </c>
      <c r="G204" t="s">
        <v>17</v>
      </c>
      <c r="H204">
        <v>38</v>
      </c>
      <c r="I204">
        <v>117</v>
      </c>
      <c r="J204">
        <v>4446</v>
      </c>
      <c r="K204">
        <v>2000.6999999999998</v>
      </c>
      <c r="L204">
        <v>0.44999999999999996</v>
      </c>
      <c r="M204" t="s">
        <v>83</v>
      </c>
    </row>
    <row r="205" spans="1:13" x14ac:dyDescent="0.3">
      <c r="A205" t="s">
        <v>14</v>
      </c>
      <c r="B205">
        <v>1185732</v>
      </c>
      <c r="C205" s="20">
        <v>44293</v>
      </c>
      <c r="D205" t="s">
        <v>15</v>
      </c>
      <c r="E205" t="s">
        <v>127</v>
      </c>
      <c r="F205" t="s">
        <v>128</v>
      </c>
      <c r="G205" t="s">
        <v>23</v>
      </c>
      <c r="H205">
        <v>33</v>
      </c>
      <c r="I205">
        <v>50</v>
      </c>
      <c r="J205">
        <v>1650</v>
      </c>
      <c r="K205">
        <v>858</v>
      </c>
      <c r="L205">
        <v>0.52</v>
      </c>
      <c r="M205" t="s">
        <v>83</v>
      </c>
    </row>
    <row r="206" spans="1:13" x14ac:dyDescent="0.3">
      <c r="A206" t="s">
        <v>14</v>
      </c>
      <c r="B206">
        <v>1185732</v>
      </c>
      <c r="C206" s="20">
        <v>44293</v>
      </c>
      <c r="D206" t="s">
        <v>15</v>
      </c>
      <c r="E206" t="s">
        <v>127</v>
      </c>
      <c r="F206" t="s">
        <v>128</v>
      </c>
      <c r="G206" t="s">
        <v>22</v>
      </c>
      <c r="H206">
        <v>44</v>
      </c>
      <c r="I206">
        <v>15</v>
      </c>
      <c r="J206">
        <v>660</v>
      </c>
      <c r="K206">
        <v>264</v>
      </c>
      <c r="L206">
        <v>0.4</v>
      </c>
      <c r="M206" t="s">
        <v>83</v>
      </c>
    </row>
    <row r="207" spans="1:13" x14ac:dyDescent="0.3">
      <c r="A207" t="s">
        <v>14</v>
      </c>
      <c r="B207">
        <v>1185732</v>
      </c>
      <c r="C207" s="20">
        <v>44293</v>
      </c>
      <c r="D207" t="s">
        <v>15</v>
      </c>
      <c r="E207" t="s">
        <v>127</v>
      </c>
      <c r="F207" t="s">
        <v>128</v>
      </c>
      <c r="G207" t="s">
        <v>21</v>
      </c>
      <c r="H207">
        <v>29</v>
      </c>
      <c r="I207">
        <v>13</v>
      </c>
      <c r="J207">
        <v>377</v>
      </c>
      <c r="K207">
        <v>199.81</v>
      </c>
      <c r="L207">
        <v>0.53</v>
      </c>
      <c r="M207" t="s">
        <v>83</v>
      </c>
    </row>
    <row r="208" spans="1:13" x14ac:dyDescent="0.3">
      <c r="A208" t="s">
        <v>14</v>
      </c>
      <c r="B208">
        <v>1185732</v>
      </c>
      <c r="C208" s="20">
        <v>44293</v>
      </c>
      <c r="D208" t="s">
        <v>15</v>
      </c>
      <c r="E208" t="s">
        <v>127</v>
      </c>
      <c r="F208" t="s">
        <v>128</v>
      </c>
      <c r="G208" t="s">
        <v>20</v>
      </c>
      <c r="H208">
        <v>24</v>
      </c>
      <c r="I208">
        <v>36</v>
      </c>
      <c r="J208">
        <v>864</v>
      </c>
      <c r="K208">
        <v>449.28000000000003</v>
      </c>
      <c r="L208">
        <v>0.52</v>
      </c>
      <c r="M208" t="s">
        <v>83</v>
      </c>
    </row>
    <row r="209" spans="1:13" x14ac:dyDescent="0.3">
      <c r="A209" t="s">
        <v>14</v>
      </c>
      <c r="B209">
        <v>1185732</v>
      </c>
      <c r="C209" s="20">
        <v>44293</v>
      </c>
      <c r="D209" t="s">
        <v>15</v>
      </c>
      <c r="E209" t="s">
        <v>127</v>
      </c>
      <c r="F209" t="s">
        <v>128</v>
      </c>
      <c r="G209" t="s">
        <v>19</v>
      </c>
      <c r="H209">
        <v>32</v>
      </c>
      <c r="I209">
        <v>33</v>
      </c>
      <c r="J209">
        <v>1056</v>
      </c>
      <c r="K209">
        <v>528</v>
      </c>
      <c r="L209">
        <v>0.5</v>
      </c>
      <c r="M209" t="s">
        <v>83</v>
      </c>
    </row>
    <row r="210" spans="1:13" x14ac:dyDescent="0.3">
      <c r="A210" t="s">
        <v>14</v>
      </c>
      <c r="B210">
        <v>1185732</v>
      </c>
      <c r="C210" s="20">
        <v>44293</v>
      </c>
      <c r="D210" t="s">
        <v>15</v>
      </c>
      <c r="E210" t="s">
        <v>127</v>
      </c>
      <c r="F210" t="s">
        <v>128</v>
      </c>
      <c r="G210" t="s">
        <v>17</v>
      </c>
      <c r="H210">
        <v>32</v>
      </c>
      <c r="I210">
        <v>111</v>
      </c>
      <c r="J210">
        <v>3552</v>
      </c>
      <c r="K210">
        <v>1740.48</v>
      </c>
      <c r="L210">
        <v>0.49</v>
      </c>
      <c r="M210" t="s">
        <v>83</v>
      </c>
    </row>
    <row r="211" spans="1:13" x14ac:dyDescent="0.3">
      <c r="A211" t="s">
        <v>26</v>
      </c>
      <c r="B211">
        <v>1185732</v>
      </c>
      <c r="C211" s="20">
        <v>44290</v>
      </c>
      <c r="D211" t="s">
        <v>15</v>
      </c>
      <c r="E211" t="s">
        <v>125</v>
      </c>
      <c r="F211" t="s">
        <v>126</v>
      </c>
      <c r="G211" t="s">
        <v>23</v>
      </c>
      <c r="H211">
        <v>36</v>
      </c>
      <c r="I211">
        <v>69</v>
      </c>
      <c r="J211">
        <v>2484</v>
      </c>
      <c r="K211">
        <v>1242</v>
      </c>
      <c r="L211">
        <v>0.5</v>
      </c>
      <c r="M211" t="s">
        <v>83</v>
      </c>
    </row>
    <row r="212" spans="1:13" x14ac:dyDescent="0.3">
      <c r="A212" t="s">
        <v>26</v>
      </c>
      <c r="B212">
        <v>1185732</v>
      </c>
      <c r="C212" s="20">
        <v>44290</v>
      </c>
      <c r="D212" t="s">
        <v>15</v>
      </c>
      <c r="E212" t="s">
        <v>125</v>
      </c>
      <c r="F212" t="s">
        <v>126</v>
      </c>
      <c r="G212" t="s">
        <v>22</v>
      </c>
      <c r="H212">
        <v>46</v>
      </c>
      <c r="I212">
        <v>35</v>
      </c>
      <c r="J212">
        <v>1610</v>
      </c>
      <c r="K212">
        <v>724.49999999999989</v>
      </c>
      <c r="L212">
        <v>0.44999999999999996</v>
      </c>
      <c r="M212" t="s">
        <v>83</v>
      </c>
    </row>
    <row r="213" spans="1:13" x14ac:dyDescent="0.3">
      <c r="A213" t="s">
        <v>26</v>
      </c>
      <c r="B213">
        <v>1185732</v>
      </c>
      <c r="C213" s="20">
        <v>44290</v>
      </c>
      <c r="D213" t="s">
        <v>15</v>
      </c>
      <c r="E213" t="s">
        <v>125</v>
      </c>
      <c r="F213" t="s">
        <v>126</v>
      </c>
      <c r="G213" t="s">
        <v>21</v>
      </c>
      <c r="H213">
        <v>32</v>
      </c>
      <c r="I213">
        <v>38</v>
      </c>
      <c r="J213">
        <v>1216</v>
      </c>
      <c r="K213">
        <v>547.19999999999993</v>
      </c>
      <c r="L213">
        <v>0.44999999999999996</v>
      </c>
      <c r="M213" t="s">
        <v>83</v>
      </c>
    </row>
    <row r="214" spans="1:13" x14ac:dyDescent="0.3">
      <c r="A214" t="s">
        <v>26</v>
      </c>
      <c r="B214">
        <v>1185732</v>
      </c>
      <c r="C214" s="20">
        <v>44290</v>
      </c>
      <c r="D214" t="s">
        <v>15</v>
      </c>
      <c r="E214" t="s">
        <v>125</v>
      </c>
      <c r="F214" t="s">
        <v>126</v>
      </c>
      <c r="G214" t="s">
        <v>20</v>
      </c>
      <c r="H214">
        <v>29</v>
      </c>
      <c r="I214">
        <v>56</v>
      </c>
      <c r="J214">
        <v>1624</v>
      </c>
      <c r="K214">
        <v>698.31999999999994</v>
      </c>
      <c r="L214">
        <v>0.43</v>
      </c>
      <c r="M214" t="s">
        <v>83</v>
      </c>
    </row>
    <row r="215" spans="1:13" x14ac:dyDescent="0.3">
      <c r="A215" t="s">
        <v>26</v>
      </c>
      <c r="B215">
        <v>1185732</v>
      </c>
      <c r="C215" s="20">
        <v>44290</v>
      </c>
      <c r="D215" t="s">
        <v>15</v>
      </c>
      <c r="E215" t="s">
        <v>125</v>
      </c>
      <c r="F215" t="s">
        <v>126</v>
      </c>
      <c r="G215" t="s">
        <v>19</v>
      </c>
      <c r="H215">
        <v>38</v>
      </c>
      <c r="I215">
        <v>58</v>
      </c>
      <c r="J215">
        <v>2204</v>
      </c>
      <c r="K215">
        <v>1212.2</v>
      </c>
      <c r="L215">
        <v>0.55000000000000004</v>
      </c>
      <c r="M215" t="s">
        <v>83</v>
      </c>
    </row>
    <row r="216" spans="1:13" x14ac:dyDescent="0.3">
      <c r="A216" t="s">
        <v>26</v>
      </c>
      <c r="B216">
        <v>1185732</v>
      </c>
      <c r="C216" s="20">
        <v>44290</v>
      </c>
      <c r="D216" t="s">
        <v>15</v>
      </c>
      <c r="E216" t="s">
        <v>125</v>
      </c>
      <c r="F216" t="s">
        <v>126</v>
      </c>
      <c r="G216" t="s">
        <v>17</v>
      </c>
      <c r="H216">
        <v>36</v>
      </c>
      <c r="I216">
        <v>150</v>
      </c>
      <c r="J216">
        <v>5400</v>
      </c>
      <c r="K216">
        <v>2700</v>
      </c>
      <c r="L216">
        <v>0.5</v>
      </c>
      <c r="M216" t="s">
        <v>83</v>
      </c>
    </row>
    <row r="217" spans="1:13" x14ac:dyDescent="0.3">
      <c r="A217" t="s">
        <v>34</v>
      </c>
      <c r="B217">
        <v>1185732</v>
      </c>
      <c r="C217" s="20">
        <v>44293</v>
      </c>
      <c r="D217" t="s">
        <v>15</v>
      </c>
      <c r="E217" t="s">
        <v>123</v>
      </c>
      <c r="F217" t="s">
        <v>124</v>
      </c>
      <c r="G217" t="s">
        <v>23</v>
      </c>
      <c r="H217">
        <v>33</v>
      </c>
      <c r="I217">
        <v>68</v>
      </c>
      <c r="J217">
        <v>2244</v>
      </c>
      <c r="K217">
        <v>1211.76</v>
      </c>
      <c r="L217">
        <v>0.54</v>
      </c>
      <c r="M217" t="s">
        <v>83</v>
      </c>
    </row>
    <row r="218" spans="1:13" x14ac:dyDescent="0.3">
      <c r="A218" t="s">
        <v>34</v>
      </c>
      <c r="B218">
        <v>1185732</v>
      </c>
      <c r="C218" s="20">
        <v>44293</v>
      </c>
      <c r="D218" t="s">
        <v>15</v>
      </c>
      <c r="E218" t="s">
        <v>123</v>
      </c>
      <c r="F218" t="s">
        <v>124</v>
      </c>
      <c r="G218" t="s">
        <v>22</v>
      </c>
      <c r="H218">
        <v>44</v>
      </c>
      <c r="I218">
        <v>27</v>
      </c>
      <c r="J218">
        <v>1188</v>
      </c>
      <c r="K218">
        <v>522.72</v>
      </c>
      <c r="L218">
        <v>0.44</v>
      </c>
      <c r="M218" t="s">
        <v>83</v>
      </c>
    </row>
    <row r="219" spans="1:13" x14ac:dyDescent="0.3">
      <c r="A219" t="s">
        <v>34</v>
      </c>
      <c r="B219">
        <v>1185732</v>
      </c>
      <c r="C219" s="20">
        <v>44293</v>
      </c>
      <c r="D219" t="s">
        <v>15</v>
      </c>
      <c r="E219" t="s">
        <v>123</v>
      </c>
      <c r="F219" t="s">
        <v>124</v>
      </c>
      <c r="G219" t="s">
        <v>21</v>
      </c>
      <c r="H219">
        <v>27</v>
      </c>
      <c r="I219">
        <v>27</v>
      </c>
      <c r="J219">
        <v>729</v>
      </c>
      <c r="K219">
        <v>371.79</v>
      </c>
      <c r="L219">
        <v>0.51</v>
      </c>
      <c r="M219" t="s">
        <v>83</v>
      </c>
    </row>
    <row r="220" spans="1:13" x14ac:dyDescent="0.3">
      <c r="A220" t="s">
        <v>34</v>
      </c>
      <c r="B220">
        <v>1185732</v>
      </c>
      <c r="C220" s="20">
        <v>44293</v>
      </c>
      <c r="D220" t="s">
        <v>15</v>
      </c>
      <c r="E220" t="s">
        <v>123</v>
      </c>
      <c r="F220" t="s">
        <v>124</v>
      </c>
      <c r="G220" t="s">
        <v>20</v>
      </c>
      <c r="H220">
        <v>24</v>
      </c>
      <c r="I220">
        <v>51</v>
      </c>
      <c r="J220">
        <v>1224</v>
      </c>
      <c r="K220">
        <v>612</v>
      </c>
      <c r="L220">
        <v>0.5</v>
      </c>
      <c r="M220" t="s">
        <v>83</v>
      </c>
    </row>
    <row r="221" spans="1:13" x14ac:dyDescent="0.3">
      <c r="A221" t="s">
        <v>34</v>
      </c>
      <c r="B221">
        <v>1185732</v>
      </c>
      <c r="C221" s="20">
        <v>44293</v>
      </c>
      <c r="D221" t="s">
        <v>15</v>
      </c>
      <c r="E221" t="s">
        <v>123</v>
      </c>
      <c r="F221" t="s">
        <v>124</v>
      </c>
      <c r="G221" t="s">
        <v>19</v>
      </c>
      <c r="H221">
        <v>33</v>
      </c>
      <c r="I221">
        <v>51</v>
      </c>
      <c r="J221">
        <v>1683</v>
      </c>
      <c r="K221">
        <v>774.18</v>
      </c>
      <c r="L221">
        <v>0.45999999999999996</v>
      </c>
      <c r="M221" t="s">
        <v>83</v>
      </c>
    </row>
    <row r="222" spans="1:13" x14ac:dyDescent="0.3">
      <c r="A222" t="s">
        <v>34</v>
      </c>
      <c r="B222">
        <v>1185732</v>
      </c>
      <c r="C222" s="20">
        <v>44293</v>
      </c>
      <c r="D222" t="s">
        <v>15</v>
      </c>
      <c r="E222" t="s">
        <v>123</v>
      </c>
      <c r="F222" t="s">
        <v>124</v>
      </c>
      <c r="G222" t="s">
        <v>17</v>
      </c>
      <c r="H222">
        <v>34</v>
      </c>
      <c r="I222">
        <v>133</v>
      </c>
      <c r="J222">
        <v>4522</v>
      </c>
      <c r="K222">
        <v>2261</v>
      </c>
      <c r="L222">
        <v>0.5</v>
      </c>
      <c r="M222" t="s">
        <v>83</v>
      </c>
    </row>
    <row r="223" spans="1:13" x14ac:dyDescent="0.3">
      <c r="A223" t="s">
        <v>14</v>
      </c>
      <c r="B223">
        <v>1185732</v>
      </c>
      <c r="C223" s="20">
        <v>44300</v>
      </c>
      <c r="D223" t="s">
        <v>15</v>
      </c>
      <c r="E223" t="s">
        <v>121</v>
      </c>
      <c r="F223" t="s">
        <v>122</v>
      </c>
      <c r="G223" t="s">
        <v>23</v>
      </c>
      <c r="H223">
        <v>38</v>
      </c>
      <c r="I223">
        <v>78</v>
      </c>
      <c r="J223">
        <v>2964</v>
      </c>
      <c r="K223">
        <v>1600.5600000000002</v>
      </c>
      <c r="L223">
        <v>0.54</v>
      </c>
      <c r="M223" t="s">
        <v>83</v>
      </c>
    </row>
    <row r="224" spans="1:13" x14ac:dyDescent="0.3">
      <c r="A224" t="s">
        <v>14</v>
      </c>
      <c r="B224">
        <v>1185732</v>
      </c>
      <c r="C224" s="20">
        <v>44300</v>
      </c>
      <c r="D224" t="s">
        <v>15</v>
      </c>
      <c r="E224" t="s">
        <v>121</v>
      </c>
      <c r="F224" t="s">
        <v>122</v>
      </c>
      <c r="G224" t="s">
        <v>22</v>
      </c>
      <c r="H224">
        <v>47</v>
      </c>
      <c r="I224">
        <v>45</v>
      </c>
      <c r="J224">
        <v>2115</v>
      </c>
      <c r="K224">
        <v>951.74999999999989</v>
      </c>
      <c r="L224">
        <v>0.44999999999999996</v>
      </c>
      <c r="M224" t="s">
        <v>83</v>
      </c>
    </row>
    <row r="225" spans="1:13" x14ac:dyDescent="0.3">
      <c r="A225" t="s">
        <v>14</v>
      </c>
      <c r="B225">
        <v>1185732</v>
      </c>
      <c r="C225" s="20">
        <v>44300</v>
      </c>
      <c r="D225" t="s">
        <v>15</v>
      </c>
      <c r="E225" t="s">
        <v>121</v>
      </c>
      <c r="F225" t="s">
        <v>122</v>
      </c>
      <c r="G225" t="s">
        <v>21</v>
      </c>
      <c r="H225">
        <v>32</v>
      </c>
      <c r="I225">
        <v>44</v>
      </c>
      <c r="J225">
        <v>1408</v>
      </c>
      <c r="K225">
        <v>718.08</v>
      </c>
      <c r="L225">
        <v>0.51</v>
      </c>
      <c r="M225" t="s">
        <v>83</v>
      </c>
    </row>
    <row r="226" spans="1:13" x14ac:dyDescent="0.3">
      <c r="A226" t="s">
        <v>14</v>
      </c>
      <c r="B226">
        <v>1185732</v>
      </c>
      <c r="C226" s="20">
        <v>44300</v>
      </c>
      <c r="D226" t="s">
        <v>15</v>
      </c>
      <c r="E226" t="s">
        <v>121</v>
      </c>
      <c r="F226" t="s">
        <v>122</v>
      </c>
      <c r="G226" t="s">
        <v>20</v>
      </c>
      <c r="H226">
        <v>27</v>
      </c>
      <c r="I226">
        <v>59</v>
      </c>
      <c r="J226">
        <v>1593</v>
      </c>
      <c r="K226">
        <v>876.15000000000009</v>
      </c>
      <c r="L226">
        <v>0.55000000000000004</v>
      </c>
      <c r="M226" t="s">
        <v>83</v>
      </c>
    </row>
    <row r="227" spans="1:13" x14ac:dyDescent="0.3">
      <c r="A227" t="s">
        <v>14</v>
      </c>
      <c r="B227">
        <v>1185732</v>
      </c>
      <c r="C227" s="20">
        <v>44300</v>
      </c>
      <c r="D227" t="s">
        <v>15</v>
      </c>
      <c r="E227" t="s">
        <v>121</v>
      </c>
      <c r="F227" t="s">
        <v>122</v>
      </c>
      <c r="G227" t="s">
        <v>19</v>
      </c>
      <c r="H227">
        <v>38</v>
      </c>
      <c r="I227">
        <v>61</v>
      </c>
      <c r="J227">
        <v>2318</v>
      </c>
      <c r="K227">
        <v>1089.46</v>
      </c>
      <c r="L227">
        <v>0.47</v>
      </c>
      <c r="M227" t="s">
        <v>83</v>
      </c>
    </row>
    <row r="228" spans="1:13" x14ac:dyDescent="0.3">
      <c r="A228" t="s">
        <v>14</v>
      </c>
      <c r="B228">
        <v>1185732</v>
      </c>
      <c r="C228" s="20">
        <v>44300</v>
      </c>
      <c r="D228" t="s">
        <v>15</v>
      </c>
      <c r="E228" t="s">
        <v>121</v>
      </c>
      <c r="F228" t="s">
        <v>122</v>
      </c>
      <c r="G228" t="s">
        <v>17</v>
      </c>
      <c r="H228">
        <v>36</v>
      </c>
      <c r="I228">
        <v>131</v>
      </c>
      <c r="J228">
        <v>4716</v>
      </c>
      <c r="K228">
        <v>2358</v>
      </c>
      <c r="L228">
        <v>0.5</v>
      </c>
      <c r="M228" t="s">
        <v>83</v>
      </c>
    </row>
    <row r="229" spans="1:13" x14ac:dyDescent="0.3">
      <c r="A229" t="s">
        <v>30</v>
      </c>
      <c r="B229">
        <v>1185732</v>
      </c>
      <c r="C229" s="20">
        <v>44307</v>
      </c>
      <c r="D229" t="s">
        <v>15</v>
      </c>
      <c r="E229" t="s">
        <v>119</v>
      </c>
      <c r="F229" t="s">
        <v>120</v>
      </c>
      <c r="G229" t="s">
        <v>23</v>
      </c>
      <c r="H229">
        <v>32</v>
      </c>
      <c r="I229">
        <v>52</v>
      </c>
      <c r="J229">
        <v>1664</v>
      </c>
      <c r="K229">
        <v>732.16</v>
      </c>
      <c r="L229">
        <v>0.44</v>
      </c>
      <c r="M229" t="s">
        <v>83</v>
      </c>
    </row>
    <row r="230" spans="1:13" x14ac:dyDescent="0.3">
      <c r="A230" t="s">
        <v>30</v>
      </c>
      <c r="B230">
        <v>1185732</v>
      </c>
      <c r="C230" s="20">
        <v>44307</v>
      </c>
      <c r="D230" t="s">
        <v>15</v>
      </c>
      <c r="E230" t="s">
        <v>119</v>
      </c>
      <c r="F230" t="s">
        <v>120</v>
      </c>
      <c r="G230" t="s">
        <v>22</v>
      </c>
      <c r="H230">
        <v>41</v>
      </c>
      <c r="I230">
        <v>15</v>
      </c>
      <c r="J230">
        <v>615</v>
      </c>
      <c r="K230">
        <v>276.75</v>
      </c>
      <c r="L230">
        <v>0.44999999999999996</v>
      </c>
      <c r="M230" t="s">
        <v>83</v>
      </c>
    </row>
    <row r="231" spans="1:13" x14ac:dyDescent="0.3">
      <c r="A231" t="s">
        <v>34</v>
      </c>
      <c r="B231">
        <v>1189833</v>
      </c>
      <c r="C231" s="20">
        <v>44292</v>
      </c>
      <c r="D231" t="s">
        <v>31</v>
      </c>
      <c r="E231" t="s">
        <v>32</v>
      </c>
      <c r="F231" t="s">
        <v>35</v>
      </c>
      <c r="G231" t="s">
        <v>23</v>
      </c>
      <c r="H231">
        <v>45</v>
      </c>
      <c r="I231">
        <v>625</v>
      </c>
      <c r="J231">
        <v>28125</v>
      </c>
      <c r="K231">
        <v>5625</v>
      </c>
      <c r="L231">
        <v>0.2</v>
      </c>
      <c r="M231" t="s">
        <v>24</v>
      </c>
    </row>
    <row r="232" spans="1:13" x14ac:dyDescent="0.3">
      <c r="A232" t="s">
        <v>34</v>
      </c>
      <c r="B232">
        <v>1189833</v>
      </c>
      <c r="C232" s="20">
        <v>44293</v>
      </c>
      <c r="D232" t="s">
        <v>31</v>
      </c>
      <c r="E232" t="s">
        <v>32</v>
      </c>
      <c r="F232" t="s">
        <v>35</v>
      </c>
      <c r="G232" t="s">
        <v>17</v>
      </c>
      <c r="H232">
        <v>45</v>
      </c>
      <c r="I232">
        <v>800</v>
      </c>
      <c r="J232">
        <v>36000</v>
      </c>
      <c r="K232">
        <v>14400</v>
      </c>
      <c r="L232">
        <v>0.4</v>
      </c>
      <c r="M232" t="s">
        <v>24</v>
      </c>
    </row>
    <row r="233" spans="1:13" x14ac:dyDescent="0.3">
      <c r="A233" t="s">
        <v>34</v>
      </c>
      <c r="B233">
        <v>1189833</v>
      </c>
      <c r="C233" s="20">
        <v>44294</v>
      </c>
      <c r="D233" t="s">
        <v>31</v>
      </c>
      <c r="E233" t="s">
        <v>32</v>
      </c>
      <c r="F233" t="s">
        <v>35</v>
      </c>
      <c r="G233" t="s">
        <v>19</v>
      </c>
      <c r="H233">
        <v>50</v>
      </c>
      <c r="I233">
        <v>600</v>
      </c>
      <c r="J233">
        <v>30000</v>
      </c>
      <c r="K233">
        <v>7500</v>
      </c>
      <c r="L233">
        <v>0.25</v>
      </c>
      <c r="M233" t="s">
        <v>24</v>
      </c>
    </row>
    <row r="234" spans="1:13" x14ac:dyDescent="0.3">
      <c r="A234" t="s">
        <v>34</v>
      </c>
      <c r="B234">
        <v>1189833</v>
      </c>
      <c r="C234" s="20">
        <v>44295</v>
      </c>
      <c r="D234" t="s">
        <v>31</v>
      </c>
      <c r="E234" t="s">
        <v>32</v>
      </c>
      <c r="F234" t="s">
        <v>35</v>
      </c>
      <c r="G234" t="s">
        <v>20</v>
      </c>
      <c r="H234">
        <v>50</v>
      </c>
      <c r="I234">
        <v>625</v>
      </c>
      <c r="J234">
        <v>31250</v>
      </c>
      <c r="K234">
        <v>12500</v>
      </c>
      <c r="L234">
        <v>0.4</v>
      </c>
      <c r="M234" t="s">
        <v>24</v>
      </c>
    </row>
    <row r="235" spans="1:13" x14ac:dyDescent="0.3">
      <c r="A235" t="s">
        <v>34</v>
      </c>
      <c r="B235">
        <v>1189833</v>
      </c>
      <c r="C235" s="20">
        <v>44296</v>
      </c>
      <c r="D235" t="s">
        <v>31</v>
      </c>
      <c r="E235" t="s">
        <v>32</v>
      </c>
      <c r="F235" t="s">
        <v>35</v>
      </c>
      <c r="G235" t="s">
        <v>21</v>
      </c>
      <c r="H235">
        <v>45</v>
      </c>
      <c r="I235">
        <v>525</v>
      </c>
      <c r="J235">
        <v>23625</v>
      </c>
      <c r="K235">
        <v>8268.75</v>
      </c>
      <c r="L235">
        <v>0.35</v>
      </c>
      <c r="M235" t="s">
        <v>24</v>
      </c>
    </row>
    <row r="236" spans="1:13" x14ac:dyDescent="0.3">
      <c r="A236" t="s">
        <v>34</v>
      </c>
      <c r="B236">
        <v>1189833</v>
      </c>
      <c r="C236" s="20">
        <v>44297</v>
      </c>
      <c r="D236" t="s">
        <v>31</v>
      </c>
      <c r="E236" t="s">
        <v>32</v>
      </c>
      <c r="F236" t="s">
        <v>35</v>
      </c>
      <c r="G236" t="s">
        <v>22</v>
      </c>
      <c r="H236">
        <v>50</v>
      </c>
      <c r="I236">
        <v>425</v>
      </c>
      <c r="J236">
        <v>21250</v>
      </c>
      <c r="K236">
        <v>11687.500000000002</v>
      </c>
      <c r="L236">
        <v>0.55000000000000004</v>
      </c>
      <c r="M236" t="s">
        <v>24</v>
      </c>
    </row>
    <row r="237" spans="1:13" x14ac:dyDescent="0.3">
      <c r="A237" t="s">
        <v>34</v>
      </c>
      <c r="B237">
        <v>1189833</v>
      </c>
      <c r="C237" s="20">
        <v>44298</v>
      </c>
      <c r="D237" t="s">
        <v>31</v>
      </c>
      <c r="E237" t="s">
        <v>32</v>
      </c>
      <c r="F237" t="s">
        <v>35</v>
      </c>
      <c r="G237" t="s">
        <v>23</v>
      </c>
      <c r="H237">
        <v>65</v>
      </c>
      <c r="I237">
        <v>600</v>
      </c>
      <c r="J237">
        <v>39000</v>
      </c>
      <c r="K237">
        <v>7800</v>
      </c>
      <c r="L237">
        <v>0.2</v>
      </c>
      <c r="M237" t="s">
        <v>24</v>
      </c>
    </row>
    <row r="238" spans="1:13" x14ac:dyDescent="0.3">
      <c r="A238" t="s">
        <v>34</v>
      </c>
      <c r="B238">
        <v>1189833</v>
      </c>
      <c r="C238" s="20">
        <v>44299</v>
      </c>
      <c r="D238" t="s">
        <v>31</v>
      </c>
      <c r="E238" t="s">
        <v>32</v>
      </c>
      <c r="F238" t="s">
        <v>35</v>
      </c>
      <c r="G238" t="s">
        <v>17</v>
      </c>
      <c r="H238">
        <v>45</v>
      </c>
      <c r="I238">
        <v>800</v>
      </c>
      <c r="J238">
        <v>36000</v>
      </c>
      <c r="K238">
        <v>14400</v>
      </c>
      <c r="L238">
        <v>0.4</v>
      </c>
      <c r="M238" t="s">
        <v>24</v>
      </c>
    </row>
    <row r="239" spans="1:13" x14ac:dyDescent="0.3">
      <c r="A239" t="s">
        <v>34</v>
      </c>
      <c r="B239">
        <v>1189833</v>
      </c>
      <c r="C239" s="20">
        <v>44300</v>
      </c>
      <c r="D239" t="s">
        <v>31</v>
      </c>
      <c r="E239" t="s">
        <v>32</v>
      </c>
      <c r="F239" t="s">
        <v>35</v>
      </c>
      <c r="G239" t="s">
        <v>19</v>
      </c>
      <c r="H239">
        <v>50</v>
      </c>
      <c r="I239">
        <v>650</v>
      </c>
      <c r="J239">
        <v>32500</v>
      </c>
      <c r="K239">
        <v>8125</v>
      </c>
      <c r="L239">
        <v>0.25</v>
      </c>
      <c r="M239" t="s">
        <v>24</v>
      </c>
    </row>
    <row r="240" spans="1:13" x14ac:dyDescent="0.3">
      <c r="A240" t="s">
        <v>34</v>
      </c>
      <c r="B240">
        <v>1189833</v>
      </c>
      <c r="C240" s="20">
        <v>44301</v>
      </c>
      <c r="D240" t="s">
        <v>31</v>
      </c>
      <c r="E240" t="s">
        <v>32</v>
      </c>
      <c r="F240" t="s">
        <v>35</v>
      </c>
      <c r="G240" t="s">
        <v>20</v>
      </c>
      <c r="H240">
        <v>50</v>
      </c>
      <c r="I240">
        <v>650</v>
      </c>
      <c r="J240">
        <v>32500</v>
      </c>
      <c r="K240">
        <v>13000</v>
      </c>
      <c r="L240">
        <v>0.4</v>
      </c>
      <c r="M240" t="s">
        <v>24</v>
      </c>
    </row>
    <row r="241" spans="1:13" x14ac:dyDescent="0.3">
      <c r="A241" t="s">
        <v>34</v>
      </c>
      <c r="B241">
        <v>1189833</v>
      </c>
      <c r="C241" s="20">
        <v>44302</v>
      </c>
      <c r="D241" t="s">
        <v>31</v>
      </c>
      <c r="E241" t="s">
        <v>32</v>
      </c>
      <c r="F241" t="s">
        <v>35</v>
      </c>
      <c r="G241" t="s">
        <v>21</v>
      </c>
      <c r="H241">
        <v>45</v>
      </c>
      <c r="I241">
        <v>550</v>
      </c>
      <c r="J241">
        <v>24750</v>
      </c>
      <c r="K241">
        <v>8662.5</v>
      </c>
      <c r="L241">
        <v>0.35</v>
      </c>
      <c r="M241" t="s">
        <v>24</v>
      </c>
    </row>
    <row r="242" spans="1:13" x14ac:dyDescent="0.3">
      <c r="A242" t="s">
        <v>34</v>
      </c>
      <c r="B242">
        <v>1189833</v>
      </c>
      <c r="C242" s="20">
        <v>44303</v>
      </c>
      <c r="D242" t="s">
        <v>31</v>
      </c>
      <c r="E242" t="s">
        <v>32</v>
      </c>
      <c r="F242" t="s">
        <v>35</v>
      </c>
      <c r="G242" t="s">
        <v>22</v>
      </c>
      <c r="H242">
        <v>50</v>
      </c>
      <c r="I242">
        <v>450</v>
      </c>
      <c r="J242">
        <v>22500</v>
      </c>
      <c r="K242">
        <v>12375.000000000002</v>
      </c>
      <c r="L242">
        <v>0.55000000000000004</v>
      </c>
      <c r="M242" t="s">
        <v>24</v>
      </c>
    </row>
    <row r="243" spans="1:13" x14ac:dyDescent="0.3">
      <c r="A243" t="s">
        <v>34</v>
      </c>
      <c r="B243">
        <v>1189833</v>
      </c>
      <c r="C243" s="20">
        <v>44304</v>
      </c>
      <c r="D243" t="s">
        <v>31</v>
      </c>
      <c r="E243" t="s">
        <v>32</v>
      </c>
      <c r="F243" t="s">
        <v>35</v>
      </c>
      <c r="G243" t="s">
        <v>23</v>
      </c>
      <c r="H243">
        <v>65</v>
      </c>
      <c r="I243">
        <v>625</v>
      </c>
      <c r="J243">
        <v>40625</v>
      </c>
      <c r="K243">
        <v>8125</v>
      </c>
      <c r="L243">
        <v>0.2</v>
      </c>
      <c r="M243" t="s">
        <v>24</v>
      </c>
    </row>
    <row r="244" spans="1:13" x14ac:dyDescent="0.3">
      <c r="A244" t="s">
        <v>34</v>
      </c>
      <c r="B244">
        <v>1189833</v>
      </c>
      <c r="C244" s="20">
        <v>44305</v>
      </c>
      <c r="D244" t="s">
        <v>31</v>
      </c>
      <c r="E244" t="s">
        <v>32</v>
      </c>
      <c r="F244" t="s">
        <v>35</v>
      </c>
      <c r="G244" t="s">
        <v>17</v>
      </c>
      <c r="H244">
        <v>45</v>
      </c>
      <c r="I244">
        <v>900</v>
      </c>
      <c r="J244">
        <v>40500</v>
      </c>
      <c r="K244">
        <v>16200</v>
      </c>
      <c r="L244">
        <v>0.4</v>
      </c>
      <c r="M244" t="s">
        <v>24</v>
      </c>
    </row>
    <row r="245" spans="1:13" x14ac:dyDescent="0.3">
      <c r="A245" t="s">
        <v>34</v>
      </c>
      <c r="B245">
        <v>1189833</v>
      </c>
      <c r="C245" s="20">
        <v>44306</v>
      </c>
      <c r="D245" t="s">
        <v>31</v>
      </c>
      <c r="E245" t="s">
        <v>32</v>
      </c>
      <c r="F245" t="s">
        <v>35</v>
      </c>
      <c r="G245" t="s">
        <v>19</v>
      </c>
      <c r="H245">
        <v>50</v>
      </c>
      <c r="I245">
        <v>750</v>
      </c>
      <c r="J245">
        <v>37500</v>
      </c>
      <c r="K245">
        <v>9375</v>
      </c>
      <c r="L245">
        <v>0.25</v>
      </c>
      <c r="M245" t="s">
        <v>24</v>
      </c>
    </row>
    <row r="246" spans="1:13" x14ac:dyDescent="0.3">
      <c r="A246" t="s">
        <v>34</v>
      </c>
      <c r="B246">
        <v>1189833</v>
      </c>
      <c r="C246" s="20">
        <v>44307</v>
      </c>
      <c r="D246" t="s">
        <v>31</v>
      </c>
      <c r="E246" t="s">
        <v>32</v>
      </c>
      <c r="F246" t="s">
        <v>35</v>
      </c>
      <c r="G246" t="s">
        <v>20</v>
      </c>
      <c r="H246">
        <v>50</v>
      </c>
      <c r="I246">
        <v>750</v>
      </c>
      <c r="J246">
        <v>37500</v>
      </c>
      <c r="K246">
        <v>15000</v>
      </c>
      <c r="L246">
        <v>0.4</v>
      </c>
      <c r="M246" t="s">
        <v>24</v>
      </c>
    </row>
    <row r="247" spans="1:13" x14ac:dyDescent="0.3">
      <c r="A247" t="s">
        <v>34</v>
      </c>
      <c r="B247">
        <v>1189833</v>
      </c>
      <c r="C247" s="20">
        <v>44308</v>
      </c>
      <c r="D247" t="s">
        <v>31</v>
      </c>
      <c r="E247" t="s">
        <v>32</v>
      </c>
      <c r="F247" t="s">
        <v>35</v>
      </c>
      <c r="G247" t="s">
        <v>21</v>
      </c>
      <c r="H247">
        <v>45</v>
      </c>
      <c r="I247">
        <v>625</v>
      </c>
      <c r="J247">
        <v>28125</v>
      </c>
      <c r="K247">
        <v>9843.75</v>
      </c>
      <c r="L247">
        <v>0.35</v>
      </c>
      <c r="M247" t="s">
        <v>24</v>
      </c>
    </row>
    <row r="248" spans="1:13" x14ac:dyDescent="0.3">
      <c r="A248" t="s">
        <v>34</v>
      </c>
      <c r="B248">
        <v>1189833</v>
      </c>
      <c r="C248" s="20">
        <v>44309</v>
      </c>
      <c r="D248" t="s">
        <v>31</v>
      </c>
      <c r="E248" t="s">
        <v>32</v>
      </c>
      <c r="F248" t="s">
        <v>35</v>
      </c>
      <c r="G248" t="s">
        <v>22</v>
      </c>
      <c r="H248">
        <v>50</v>
      </c>
      <c r="I248">
        <v>500</v>
      </c>
      <c r="J248">
        <v>25000</v>
      </c>
      <c r="K248">
        <v>13750.000000000002</v>
      </c>
      <c r="L248">
        <v>0.55000000000000004</v>
      </c>
      <c r="M248" t="s">
        <v>24</v>
      </c>
    </row>
    <row r="249" spans="1:13" x14ac:dyDescent="0.3">
      <c r="A249" t="s">
        <v>34</v>
      </c>
      <c r="B249">
        <v>1189833</v>
      </c>
      <c r="C249" s="20">
        <v>44310</v>
      </c>
      <c r="D249" t="s">
        <v>31</v>
      </c>
      <c r="E249" t="s">
        <v>32</v>
      </c>
      <c r="F249" t="s">
        <v>35</v>
      </c>
      <c r="G249" t="s">
        <v>23</v>
      </c>
      <c r="H249">
        <v>65</v>
      </c>
      <c r="I249">
        <v>800</v>
      </c>
      <c r="J249">
        <v>52000</v>
      </c>
      <c r="K249">
        <v>10400</v>
      </c>
      <c r="L249">
        <v>0.2</v>
      </c>
      <c r="M249" t="s">
        <v>24</v>
      </c>
    </row>
    <row r="250" spans="1:13" x14ac:dyDescent="0.3">
      <c r="A250" t="s">
        <v>34</v>
      </c>
      <c r="B250">
        <v>1189833</v>
      </c>
      <c r="C250" s="20">
        <v>44311</v>
      </c>
      <c r="D250" t="s">
        <v>31</v>
      </c>
      <c r="E250" t="s">
        <v>32</v>
      </c>
      <c r="F250" t="s">
        <v>35</v>
      </c>
      <c r="G250" t="s">
        <v>17</v>
      </c>
      <c r="H250">
        <v>45</v>
      </c>
      <c r="I250">
        <v>950</v>
      </c>
      <c r="J250">
        <v>42750</v>
      </c>
      <c r="K250">
        <v>17100</v>
      </c>
      <c r="L250">
        <v>0.4</v>
      </c>
      <c r="M250" t="s">
        <v>24</v>
      </c>
    </row>
    <row r="251" spans="1:13" x14ac:dyDescent="0.3">
      <c r="A251" t="s">
        <v>34</v>
      </c>
      <c r="B251">
        <v>1189833</v>
      </c>
      <c r="C251" s="20">
        <v>44312</v>
      </c>
      <c r="D251" t="s">
        <v>31</v>
      </c>
      <c r="E251" t="s">
        <v>32</v>
      </c>
      <c r="F251" t="s">
        <v>35</v>
      </c>
      <c r="G251" t="s">
        <v>19</v>
      </c>
      <c r="H251">
        <v>50</v>
      </c>
      <c r="I251">
        <v>800</v>
      </c>
      <c r="J251">
        <v>40000</v>
      </c>
      <c r="K251">
        <v>10000</v>
      </c>
      <c r="L251">
        <v>0.25</v>
      </c>
      <c r="M251" t="s">
        <v>24</v>
      </c>
    </row>
    <row r="252" spans="1:13" x14ac:dyDescent="0.3">
      <c r="A252" t="s">
        <v>34</v>
      </c>
      <c r="B252">
        <v>1189833</v>
      </c>
      <c r="C252" s="20">
        <v>44313</v>
      </c>
      <c r="D252" t="s">
        <v>31</v>
      </c>
      <c r="E252" t="s">
        <v>32</v>
      </c>
      <c r="F252" t="s">
        <v>35</v>
      </c>
      <c r="G252" t="s">
        <v>20</v>
      </c>
      <c r="H252">
        <v>50</v>
      </c>
      <c r="I252">
        <v>750</v>
      </c>
      <c r="J252">
        <v>37500</v>
      </c>
      <c r="K252">
        <v>15000</v>
      </c>
      <c r="L252">
        <v>0.4</v>
      </c>
      <c r="M252" t="s">
        <v>24</v>
      </c>
    </row>
    <row r="253" spans="1:13" x14ac:dyDescent="0.3">
      <c r="A253" t="s">
        <v>34</v>
      </c>
      <c r="B253">
        <v>1189833</v>
      </c>
      <c r="C253" s="20">
        <v>44314</v>
      </c>
      <c r="D253" t="s">
        <v>31</v>
      </c>
      <c r="E253" t="s">
        <v>32</v>
      </c>
      <c r="F253" t="s">
        <v>35</v>
      </c>
      <c r="G253" t="s">
        <v>21</v>
      </c>
      <c r="H253">
        <v>45</v>
      </c>
      <c r="I253">
        <v>650</v>
      </c>
      <c r="J253">
        <v>29250</v>
      </c>
      <c r="K253">
        <v>10237.5</v>
      </c>
      <c r="L253">
        <v>0.35</v>
      </c>
      <c r="M253" t="s">
        <v>24</v>
      </c>
    </row>
    <row r="254" spans="1:13" x14ac:dyDescent="0.3">
      <c r="A254" t="s">
        <v>34</v>
      </c>
      <c r="B254">
        <v>1189833</v>
      </c>
      <c r="C254" s="20">
        <v>44315</v>
      </c>
      <c r="D254" t="s">
        <v>31</v>
      </c>
      <c r="E254" t="s">
        <v>32</v>
      </c>
      <c r="F254" t="s">
        <v>35</v>
      </c>
      <c r="G254" t="s">
        <v>22</v>
      </c>
      <c r="H254">
        <v>50</v>
      </c>
      <c r="I254">
        <v>700</v>
      </c>
      <c r="J254">
        <v>35000</v>
      </c>
      <c r="K254">
        <v>19250</v>
      </c>
      <c r="L254">
        <v>0.55000000000000004</v>
      </c>
      <c r="M254" t="s">
        <v>24</v>
      </c>
    </row>
    <row r="255" spans="1:13" x14ac:dyDescent="0.3">
      <c r="A255" t="s">
        <v>34</v>
      </c>
      <c r="B255">
        <v>1189833</v>
      </c>
      <c r="C255" s="20">
        <v>44316</v>
      </c>
      <c r="D255" t="s">
        <v>31</v>
      </c>
      <c r="E255" t="s">
        <v>32</v>
      </c>
      <c r="F255" t="s">
        <v>35</v>
      </c>
      <c r="G255" t="s">
        <v>23</v>
      </c>
      <c r="H255">
        <v>65</v>
      </c>
      <c r="I255">
        <v>700</v>
      </c>
      <c r="J255">
        <v>45500</v>
      </c>
      <c r="K255">
        <v>9100</v>
      </c>
      <c r="L255">
        <v>0.2</v>
      </c>
      <c r="M255" t="s">
        <v>24</v>
      </c>
    </row>
    <row r="256" spans="1:13" x14ac:dyDescent="0.3">
      <c r="A256" t="s">
        <v>30</v>
      </c>
      <c r="B256">
        <v>1185732</v>
      </c>
      <c r="C256" s="20">
        <v>44307</v>
      </c>
      <c r="D256" t="s">
        <v>15</v>
      </c>
      <c r="E256" t="s">
        <v>119</v>
      </c>
      <c r="F256" t="s">
        <v>120</v>
      </c>
      <c r="G256" t="s">
        <v>21</v>
      </c>
      <c r="H256">
        <v>27</v>
      </c>
      <c r="I256">
        <v>13</v>
      </c>
      <c r="J256">
        <v>351</v>
      </c>
      <c r="K256">
        <v>164.97</v>
      </c>
      <c r="L256">
        <v>0.47</v>
      </c>
      <c r="M256" t="s">
        <v>83</v>
      </c>
    </row>
    <row r="257" spans="1:13" x14ac:dyDescent="0.3">
      <c r="A257" t="s">
        <v>30</v>
      </c>
      <c r="B257">
        <v>1185732</v>
      </c>
      <c r="C257" s="20">
        <v>44307</v>
      </c>
      <c r="D257" t="s">
        <v>15</v>
      </c>
      <c r="E257" t="s">
        <v>119</v>
      </c>
      <c r="F257" t="s">
        <v>120</v>
      </c>
      <c r="G257" t="s">
        <v>20</v>
      </c>
      <c r="H257">
        <v>24</v>
      </c>
      <c r="I257">
        <v>33</v>
      </c>
      <c r="J257">
        <v>792</v>
      </c>
      <c r="K257">
        <v>388.08</v>
      </c>
      <c r="L257">
        <v>0.49</v>
      </c>
      <c r="M257" t="s">
        <v>83</v>
      </c>
    </row>
    <row r="258" spans="1:13" x14ac:dyDescent="0.3">
      <c r="A258" t="s">
        <v>30</v>
      </c>
      <c r="B258">
        <v>1185732</v>
      </c>
      <c r="C258" s="20">
        <v>44307</v>
      </c>
      <c r="D258" t="s">
        <v>15</v>
      </c>
      <c r="E258" t="s">
        <v>119</v>
      </c>
      <c r="F258" t="s">
        <v>120</v>
      </c>
      <c r="G258" t="s">
        <v>19</v>
      </c>
      <c r="H258">
        <v>32</v>
      </c>
      <c r="I258">
        <v>31</v>
      </c>
      <c r="J258">
        <v>992</v>
      </c>
      <c r="K258">
        <v>466.23999999999995</v>
      </c>
      <c r="L258">
        <v>0.47</v>
      </c>
      <c r="M258" t="s">
        <v>83</v>
      </c>
    </row>
    <row r="259" spans="1:13" x14ac:dyDescent="0.3">
      <c r="A259" t="s">
        <v>30</v>
      </c>
      <c r="B259">
        <v>1185732</v>
      </c>
      <c r="C259" s="20">
        <v>44307</v>
      </c>
      <c r="D259" t="s">
        <v>15</v>
      </c>
      <c r="E259" t="s">
        <v>119</v>
      </c>
      <c r="F259" t="s">
        <v>120</v>
      </c>
      <c r="G259" t="s">
        <v>17</v>
      </c>
      <c r="H259">
        <v>33</v>
      </c>
      <c r="I259">
        <v>128</v>
      </c>
      <c r="J259">
        <v>4224</v>
      </c>
      <c r="K259">
        <v>2154.2400000000002</v>
      </c>
      <c r="L259">
        <v>0.51</v>
      </c>
      <c r="M259" t="s">
        <v>83</v>
      </c>
    </row>
    <row r="260" spans="1:13" x14ac:dyDescent="0.3">
      <c r="A260" t="s">
        <v>30</v>
      </c>
      <c r="B260">
        <v>1185732</v>
      </c>
      <c r="C260" s="20">
        <v>44303</v>
      </c>
      <c r="D260" t="s">
        <v>15</v>
      </c>
      <c r="E260" t="s">
        <v>118</v>
      </c>
      <c r="F260" t="s">
        <v>93</v>
      </c>
      <c r="G260" t="s">
        <v>23</v>
      </c>
      <c r="H260">
        <v>47</v>
      </c>
      <c r="I260">
        <v>94</v>
      </c>
      <c r="J260">
        <v>4418</v>
      </c>
      <c r="K260">
        <v>2253.1799999999998</v>
      </c>
      <c r="L260">
        <v>0.51</v>
      </c>
      <c r="M260" t="s">
        <v>83</v>
      </c>
    </row>
    <row r="261" spans="1:13" x14ac:dyDescent="0.3">
      <c r="A261" t="s">
        <v>30</v>
      </c>
      <c r="B261">
        <v>1185732</v>
      </c>
      <c r="C261" s="20">
        <v>44303</v>
      </c>
      <c r="D261" t="s">
        <v>15</v>
      </c>
      <c r="E261" t="s">
        <v>118</v>
      </c>
      <c r="F261" t="s">
        <v>93</v>
      </c>
      <c r="G261" t="s">
        <v>22</v>
      </c>
      <c r="H261">
        <v>60</v>
      </c>
      <c r="I261">
        <v>56</v>
      </c>
      <c r="J261">
        <v>3360</v>
      </c>
      <c r="K261">
        <v>1848.0000000000002</v>
      </c>
      <c r="L261">
        <v>0.55000000000000004</v>
      </c>
      <c r="M261" t="s">
        <v>83</v>
      </c>
    </row>
    <row r="262" spans="1:13" x14ac:dyDescent="0.3">
      <c r="A262" t="s">
        <v>30</v>
      </c>
      <c r="B262">
        <v>1185732</v>
      </c>
      <c r="C262" s="20">
        <v>44303</v>
      </c>
      <c r="D262" t="s">
        <v>15</v>
      </c>
      <c r="E262" t="s">
        <v>118</v>
      </c>
      <c r="F262" t="s">
        <v>93</v>
      </c>
      <c r="G262" t="s">
        <v>21</v>
      </c>
      <c r="H262">
        <v>25</v>
      </c>
      <c r="I262">
        <v>47</v>
      </c>
      <c r="J262">
        <v>1175</v>
      </c>
      <c r="K262">
        <v>611</v>
      </c>
      <c r="L262">
        <v>0.52</v>
      </c>
      <c r="M262" t="s">
        <v>83</v>
      </c>
    </row>
    <row r="263" spans="1:13" x14ac:dyDescent="0.3">
      <c r="A263" t="s">
        <v>30</v>
      </c>
      <c r="B263">
        <v>1185732</v>
      </c>
      <c r="C263" s="20">
        <v>44303</v>
      </c>
      <c r="D263" t="s">
        <v>15</v>
      </c>
      <c r="E263" t="s">
        <v>118</v>
      </c>
      <c r="F263" t="s">
        <v>93</v>
      </c>
      <c r="G263" t="s">
        <v>20</v>
      </c>
      <c r="H263">
        <v>19</v>
      </c>
      <c r="I263">
        <v>68</v>
      </c>
      <c r="J263">
        <v>1292</v>
      </c>
      <c r="K263">
        <v>697.68000000000006</v>
      </c>
      <c r="L263">
        <v>0.54</v>
      </c>
      <c r="M263" t="s">
        <v>83</v>
      </c>
    </row>
    <row r="264" spans="1:13" x14ac:dyDescent="0.3">
      <c r="A264" t="s">
        <v>30</v>
      </c>
      <c r="B264">
        <v>1185732</v>
      </c>
      <c r="C264" s="20">
        <v>44303</v>
      </c>
      <c r="D264" t="s">
        <v>15</v>
      </c>
      <c r="E264" t="s">
        <v>118</v>
      </c>
      <c r="F264" t="s">
        <v>93</v>
      </c>
      <c r="G264" t="s">
        <v>19</v>
      </c>
      <c r="H264">
        <v>28</v>
      </c>
      <c r="I264">
        <v>75</v>
      </c>
      <c r="J264">
        <v>2100</v>
      </c>
      <c r="K264">
        <v>1155</v>
      </c>
      <c r="L264">
        <v>0.55000000000000004</v>
      </c>
      <c r="M264" t="s">
        <v>83</v>
      </c>
    </row>
    <row r="265" spans="1:13" x14ac:dyDescent="0.3">
      <c r="A265" t="s">
        <v>30</v>
      </c>
      <c r="B265">
        <v>1185732</v>
      </c>
      <c r="C265" s="20">
        <v>44303</v>
      </c>
      <c r="D265" t="s">
        <v>15</v>
      </c>
      <c r="E265" t="s">
        <v>118</v>
      </c>
      <c r="F265" t="s">
        <v>93</v>
      </c>
      <c r="G265" t="s">
        <v>17</v>
      </c>
      <c r="H265">
        <v>27</v>
      </c>
      <c r="I265">
        <v>143</v>
      </c>
      <c r="J265">
        <v>3861</v>
      </c>
      <c r="K265">
        <v>1969.1100000000001</v>
      </c>
      <c r="L265">
        <v>0.51</v>
      </c>
      <c r="M265" t="s">
        <v>83</v>
      </c>
    </row>
    <row r="266" spans="1:13" x14ac:dyDescent="0.3">
      <c r="A266" t="s">
        <v>30</v>
      </c>
      <c r="B266">
        <v>1185732</v>
      </c>
      <c r="C266" s="20">
        <v>44296</v>
      </c>
      <c r="D266" t="s">
        <v>36</v>
      </c>
      <c r="E266" t="s">
        <v>116</v>
      </c>
      <c r="F266" t="s">
        <v>117</v>
      </c>
      <c r="G266" t="s">
        <v>23</v>
      </c>
      <c r="H266">
        <v>47</v>
      </c>
      <c r="I266">
        <v>72</v>
      </c>
      <c r="J266">
        <v>3384</v>
      </c>
      <c r="K266">
        <v>1861.2</v>
      </c>
      <c r="L266">
        <v>0.55000000000000004</v>
      </c>
      <c r="M266" t="s">
        <v>83</v>
      </c>
    </row>
    <row r="267" spans="1:13" x14ac:dyDescent="0.3">
      <c r="A267" t="s">
        <v>30</v>
      </c>
      <c r="B267">
        <v>1185732</v>
      </c>
      <c r="C267" s="20">
        <v>44296</v>
      </c>
      <c r="D267" t="s">
        <v>36</v>
      </c>
      <c r="E267" t="s">
        <v>116</v>
      </c>
      <c r="F267" t="s">
        <v>117</v>
      </c>
      <c r="G267" t="s">
        <v>22</v>
      </c>
      <c r="H267">
        <v>61</v>
      </c>
      <c r="I267">
        <v>45</v>
      </c>
      <c r="J267">
        <v>2745</v>
      </c>
      <c r="K267">
        <v>1207.8</v>
      </c>
      <c r="L267">
        <v>0.44</v>
      </c>
      <c r="M267" t="s">
        <v>83</v>
      </c>
    </row>
    <row r="268" spans="1:13" x14ac:dyDescent="0.3">
      <c r="A268" t="s">
        <v>30</v>
      </c>
      <c r="B268">
        <v>1185732</v>
      </c>
      <c r="C268" s="20">
        <v>44296</v>
      </c>
      <c r="D268" t="s">
        <v>36</v>
      </c>
      <c r="E268" t="s">
        <v>116</v>
      </c>
      <c r="F268" t="s">
        <v>117</v>
      </c>
      <c r="G268" t="s">
        <v>21</v>
      </c>
      <c r="H268">
        <v>19</v>
      </c>
      <c r="I268">
        <v>36</v>
      </c>
      <c r="J268">
        <v>684</v>
      </c>
      <c r="K268">
        <v>328.32</v>
      </c>
      <c r="L268">
        <v>0.48</v>
      </c>
      <c r="M268" t="s">
        <v>83</v>
      </c>
    </row>
    <row r="269" spans="1:13" x14ac:dyDescent="0.3">
      <c r="A269" t="s">
        <v>30</v>
      </c>
      <c r="B269">
        <v>1185732</v>
      </c>
      <c r="C269" s="20">
        <v>44296</v>
      </c>
      <c r="D269" t="s">
        <v>36</v>
      </c>
      <c r="E269" t="s">
        <v>116</v>
      </c>
      <c r="F269" t="s">
        <v>117</v>
      </c>
      <c r="G269" t="s">
        <v>20</v>
      </c>
      <c r="H269">
        <v>14</v>
      </c>
      <c r="I269">
        <v>52</v>
      </c>
      <c r="J269">
        <v>728</v>
      </c>
      <c r="K269">
        <v>364</v>
      </c>
      <c r="L269">
        <v>0.5</v>
      </c>
      <c r="M269" t="s">
        <v>83</v>
      </c>
    </row>
    <row r="270" spans="1:13" x14ac:dyDescent="0.3">
      <c r="A270" t="s">
        <v>30</v>
      </c>
      <c r="B270">
        <v>1185732</v>
      </c>
      <c r="C270" s="20">
        <v>44296</v>
      </c>
      <c r="D270" t="s">
        <v>36</v>
      </c>
      <c r="E270" t="s">
        <v>116</v>
      </c>
      <c r="F270" t="s">
        <v>117</v>
      </c>
      <c r="G270" t="s">
        <v>19</v>
      </c>
      <c r="H270">
        <v>23</v>
      </c>
      <c r="I270">
        <v>54</v>
      </c>
      <c r="J270">
        <v>1242</v>
      </c>
      <c r="K270">
        <v>645.84</v>
      </c>
      <c r="L270">
        <v>0.52</v>
      </c>
      <c r="M270" t="s">
        <v>83</v>
      </c>
    </row>
    <row r="271" spans="1:13" x14ac:dyDescent="0.3">
      <c r="A271" t="s">
        <v>30</v>
      </c>
      <c r="B271">
        <v>1185732</v>
      </c>
      <c r="C271" s="20">
        <v>44296</v>
      </c>
      <c r="D271" t="s">
        <v>36</v>
      </c>
      <c r="E271" t="s">
        <v>116</v>
      </c>
      <c r="F271" t="s">
        <v>117</v>
      </c>
      <c r="G271" t="s">
        <v>17</v>
      </c>
      <c r="H271">
        <v>23</v>
      </c>
      <c r="I271">
        <v>125</v>
      </c>
      <c r="J271">
        <v>2875</v>
      </c>
      <c r="K271">
        <v>1581.2500000000002</v>
      </c>
      <c r="L271">
        <v>0.55000000000000004</v>
      </c>
      <c r="M271" t="s">
        <v>83</v>
      </c>
    </row>
    <row r="272" spans="1:13" x14ac:dyDescent="0.3">
      <c r="A272" t="s">
        <v>30</v>
      </c>
      <c r="B272">
        <v>1185732</v>
      </c>
      <c r="C272" s="20">
        <v>44289</v>
      </c>
      <c r="D272" t="s">
        <v>36</v>
      </c>
      <c r="E272" t="s">
        <v>114</v>
      </c>
      <c r="F272" t="s">
        <v>115</v>
      </c>
      <c r="G272" t="s">
        <v>23</v>
      </c>
      <c r="H272">
        <v>49</v>
      </c>
      <c r="I272">
        <v>61</v>
      </c>
      <c r="J272">
        <v>2989</v>
      </c>
      <c r="K272">
        <v>1643.95</v>
      </c>
      <c r="L272">
        <v>0.55000000000000004</v>
      </c>
      <c r="M272" t="s">
        <v>83</v>
      </c>
    </row>
    <row r="273" spans="1:13" x14ac:dyDescent="0.3">
      <c r="A273" t="s">
        <v>30</v>
      </c>
      <c r="B273">
        <v>1185732</v>
      </c>
      <c r="C273" s="20">
        <v>44289</v>
      </c>
      <c r="D273" t="s">
        <v>36</v>
      </c>
      <c r="E273" t="s">
        <v>114</v>
      </c>
      <c r="F273" t="s">
        <v>115</v>
      </c>
      <c r="G273" t="s">
        <v>22</v>
      </c>
      <c r="H273">
        <v>55</v>
      </c>
      <c r="I273">
        <v>26</v>
      </c>
      <c r="J273">
        <v>1430</v>
      </c>
      <c r="K273">
        <v>886.6</v>
      </c>
      <c r="L273">
        <v>0.62</v>
      </c>
      <c r="M273" t="s">
        <v>83</v>
      </c>
    </row>
    <row r="274" spans="1:13" x14ac:dyDescent="0.3">
      <c r="A274" t="s">
        <v>30</v>
      </c>
      <c r="B274">
        <v>1185732</v>
      </c>
      <c r="C274" s="20">
        <v>44289</v>
      </c>
      <c r="D274" t="s">
        <v>36</v>
      </c>
      <c r="E274" t="s">
        <v>114</v>
      </c>
      <c r="F274" t="s">
        <v>115</v>
      </c>
      <c r="G274" t="s">
        <v>21</v>
      </c>
      <c r="H274">
        <v>15</v>
      </c>
      <c r="I274">
        <v>22</v>
      </c>
      <c r="J274">
        <v>330</v>
      </c>
      <c r="K274">
        <v>135.29999999999998</v>
      </c>
      <c r="L274">
        <v>0.41</v>
      </c>
      <c r="M274" t="s">
        <v>83</v>
      </c>
    </row>
    <row r="275" spans="1:13" x14ac:dyDescent="0.3">
      <c r="A275" t="s">
        <v>30</v>
      </c>
      <c r="B275">
        <v>1185732</v>
      </c>
      <c r="C275" s="20">
        <v>44289</v>
      </c>
      <c r="D275" t="s">
        <v>36</v>
      </c>
      <c r="E275" t="s">
        <v>114</v>
      </c>
      <c r="F275" t="s">
        <v>115</v>
      </c>
      <c r="G275" t="s">
        <v>20</v>
      </c>
      <c r="H275">
        <v>9</v>
      </c>
      <c r="I275">
        <v>41</v>
      </c>
      <c r="J275">
        <v>369</v>
      </c>
      <c r="K275">
        <v>158.66999999999999</v>
      </c>
      <c r="L275">
        <v>0.43</v>
      </c>
      <c r="M275" t="s">
        <v>83</v>
      </c>
    </row>
    <row r="276" spans="1:13" x14ac:dyDescent="0.3">
      <c r="A276" t="s">
        <v>30</v>
      </c>
      <c r="B276">
        <v>1185732</v>
      </c>
      <c r="C276" s="20">
        <v>44289</v>
      </c>
      <c r="D276" t="s">
        <v>36</v>
      </c>
      <c r="E276" t="s">
        <v>114</v>
      </c>
      <c r="F276" t="s">
        <v>115</v>
      </c>
      <c r="G276" t="s">
        <v>19</v>
      </c>
      <c r="H276">
        <v>20</v>
      </c>
      <c r="I276">
        <v>39</v>
      </c>
      <c r="J276">
        <v>780</v>
      </c>
      <c r="K276">
        <v>358.79999999999995</v>
      </c>
      <c r="L276">
        <v>0.45999999999999996</v>
      </c>
      <c r="M276" t="s">
        <v>83</v>
      </c>
    </row>
    <row r="277" spans="1:13" x14ac:dyDescent="0.3">
      <c r="A277" t="s">
        <v>30</v>
      </c>
      <c r="B277">
        <v>1185732</v>
      </c>
      <c r="C277" s="20">
        <v>44289</v>
      </c>
      <c r="D277" t="s">
        <v>36</v>
      </c>
      <c r="E277" t="s">
        <v>114</v>
      </c>
      <c r="F277" t="s">
        <v>115</v>
      </c>
      <c r="G277" t="s">
        <v>17</v>
      </c>
      <c r="H277">
        <v>18</v>
      </c>
      <c r="I277">
        <v>122</v>
      </c>
      <c r="J277">
        <v>2196</v>
      </c>
      <c r="K277">
        <v>900.3599999999999</v>
      </c>
      <c r="L277">
        <v>0.41</v>
      </c>
      <c r="M277" t="s">
        <v>83</v>
      </c>
    </row>
    <row r="278" spans="1:13" x14ac:dyDescent="0.3">
      <c r="A278" t="s">
        <v>14</v>
      </c>
      <c r="B278">
        <v>1185732</v>
      </c>
      <c r="C278" s="20">
        <v>44292</v>
      </c>
      <c r="D278" t="s">
        <v>36</v>
      </c>
      <c r="E278" t="s">
        <v>112</v>
      </c>
      <c r="F278" t="s">
        <v>113</v>
      </c>
      <c r="G278" t="s">
        <v>23</v>
      </c>
      <c r="H278">
        <v>46</v>
      </c>
      <c r="I278">
        <v>63</v>
      </c>
      <c r="J278">
        <v>2898</v>
      </c>
      <c r="K278">
        <v>1506.96</v>
      </c>
      <c r="L278">
        <v>0.52</v>
      </c>
      <c r="M278" t="s">
        <v>83</v>
      </c>
    </row>
    <row r="279" spans="1:13" x14ac:dyDescent="0.3">
      <c r="A279" t="s">
        <v>14</v>
      </c>
      <c r="B279">
        <v>1185732</v>
      </c>
      <c r="C279" s="20">
        <v>44292</v>
      </c>
      <c r="D279" t="s">
        <v>36</v>
      </c>
      <c r="E279" t="s">
        <v>112</v>
      </c>
      <c r="F279" t="s">
        <v>113</v>
      </c>
      <c r="G279" t="s">
        <v>22</v>
      </c>
      <c r="H279">
        <v>55</v>
      </c>
      <c r="I279">
        <v>34</v>
      </c>
      <c r="J279">
        <v>1870</v>
      </c>
      <c r="K279">
        <v>1140.7</v>
      </c>
      <c r="L279">
        <v>0.61</v>
      </c>
      <c r="M279" t="s">
        <v>83</v>
      </c>
    </row>
    <row r="280" spans="1:13" x14ac:dyDescent="0.3">
      <c r="A280" t="s">
        <v>14</v>
      </c>
      <c r="B280">
        <v>1185732</v>
      </c>
      <c r="C280" s="20">
        <v>44292</v>
      </c>
      <c r="D280" t="s">
        <v>36</v>
      </c>
      <c r="E280" t="s">
        <v>112</v>
      </c>
      <c r="F280" t="s">
        <v>113</v>
      </c>
      <c r="G280" t="s">
        <v>21</v>
      </c>
      <c r="H280">
        <v>15</v>
      </c>
      <c r="I280">
        <v>28</v>
      </c>
      <c r="J280">
        <v>420</v>
      </c>
      <c r="K280">
        <v>188.99999999999997</v>
      </c>
      <c r="L280">
        <v>0.44999999999999996</v>
      </c>
      <c r="M280" t="s">
        <v>83</v>
      </c>
    </row>
    <row r="281" spans="1:13" x14ac:dyDescent="0.3">
      <c r="A281" t="s">
        <v>14</v>
      </c>
      <c r="B281">
        <v>1185732</v>
      </c>
      <c r="C281" s="20">
        <v>44292</v>
      </c>
      <c r="D281" t="s">
        <v>36</v>
      </c>
      <c r="E281" t="s">
        <v>112</v>
      </c>
      <c r="F281" t="s">
        <v>113</v>
      </c>
      <c r="G281" t="s">
        <v>20</v>
      </c>
      <c r="H281">
        <v>10</v>
      </c>
      <c r="I281">
        <v>53</v>
      </c>
      <c r="J281">
        <v>530</v>
      </c>
      <c r="K281">
        <v>233.2</v>
      </c>
      <c r="L281">
        <v>0.44</v>
      </c>
      <c r="M281" t="s">
        <v>83</v>
      </c>
    </row>
    <row r="282" spans="1:13" x14ac:dyDescent="0.3">
      <c r="A282" t="s">
        <v>14</v>
      </c>
      <c r="B282">
        <v>1185732</v>
      </c>
      <c r="C282" s="20">
        <v>44292</v>
      </c>
      <c r="D282" t="s">
        <v>36</v>
      </c>
      <c r="E282" t="s">
        <v>112</v>
      </c>
      <c r="F282" t="s">
        <v>113</v>
      </c>
      <c r="G282" t="s">
        <v>19</v>
      </c>
      <c r="H282">
        <v>18</v>
      </c>
      <c r="I282">
        <v>49</v>
      </c>
      <c r="J282">
        <v>882</v>
      </c>
      <c r="K282">
        <v>432.18</v>
      </c>
      <c r="L282">
        <v>0.49</v>
      </c>
      <c r="M282" t="s">
        <v>83</v>
      </c>
    </row>
    <row r="283" spans="1:13" x14ac:dyDescent="0.3">
      <c r="A283" t="s">
        <v>14</v>
      </c>
      <c r="B283">
        <v>1185732</v>
      </c>
      <c r="C283" s="20">
        <v>44292</v>
      </c>
      <c r="D283" t="s">
        <v>36</v>
      </c>
      <c r="E283" t="s">
        <v>112</v>
      </c>
      <c r="F283" t="s">
        <v>113</v>
      </c>
      <c r="G283" t="s">
        <v>17</v>
      </c>
      <c r="H283">
        <v>20</v>
      </c>
      <c r="I283">
        <v>124</v>
      </c>
      <c r="J283">
        <v>2480</v>
      </c>
      <c r="K283">
        <v>1116</v>
      </c>
      <c r="L283">
        <v>0.44999999999999996</v>
      </c>
      <c r="M283" t="s">
        <v>83</v>
      </c>
    </row>
    <row r="284" spans="1:13" x14ac:dyDescent="0.3">
      <c r="A284" t="s">
        <v>26</v>
      </c>
      <c r="B284">
        <v>1185732</v>
      </c>
      <c r="C284" s="20">
        <v>44295</v>
      </c>
      <c r="D284" t="s">
        <v>36</v>
      </c>
      <c r="E284" t="s">
        <v>110</v>
      </c>
      <c r="F284" t="s">
        <v>111</v>
      </c>
      <c r="G284" t="s">
        <v>23</v>
      </c>
      <c r="H284">
        <v>49</v>
      </c>
      <c r="I284">
        <v>68</v>
      </c>
      <c r="J284">
        <v>3332</v>
      </c>
      <c r="K284">
        <v>1765.96</v>
      </c>
      <c r="L284">
        <v>0.53</v>
      </c>
      <c r="M284" t="s">
        <v>83</v>
      </c>
    </row>
    <row r="285" spans="1:13" x14ac:dyDescent="0.3">
      <c r="A285" t="s">
        <v>26</v>
      </c>
      <c r="B285">
        <v>1185732</v>
      </c>
      <c r="C285" s="20">
        <v>44295</v>
      </c>
      <c r="D285" t="s">
        <v>36</v>
      </c>
      <c r="E285" t="s">
        <v>110</v>
      </c>
      <c r="F285" t="s">
        <v>111</v>
      </c>
      <c r="G285" t="s">
        <v>22</v>
      </c>
      <c r="H285">
        <v>58</v>
      </c>
      <c r="I285">
        <v>30</v>
      </c>
      <c r="J285">
        <v>1740</v>
      </c>
      <c r="K285">
        <v>835.19999999999993</v>
      </c>
      <c r="L285">
        <v>0.48</v>
      </c>
      <c r="M285" t="s">
        <v>83</v>
      </c>
    </row>
    <row r="286" spans="1:13" x14ac:dyDescent="0.3">
      <c r="A286" t="s">
        <v>26</v>
      </c>
      <c r="B286">
        <v>1185732</v>
      </c>
      <c r="C286" s="20">
        <v>44295</v>
      </c>
      <c r="D286" t="s">
        <v>36</v>
      </c>
      <c r="E286" t="s">
        <v>110</v>
      </c>
      <c r="F286" t="s">
        <v>111</v>
      </c>
      <c r="G286" t="s">
        <v>21</v>
      </c>
      <c r="H286">
        <v>24</v>
      </c>
      <c r="I286">
        <v>22</v>
      </c>
      <c r="J286">
        <v>528</v>
      </c>
      <c r="K286">
        <v>227.04</v>
      </c>
      <c r="L286">
        <v>0.43</v>
      </c>
      <c r="M286" t="s">
        <v>83</v>
      </c>
    </row>
    <row r="287" spans="1:13" x14ac:dyDescent="0.3">
      <c r="A287" t="s">
        <v>26</v>
      </c>
      <c r="B287">
        <v>1185732</v>
      </c>
      <c r="C287" s="20">
        <v>44295</v>
      </c>
      <c r="D287" t="s">
        <v>36</v>
      </c>
      <c r="E287" t="s">
        <v>110</v>
      </c>
      <c r="F287" t="s">
        <v>111</v>
      </c>
      <c r="G287" t="s">
        <v>20</v>
      </c>
      <c r="H287">
        <v>19</v>
      </c>
      <c r="I287">
        <v>41</v>
      </c>
      <c r="J287">
        <v>779</v>
      </c>
      <c r="K287">
        <v>327.18</v>
      </c>
      <c r="L287">
        <v>0.42</v>
      </c>
      <c r="M287" t="s">
        <v>83</v>
      </c>
    </row>
    <row r="288" spans="1:13" x14ac:dyDescent="0.3">
      <c r="A288" t="s">
        <v>26</v>
      </c>
      <c r="B288">
        <v>1185732</v>
      </c>
      <c r="C288" s="20">
        <v>44295</v>
      </c>
      <c r="D288" t="s">
        <v>36</v>
      </c>
      <c r="E288" t="s">
        <v>110</v>
      </c>
      <c r="F288" t="s">
        <v>111</v>
      </c>
      <c r="G288" t="s">
        <v>19</v>
      </c>
      <c r="H288">
        <v>28</v>
      </c>
      <c r="I288">
        <v>44</v>
      </c>
      <c r="J288">
        <v>1232</v>
      </c>
      <c r="K288">
        <v>529.76</v>
      </c>
      <c r="L288">
        <v>0.43</v>
      </c>
      <c r="M288" t="s">
        <v>83</v>
      </c>
    </row>
    <row r="289" spans="1:13" x14ac:dyDescent="0.3">
      <c r="A289" t="s">
        <v>26</v>
      </c>
      <c r="B289">
        <v>1185732</v>
      </c>
      <c r="C289" s="20">
        <v>44295</v>
      </c>
      <c r="D289" t="s">
        <v>36</v>
      </c>
      <c r="E289" t="s">
        <v>110</v>
      </c>
      <c r="F289" t="s">
        <v>111</v>
      </c>
      <c r="G289" t="s">
        <v>17</v>
      </c>
      <c r="H289">
        <v>28</v>
      </c>
      <c r="I289">
        <v>113</v>
      </c>
      <c r="J289">
        <v>3164</v>
      </c>
      <c r="K289">
        <v>1550.36</v>
      </c>
      <c r="L289">
        <v>0.49</v>
      </c>
      <c r="M289" t="s">
        <v>83</v>
      </c>
    </row>
    <row r="290" spans="1:13" x14ac:dyDescent="0.3">
      <c r="A290" t="s">
        <v>14</v>
      </c>
      <c r="B290">
        <v>1185732</v>
      </c>
      <c r="C290" s="20">
        <v>44298</v>
      </c>
      <c r="D290" t="s">
        <v>36</v>
      </c>
      <c r="E290" t="s">
        <v>108</v>
      </c>
      <c r="F290" t="s">
        <v>109</v>
      </c>
      <c r="G290" t="s">
        <v>23</v>
      </c>
      <c r="H290">
        <v>48</v>
      </c>
      <c r="I290">
        <v>61</v>
      </c>
      <c r="J290">
        <v>2928</v>
      </c>
      <c r="K290">
        <v>1551.8400000000001</v>
      </c>
      <c r="L290">
        <v>0.53</v>
      </c>
      <c r="M290" t="s">
        <v>83</v>
      </c>
    </row>
    <row r="291" spans="1:13" x14ac:dyDescent="0.3">
      <c r="A291" t="s">
        <v>14</v>
      </c>
      <c r="B291">
        <v>1185732</v>
      </c>
      <c r="C291" s="20">
        <v>44298</v>
      </c>
      <c r="D291" t="s">
        <v>36</v>
      </c>
      <c r="E291" t="s">
        <v>108</v>
      </c>
      <c r="F291" t="s">
        <v>109</v>
      </c>
      <c r="G291" t="s">
        <v>22</v>
      </c>
      <c r="H291">
        <v>56</v>
      </c>
      <c r="I291">
        <v>29</v>
      </c>
      <c r="J291">
        <v>1624</v>
      </c>
      <c r="K291">
        <v>747.04</v>
      </c>
      <c r="L291">
        <v>0.45999999999999996</v>
      </c>
      <c r="M291" t="s">
        <v>83</v>
      </c>
    </row>
    <row r="292" spans="1:13" x14ac:dyDescent="0.3">
      <c r="A292" t="s">
        <v>14</v>
      </c>
      <c r="B292">
        <v>1185732</v>
      </c>
      <c r="C292" s="20">
        <v>44298</v>
      </c>
      <c r="D292" t="s">
        <v>36</v>
      </c>
      <c r="E292" t="s">
        <v>108</v>
      </c>
      <c r="F292" t="s">
        <v>109</v>
      </c>
      <c r="G292" t="s">
        <v>21</v>
      </c>
      <c r="H292">
        <v>34</v>
      </c>
      <c r="I292">
        <v>20</v>
      </c>
      <c r="J292">
        <v>680</v>
      </c>
      <c r="K292">
        <v>292.39999999999998</v>
      </c>
      <c r="L292">
        <v>0.43</v>
      </c>
      <c r="M292" t="s">
        <v>83</v>
      </c>
    </row>
    <row r="293" spans="1:13" x14ac:dyDescent="0.3">
      <c r="A293" t="s">
        <v>14</v>
      </c>
      <c r="B293">
        <v>1185732</v>
      </c>
      <c r="C293" s="20">
        <v>44298</v>
      </c>
      <c r="D293" t="s">
        <v>36</v>
      </c>
      <c r="E293" t="s">
        <v>108</v>
      </c>
      <c r="F293" t="s">
        <v>109</v>
      </c>
      <c r="G293" t="s">
        <v>20</v>
      </c>
      <c r="H293">
        <v>29</v>
      </c>
      <c r="I293">
        <v>45</v>
      </c>
      <c r="J293">
        <v>1305</v>
      </c>
      <c r="K293">
        <v>522</v>
      </c>
      <c r="L293">
        <v>0.4</v>
      </c>
      <c r="M293" t="s">
        <v>83</v>
      </c>
    </row>
    <row r="294" spans="1:13" x14ac:dyDescent="0.3">
      <c r="A294" t="s">
        <v>14</v>
      </c>
      <c r="B294">
        <v>1185732</v>
      </c>
      <c r="C294" s="20">
        <v>44298</v>
      </c>
      <c r="D294" t="s">
        <v>36</v>
      </c>
      <c r="E294" t="s">
        <v>108</v>
      </c>
      <c r="F294" t="s">
        <v>109</v>
      </c>
      <c r="G294" t="s">
        <v>19</v>
      </c>
      <c r="H294">
        <v>39</v>
      </c>
      <c r="I294">
        <v>42</v>
      </c>
      <c r="J294">
        <v>1638</v>
      </c>
      <c r="K294">
        <v>671.57999999999993</v>
      </c>
      <c r="L294">
        <v>0.41</v>
      </c>
      <c r="M294" t="s">
        <v>83</v>
      </c>
    </row>
    <row r="295" spans="1:13" x14ac:dyDescent="0.3">
      <c r="A295" t="s">
        <v>14</v>
      </c>
      <c r="B295">
        <v>1185732</v>
      </c>
      <c r="C295" s="20">
        <v>44298</v>
      </c>
      <c r="D295" t="s">
        <v>36</v>
      </c>
      <c r="E295" t="s">
        <v>108</v>
      </c>
      <c r="F295" t="s">
        <v>109</v>
      </c>
      <c r="G295" t="s">
        <v>17</v>
      </c>
      <c r="H295">
        <v>38</v>
      </c>
      <c r="I295">
        <v>113</v>
      </c>
      <c r="J295">
        <v>4294</v>
      </c>
      <c r="K295">
        <v>1975.2399999999998</v>
      </c>
      <c r="L295">
        <v>0.45999999999999996</v>
      </c>
      <c r="M295" t="s">
        <v>83</v>
      </c>
    </row>
    <row r="296" spans="1:13" x14ac:dyDescent="0.3">
      <c r="A296" t="s">
        <v>34</v>
      </c>
      <c r="B296">
        <v>1197831</v>
      </c>
      <c r="C296" s="20">
        <v>44299</v>
      </c>
      <c r="D296" t="s">
        <v>36</v>
      </c>
      <c r="E296" t="s">
        <v>106</v>
      </c>
      <c r="F296" t="s">
        <v>107</v>
      </c>
      <c r="G296" t="s">
        <v>23</v>
      </c>
      <c r="H296">
        <v>29</v>
      </c>
      <c r="I296">
        <v>81</v>
      </c>
      <c r="J296">
        <v>2349</v>
      </c>
      <c r="K296">
        <v>1151.01</v>
      </c>
      <c r="L296">
        <v>0.49</v>
      </c>
      <c r="M296" t="s">
        <v>83</v>
      </c>
    </row>
    <row r="297" spans="1:13" x14ac:dyDescent="0.3">
      <c r="A297" t="s">
        <v>34</v>
      </c>
      <c r="B297">
        <v>1197831</v>
      </c>
      <c r="C297" s="20">
        <v>44299</v>
      </c>
      <c r="D297" t="s">
        <v>36</v>
      </c>
      <c r="E297" t="s">
        <v>106</v>
      </c>
      <c r="F297" t="s">
        <v>107</v>
      </c>
      <c r="G297" t="s">
        <v>22</v>
      </c>
      <c r="H297">
        <v>39</v>
      </c>
      <c r="I297">
        <v>38</v>
      </c>
      <c r="J297">
        <v>1482</v>
      </c>
      <c r="K297">
        <v>726.18</v>
      </c>
      <c r="L297">
        <v>0.49</v>
      </c>
      <c r="M297" t="s">
        <v>83</v>
      </c>
    </row>
    <row r="298" spans="1:13" x14ac:dyDescent="0.3">
      <c r="A298" t="s">
        <v>34</v>
      </c>
      <c r="B298">
        <v>1197831</v>
      </c>
      <c r="C298" s="20">
        <v>44299</v>
      </c>
      <c r="D298" t="s">
        <v>36</v>
      </c>
      <c r="E298" t="s">
        <v>106</v>
      </c>
      <c r="F298" t="s">
        <v>107</v>
      </c>
      <c r="G298" t="s">
        <v>21</v>
      </c>
      <c r="H298">
        <v>19</v>
      </c>
      <c r="I298">
        <v>35</v>
      </c>
      <c r="J298">
        <v>665</v>
      </c>
      <c r="K298">
        <v>299.24999999999994</v>
      </c>
      <c r="L298">
        <v>0.44999999999999996</v>
      </c>
      <c r="M298" t="s">
        <v>83</v>
      </c>
    </row>
    <row r="299" spans="1:13" x14ac:dyDescent="0.3">
      <c r="A299" t="s">
        <v>34</v>
      </c>
      <c r="B299">
        <v>1197831</v>
      </c>
      <c r="C299" s="20">
        <v>44299</v>
      </c>
      <c r="D299" t="s">
        <v>36</v>
      </c>
      <c r="E299" t="s">
        <v>106</v>
      </c>
      <c r="F299" t="s">
        <v>107</v>
      </c>
      <c r="G299" t="s">
        <v>20</v>
      </c>
      <c r="H299">
        <v>14</v>
      </c>
      <c r="I299">
        <v>60</v>
      </c>
      <c r="J299">
        <v>840</v>
      </c>
      <c r="K299">
        <v>420</v>
      </c>
      <c r="L299">
        <v>0.5</v>
      </c>
      <c r="M299" t="s">
        <v>83</v>
      </c>
    </row>
    <row r="300" spans="1:13" x14ac:dyDescent="0.3">
      <c r="A300" t="s">
        <v>34</v>
      </c>
      <c r="B300">
        <v>1197831</v>
      </c>
      <c r="C300" s="20">
        <v>44299</v>
      </c>
      <c r="D300" t="s">
        <v>36</v>
      </c>
      <c r="E300" t="s">
        <v>106</v>
      </c>
      <c r="F300" t="s">
        <v>107</v>
      </c>
      <c r="G300" t="s">
        <v>19</v>
      </c>
      <c r="H300">
        <v>25</v>
      </c>
      <c r="I300">
        <v>58</v>
      </c>
      <c r="J300">
        <v>1450</v>
      </c>
      <c r="K300">
        <v>696</v>
      </c>
      <c r="L300">
        <v>0.48</v>
      </c>
      <c r="M300" t="s">
        <v>83</v>
      </c>
    </row>
    <row r="301" spans="1:13" x14ac:dyDescent="0.3">
      <c r="A301" t="s">
        <v>34</v>
      </c>
      <c r="B301">
        <v>1197831</v>
      </c>
      <c r="C301" s="20">
        <v>44299</v>
      </c>
      <c r="D301" t="s">
        <v>36</v>
      </c>
      <c r="E301" t="s">
        <v>106</v>
      </c>
      <c r="F301" t="s">
        <v>107</v>
      </c>
      <c r="G301" t="s">
        <v>17</v>
      </c>
      <c r="H301">
        <v>24</v>
      </c>
      <c r="I301">
        <v>150</v>
      </c>
      <c r="J301">
        <v>3600</v>
      </c>
      <c r="K301">
        <v>1619.9999999999998</v>
      </c>
      <c r="L301">
        <v>0.44999999999999996</v>
      </c>
      <c r="M301" t="s">
        <v>83</v>
      </c>
    </row>
    <row r="302" spans="1:13" x14ac:dyDescent="0.3">
      <c r="A302" t="s">
        <v>30</v>
      </c>
      <c r="B302">
        <v>1197831</v>
      </c>
      <c r="C302" s="20">
        <v>44306</v>
      </c>
      <c r="D302" t="s">
        <v>27</v>
      </c>
      <c r="E302" t="s">
        <v>104</v>
      </c>
      <c r="F302" t="s">
        <v>105</v>
      </c>
      <c r="G302" t="s">
        <v>23</v>
      </c>
      <c r="H302">
        <v>28</v>
      </c>
      <c r="I302">
        <v>94</v>
      </c>
      <c r="J302">
        <v>2632</v>
      </c>
      <c r="K302">
        <v>1447.6000000000001</v>
      </c>
      <c r="L302">
        <v>0.55000000000000004</v>
      </c>
      <c r="M302" t="s">
        <v>83</v>
      </c>
    </row>
    <row r="303" spans="1:13" x14ac:dyDescent="0.3">
      <c r="A303" t="s">
        <v>30</v>
      </c>
      <c r="B303">
        <v>1197831</v>
      </c>
      <c r="C303" s="20">
        <v>44306</v>
      </c>
      <c r="D303" t="s">
        <v>27</v>
      </c>
      <c r="E303" t="s">
        <v>104</v>
      </c>
      <c r="F303" t="s">
        <v>105</v>
      </c>
      <c r="G303" t="s">
        <v>22</v>
      </c>
      <c r="H303">
        <v>38</v>
      </c>
      <c r="I303">
        <v>53</v>
      </c>
      <c r="J303">
        <v>2014</v>
      </c>
      <c r="K303">
        <v>1007</v>
      </c>
      <c r="L303">
        <v>0.5</v>
      </c>
      <c r="M303" t="s">
        <v>83</v>
      </c>
    </row>
    <row r="304" spans="1:13" x14ac:dyDescent="0.3">
      <c r="A304" t="s">
        <v>30</v>
      </c>
      <c r="B304">
        <v>1197831</v>
      </c>
      <c r="C304" s="20">
        <v>44306</v>
      </c>
      <c r="D304" t="s">
        <v>27</v>
      </c>
      <c r="E304" t="s">
        <v>104</v>
      </c>
      <c r="F304" t="s">
        <v>105</v>
      </c>
      <c r="G304" t="s">
        <v>21</v>
      </c>
      <c r="H304">
        <v>18</v>
      </c>
      <c r="I304">
        <v>45</v>
      </c>
      <c r="J304">
        <v>810</v>
      </c>
      <c r="K304">
        <v>429.3</v>
      </c>
      <c r="L304">
        <v>0.53</v>
      </c>
      <c r="M304" t="s">
        <v>83</v>
      </c>
    </row>
    <row r="305" spans="1:13" x14ac:dyDescent="0.3">
      <c r="A305" t="s">
        <v>30</v>
      </c>
      <c r="B305">
        <v>1197831</v>
      </c>
      <c r="C305" s="20">
        <v>44306</v>
      </c>
      <c r="D305" t="s">
        <v>27</v>
      </c>
      <c r="E305" t="s">
        <v>104</v>
      </c>
      <c r="F305" t="s">
        <v>105</v>
      </c>
      <c r="G305" t="s">
        <v>20</v>
      </c>
      <c r="H305">
        <v>14</v>
      </c>
      <c r="I305">
        <v>68</v>
      </c>
      <c r="J305">
        <v>952</v>
      </c>
      <c r="K305">
        <v>504.56</v>
      </c>
      <c r="L305">
        <v>0.53</v>
      </c>
      <c r="M305" t="s">
        <v>83</v>
      </c>
    </row>
    <row r="306" spans="1:13" x14ac:dyDescent="0.3">
      <c r="A306" t="s">
        <v>30</v>
      </c>
      <c r="B306">
        <v>1197831</v>
      </c>
      <c r="C306" s="20">
        <v>44306</v>
      </c>
      <c r="D306" t="s">
        <v>27</v>
      </c>
      <c r="E306" t="s">
        <v>104</v>
      </c>
      <c r="F306" t="s">
        <v>105</v>
      </c>
      <c r="G306" t="s">
        <v>19</v>
      </c>
      <c r="H306">
        <v>23</v>
      </c>
      <c r="I306">
        <v>65</v>
      </c>
      <c r="J306">
        <v>1495</v>
      </c>
      <c r="K306">
        <v>717.6</v>
      </c>
      <c r="L306">
        <v>0.48</v>
      </c>
      <c r="M306" t="s">
        <v>83</v>
      </c>
    </row>
    <row r="307" spans="1:13" x14ac:dyDescent="0.3">
      <c r="A307" t="s">
        <v>30</v>
      </c>
      <c r="B307">
        <v>1197831</v>
      </c>
      <c r="C307" s="20">
        <v>44306</v>
      </c>
      <c r="D307" t="s">
        <v>27</v>
      </c>
      <c r="E307" t="s">
        <v>104</v>
      </c>
      <c r="F307" t="s">
        <v>105</v>
      </c>
      <c r="G307" t="s">
        <v>17</v>
      </c>
      <c r="H307">
        <v>24</v>
      </c>
      <c r="I307">
        <v>152</v>
      </c>
      <c r="J307">
        <v>3648</v>
      </c>
      <c r="K307">
        <v>1933.44</v>
      </c>
      <c r="L307">
        <v>0.53</v>
      </c>
      <c r="M307" t="s">
        <v>83</v>
      </c>
    </row>
    <row r="308" spans="1:13" x14ac:dyDescent="0.3">
      <c r="A308" t="s">
        <v>25</v>
      </c>
      <c r="B308">
        <v>1197831</v>
      </c>
      <c r="C308" s="20">
        <v>44306</v>
      </c>
      <c r="D308" t="s">
        <v>27</v>
      </c>
      <c r="E308" t="s">
        <v>102</v>
      </c>
      <c r="F308" t="s">
        <v>103</v>
      </c>
      <c r="G308" t="s">
        <v>23</v>
      </c>
      <c r="H308">
        <v>28</v>
      </c>
      <c r="I308">
        <v>116</v>
      </c>
      <c r="J308">
        <v>3248</v>
      </c>
      <c r="K308">
        <v>1656.48</v>
      </c>
      <c r="L308">
        <v>0.51</v>
      </c>
      <c r="M308" t="s">
        <v>83</v>
      </c>
    </row>
    <row r="309" spans="1:13" x14ac:dyDescent="0.3">
      <c r="A309" t="s">
        <v>25</v>
      </c>
      <c r="B309">
        <v>1197831</v>
      </c>
      <c r="C309" s="20">
        <v>44306</v>
      </c>
      <c r="D309" t="s">
        <v>27</v>
      </c>
      <c r="E309" t="s">
        <v>102</v>
      </c>
      <c r="F309" t="s">
        <v>103</v>
      </c>
      <c r="G309" t="s">
        <v>22</v>
      </c>
      <c r="H309">
        <v>37</v>
      </c>
      <c r="I309">
        <v>73</v>
      </c>
      <c r="J309">
        <v>2701</v>
      </c>
      <c r="K309">
        <v>1296.48</v>
      </c>
      <c r="L309">
        <v>0.48</v>
      </c>
      <c r="M309" t="s">
        <v>83</v>
      </c>
    </row>
    <row r="310" spans="1:13" x14ac:dyDescent="0.3">
      <c r="A310" t="s">
        <v>25</v>
      </c>
      <c r="B310">
        <v>1197831</v>
      </c>
      <c r="C310" s="20">
        <v>44306</v>
      </c>
      <c r="D310" t="s">
        <v>27</v>
      </c>
      <c r="E310" t="s">
        <v>102</v>
      </c>
      <c r="F310" t="s">
        <v>103</v>
      </c>
      <c r="G310" t="s">
        <v>21</v>
      </c>
      <c r="H310">
        <v>20</v>
      </c>
      <c r="I310">
        <v>63</v>
      </c>
      <c r="J310">
        <v>1260</v>
      </c>
      <c r="K310">
        <v>667.80000000000007</v>
      </c>
      <c r="L310">
        <v>0.53</v>
      </c>
      <c r="M310" t="s">
        <v>83</v>
      </c>
    </row>
    <row r="311" spans="1:13" x14ac:dyDescent="0.3">
      <c r="A311" t="s">
        <v>25</v>
      </c>
      <c r="B311">
        <v>1197831</v>
      </c>
      <c r="C311" s="20">
        <v>44306</v>
      </c>
      <c r="D311" t="s">
        <v>27</v>
      </c>
      <c r="E311" t="s">
        <v>102</v>
      </c>
      <c r="F311" t="s">
        <v>103</v>
      </c>
      <c r="G311" t="s">
        <v>20</v>
      </c>
      <c r="H311">
        <v>14</v>
      </c>
      <c r="I311">
        <v>75</v>
      </c>
      <c r="J311">
        <v>1050</v>
      </c>
      <c r="K311">
        <v>546</v>
      </c>
      <c r="L311">
        <v>0.52</v>
      </c>
      <c r="M311" t="s">
        <v>83</v>
      </c>
    </row>
    <row r="312" spans="1:13" x14ac:dyDescent="0.3">
      <c r="A312" t="s">
        <v>25</v>
      </c>
      <c r="B312">
        <v>1197831</v>
      </c>
      <c r="C312" s="20">
        <v>44306</v>
      </c>
      <c r="D312" t="s">
        <v>27</v>
      </c>
      <c r="E312" t="s">
        <v>102</v>
      </c>
      <c r="F312" t="s">
        <v>103</v>
      </c>
      <c r="G312" t="s">
        <v>19</v>
      </c>
      <c r="H312">
        <v>24</v>
      </c>
      <c r="I312">
        <v>81</v>
      </c>
      <c r="J312">
        <v>1944</v>
      </c>
      <c r="K312">
        <v>952.56</v>
      </c>
      <c r="L312">
        <v>0.49</v>
      </c>
      <c r="M312" t="s">
        <v>83</v>
      </c>
    </row>
    <row r="313" spans="1:13" x14ac:dyDescent="0.3">
      <c r="A313" t="s">
        <v>25</v>
      </c>
      <c r="B313">
        <v>1197831</v>
      </c>
      <c r="C313" s="20">
        <v>44306</v>
      </c>
      <c r="D313" t="s">
        <v>27</v>
      </c>
      <c r="E313" t="s">
        <v>102</v>
      </c>
      <c r="F313" t="s">
        <v>103</v>
      </c>
      <c r="G313" t="s">
        <v>17</v>
      </c>
      <c r="H313">
        <v>23</v>
      </c>
      <c r="I313">
        <v>174</v>
      </c>
      <c r="J313">
        <v>4002</v>
      </c>
      <c r="K313">
        <v>2161.08</v>
      </c>
      <c r="L313">
        <v>0.54</v>
      </c>
      <c r="M313" t="s">
        <v>83</v>
      </c>
    </row>
    <row r="314" spans="1:13" x14ac:dyDescent="0.3">
      <c r="A314" t="s">
        <v>14</v>
      </c>
      <c r="B314">
        <v>1185732</v>
      </c>
      <c r="C314" s="20">
        <v>44303</v>
      </c>
      <c r="D314" t="s">
        <v>27</v>
      </c>
      <c r="E314" t="s">
        <v>100</v>
      </c>
      <c r="F314" t="s">
        <v>101</v>
      </c>
      <c r="G314" t="s">
        <v>23</v>
      </c>
      <c r="H314">
        <v>28</v>
      </c>
      <c r="I314">
        <v>124</v>
      </c>
      <c r="J314">
        <v>3472</v>
      </c>
      <c r="K314">
        <v>2117.92</v>
      </c>
      <c r="L314">
        <v>0.61</v>
      </c>
      <c r="M314" t="s">
        <v>83</v>
      </c>
    </row>
    <row r="315" spans="1:13" x14ac:dyDescent="0.3">
      <c r="A315" t="s">
        <v>14</v>
      </c>
      <c r="B315">
        <v>1185732</v>
      </c>
      <c r="C315" s="20">
        <v>44303</v>
      </c>
      <c r="D315" t="s">
        <v>27</v>
      </c>
      <c r="E315" t="s">
        <v>100</v>
      </c>
      <c r="F315" t="s">
        <v>101</v>
      </c>
      <c r="G315" t="s">
        <v>22</v>
      </c>
      <c r="H315">
        <v>38</v>
      </c>
      <c r="I315">
        <v>81</v>
      </c>
      <c r="J315">
        <v>3078</v>
      </c>
      <c r="K315">
        <v>1477.44</v>
      </c>
      <c r="L315">
        <v>0.48</v>
      </c>
      <c r="M315" t="s">
        <v>83</v>
      </c>
    </row>
    <row r="316" spans="1:13" x14ac:dyDescent="0.3">
      <c r="A316" t="s">
        <v>14</v>
      </c>
      <c r="B316">
        <v>1185732</v>
      </c>
      <c r="C316" s="20">
        <v>44303</v>
      </c>
      <c r="D316" t="s">
        <v>27</v>
      </c>
      <c r="E316" t="s">
        <v>100</v>
      </c>
      <c r="F316" t="s">
        <v>101</v>
      </c>
      <c r="G316" t="s">
        <v>21</v>
      </c>
      <c r="H316">
        <v>19</v>
      </c>
      <c r="I316">
        <v>75</v>
      </c>
      <c r="J316">
        <v>1425</v>
      </c>
      <c r="K316">
        <v>741</v>
      </c>
      <c r="L316">
        <v>0.52</v>
      </c>
      <c r="M316" t="s">
        <v>83</v>
      </c>
    </row>
    <row r="317" spans="1:13" x14ac:dyDescent="0.3">
      <c r="A317" t="s">
        <v>14</v>
      </c>
      <c r="B317">
        <v>1185732</v>
      </c>
      <c r="C317" s="20">
        <v>44303</v>
      </c>
      <c r="D317" t="s">
        <v>27</v>
      </c>
      <c r="E317" t="s">
        <v>100</v>
      </c>
      <c r="F317" t="s">
        <v>101</v>
      </c>
      <c r="G317" t="s">
        <v>20</v>
      </c>
      <c r="H317">
        <v>14</v>
      </c>
      <c r="I317">
        <v>101</v>
      </c>
      <c r="J317">
        <v>1414</v>
      </c>
      <c r="K317">
        <v>777.7</v>
      </c>
      <c r="L317">
        <v>0.55000000000000004</v>
      </c>
      <c r="M317" t="s">
        <v>83</v>
      </c>
    </row>
    <row r="318" spans="1:13" x14ac:dyDescent="0.3">
      <c r="A318" t="s">
        <v>14</v>
      </c>
      <c r="B318">
        <v>1185732</v>
      </c>
      <c r="C318" s="20">
        <v>44303</v>
      </c>
      <c r="D318" t="s">
        <v>27</v>
      </c>
      <c r="E318" t="s">
        <v>100</v>
      </c>
      <c r="F318" t="s">
        <v>101</v>
      </c>
      <c r="G318" t="s">
        <v>19</v>
      </c>
      <c r="H318">
        <v>23</v>
      </c>
      <c r="I318">
        <v>109</v>
      </c>
      <c r="J318">
        <v>2507</v>
      </c>
      <c r="K318">
        <v>1253.5</v>
      </c>
      <c r="L318">
        <v>0.5</v>
      </c>
      <c r="M318" t="s">
        <v>83</v>
      </c>
    </row>
    <row r="319" spans="1:13" x14ac:dyDescent="0.3">
      <c r="A319" t="s">
        <v>14</v>
      </c>
      <c r="B319">
        <v>1185732</v>
      </c>
      <c r="C319" s="20">
        <v>44303</v>
      </c>
      <c r="D319" t="s">
        <v>27</v>
      </c>
      <c r="E319" t="s">
        <v>100</v>
      </c>
      <c r="F319" t="s">
        <v>101</v>
      </c>
      <c r="G319" t="s">
        <v>17</v>
      </c>
      <c r="H319">
        <v>23</v>
      </c>
      <c r="I319">
        <v>169</v>
      </c>
      <c r="J319">
        <v>3887</v>
      </c>
      <c r="K319">
        <v>2098.98</v>
      </c>
      <c r="L319">
        <v>0.54</v>
      </c>
      <c r="M319" t="s">
        <v>83</v>
      </c>
    </row>
    <row r="320" spans="1:13" x14ac:dyDescent="0.3">
      <c r="A320" t="s">
        <v>61</v>
      </c>
      <c r="B320">
        <v>1185732</v>
      </c>
      <c r="C320" s="20">
        <v>44308</v>
      </c>
      <c r="D320" t="s">
        <v>48</v>
      </c>
      <c r="E320" t="s">
        <v>98</v>
      </c>
      <c r="F320" t="s">
        <v>99</v>
      </c>
      <c r="G320" t="s">
        <v>23</v>
      </c>
      <c r="H320">
        <v>36</v>
      </c>
      <c r="I320">
        <v>75</v>
      </c>
      <c r="J320">
        <v>2700</v>
      </c>
      <c r="K320">
        <v>1350</v>
      </c>
      <c r="L320">
        <v>0.5</v>
      </c>
      <c r="M320" t="s">
        <v>83</v>
      </c>
    </row>
    <row r="321" spans="1:13" x14ac:dyDescent="0.3">
      <c r="A321" t="s">
        <v>61</v>
      </c>
      <c r="B321">
        <v>1185732</v>
      </c>
      <c r="C321" s="20">
        <v>44308</v>
      </c>
      <c r="D321" t="s">
        <v>48</v>
      </c>
      <c r="E321" t="s">
        <v>98</v>
      </c>
      <c r="F321" t="s">
        <v>99</v>
      </c>
      <c r="G321" t="s">
        <v>22</v>
      </c>
      <c r="H321">
        <v>47</v>
      </c>
      <c r="I321">
        <v>35</v>
      </c>
      <c r="J321">
        <v>1645</v>
      </c>
      <c r="K321">
        <v>806.05</v>
      </c>
      <c r="L321">
        <v>0.49</v>
      </c>
      <c r="M321" t="s">
        <v>83</v>
      </c>
    </row>
    <row r="322" spans="1:13" x14ac:dyDescent="0.3">
      <c r="A322" t="s">
        <v>61</v>
      </c>
      <c r="B322">
        <v>1185732</v>
      </c>
      <c r="C322" s="20">
        <v>44308</v>
      </c>
      <c r="D322" t="s">
        <v>48</v>
      </c>
      <c r="E322" t="s">
        <v>98</v>
      </c>
      <c r="F322" t="s">
        <v>99</v>
      </c>
      <c r="G322" t="s">
        <v>21</v>
      </c>
      <c r="H322">
        <v>42</v>
      </c>
      <c r="I322">
        <v>29</v>
      </c>
      <c r="J322">
        <v>1218</v>
      </c>
      <c r="K322">
        <v>609</v>
      </c>
      <c r="L322">
        <v>0.5</v>
      </c>
      <c r="M322" t="s">
        <v>83</v>
      </c>
    </row>
    <row r="323" spans="1:13" x14ac:dyDescent="0.3">
      <c r="A323" t="s">
        <v>61</v>
      </c>
      <c r="B323">
        <v>1185732</v>
      </c>
      <c r="C323" s="20">
        <v>44308</v>
      </c>
      <c r="D323" t="s">
        <v>48</v>
      </c>
      <c r="E323" t="s">
        <v>98</v>
      </c>
      <c r="F323" t="s">
        <v>99</v>
      </c>
      <c r="G323" t="s">
        <v>20</v>
      </c>
      <c r="H323">
        <v>38</v>
      </c>
      <c r="I323">
        <v>49</v>
      </c>
      <c r="J323">
        <v>1862</v>
      </c>
      <c r="K323">
        <v>1024.1000000000001</v>
      </c>
      <c r="L323">
        <v>0.55000000000000004</v>
      </c>
      <c r="M323" t="s">
        <v>83</v>
      </c>
    </row>
    <row r="324" spans="1:13" x14ac:dyDescent="0.3">
      <c r="A324" t="s">
        <v>61</v>
      </c>
      <c r="B324">
        <v>1185732</v>
      </c>
      <c r="C324" s="20">
        <v>44308</v>
      </c>
      <c r="D324" t="s">
        <v>48</v>
      </c>
      <c r="E324" t="s">
        <v>98</v>
      </c>
      <c r="F324" t="s">
        <v>99</v>
      </c>
      <c r="G324" t="s">
        <v>19</v>
      </c>
      <c r="H324">
        <v>41</v>
      </c>
      <c r="I324">
        <v>49</v>
      </c>
      <c r="J324">
        <v>2009</v>
      </c>
      <c r="K324">
        <v>964.31999999999994</v>
      </c>
      <c r="L324">
        <v>0.48</v>
      </c>
      <c r="M324" t="s">
        <v>83</v>
      </c>
    </row>
    <row r="325" spans="1:13" x14ac:dyDescent="0.3">
      <c r="A325" t="s">
        <v>61</v>
      </c>
      <c r="B325">
        <v>1185732</v>
      </c>
      <c r="C325" s="20">
        <v>44308</v>
      </c>
      <c r="D325" t="s">
        <v>48</v>
      </c>
      <c r="E325" t="s">
        <v>98</v>
      </c>
      <c r="F325" t="s">
        <v>99</v>
      </c>
      <c r="G325" t="s">
        <v>17</v>
      </c>
      <c r="H325">
        <v>41</v>
      </c>
      <c r="I325">
        <v>119</v>
      </c>
      <c r="J325">
        <v>4879</v>
      </c>
      <c r="K325">
        <v>2683.4500000000003</v>
      </c>
      <c r="L325">
        <v>0.55000000000000004</v>
      </c>
      <c r="M325" t="s">
        <v>83</v>
      </c>
    </row>
    <row r="326" spans="1:13" x14ac:dyDescent="0.3">
      <c r="A326" t="s">
        <v>61</v>
      </c>
      <c r="B326">
        <v>1185732</v>
      </c>
      <c r="C326" s="20">
        <v>44296</v>
      </c>
      <c r="D326" t="s">
        <v>36</v>
      </c>
      <c r="E326" t="s">
        <v>96</v>
      </c>
      <c r="F326" t="s">
        <v>97</v>
      </c>
      <c r="G326" t="s">
        <v>23</v>
      </c>
      <c r="H326">
        <v>34</v>
      </c>
      <c r="I326">
        <v>137</v>
      </c>
      <c r="J326">
        <v>4658</v>
      </c>
      <c r="K326">
        <v>3027.7000000000003</v>
      </c>
      <c r="L326">
        <v>0.65</v>
      </c>
      <c r="M326" t="s">
        <v>83</v>
      </c>
    </row>
    <row r="327" spans="1:13" x14ac:dyDescent="0.3">
      <c r="A327" t="s">
        <v>61</v>
      </c>
      <c r="B327">
        <v>1185732</v>
      </c>
      <c r="C327" s="20">
        <v>44296</v>
      </c>
      <c r="D327" t="s">
        <v>36</v>
      </c>
      <c r="E327" t="s">
        <v>96</v>
      </c>
      <c r="F327" t="s">
        <v>97</v>
      </c>
      <c r="G327" t="s">
        <v>22</v>
      </c>
      <c r="H327">
        <v>42</v>
      </c>
      <c r="I327">
        <v>101</v>
      </c>
      <c r="J327">
        <v>4242</v>
      </c>
      <c r="K327">
        <v>1993.7399999999998</v>
      </c>
      <c r="L327">
        <v>0.47</v>
      </c>
      <c r="M327" t="s">
        <v>83</v>
      </c>
    </row>
    <row r="328" spans="1:13" x14ac:dyDescent="0.3">
      <c r="A328" t="s">
        <v>61</v>
      </c>
      <c r="B328">
        <v>1185732</v>
      </c>
      <c r="C328" s="20">
        <v>44296</v>
      </c>
      <c r="D328" t="s">
        <v>36</v>
      </c>
      <c r="E328" t="s">
        <v>96</v>
      </c>
      <c r="F328" t="s">
        <v>97</v>
      </c>
      <c r="G328" t="s">
        <v>21</v>
      </c>
      <c r="H328">
        <v>24</v>
      </c>
      <c r="I328">
        <v>102</v>
      </c>
      <c r="J328">
        <v>2448</v>
      </c>
      <c r="K328">
        <v>1224</v>
      </c>
      <c r="L328">
        <v>0.5</v>
      </c>
      <c r="M328" t="s">
        <v>83</v>
      </c>
    </row>
    <row r="329" spans="1:13" x14ac:dyDescent="0.3">
      <c r="A329" t="s">
        <v>61</v>
      </c>
      <c r="B329">
        <v>1185732</v>
      </c>
      <c r="C329" s="20">
        <v>44296</v>
      </c>
      <c r="D329" t="s">
        <v>36</v>
      </c>
      <c r="E329" t="s">
        <v>96</v>
      </c>
      <c r="F329" t="s">
        <v>97</v>
      </c>
      <c r="G329" t="s">
        <v>20</v>
      </c>
      <c r="H329">
        <v>19</v>
      </c>
      <c r="I329">
        <v>106</v>
      </c>
      <c r="J329">
        <v>2014</v>
      </c>
      <c r="K329">
        <v>1067.42</v>
      </c>
      <c r="L329">
        <v>0.53</v>
      </c>
      <c r="M329" t="s">
        <v>83</v>
      </c>
    </row>
    <row r="330" spans="1:13" x14ac:dyDescent="0.3">
      <c r="A330" t="s">
        <v>61</v>
      </c>
      <c r="B330">
        <v>1185732</v>
      </c>
      <c r="C330" s="20">
        <v>44296</v>
      </c>
      <c r="D330" t="s">
        <v>36</v>
      </c>
      <c r="E330" t="s">
        <v>96</v>
      </c>
      <c r="F330" t="s">
        <v>97</v>
      </c>
      <c r="G330" t="s">
        <v>19</v>
      </c>
      <c r="H330">
        <v>28</v>
      </c>
      <c r="I330">
        <v>111</v>
      </c>
      <c r="J330">
        <v>3108</v>
      </c>
      <c r="K330">
        <v>1522.92</v>
      </c>
      <c r="L330">
        <v>0.49</v>
      </c>
      <c r="M330" t="s">
        <v>83</v>
      </c>
    </row>
    <row r="331" spans="1:13" x14ac:dyDescent="0.3">
      <c r="A331" t="s">
        <v>61</v>
      </c>
      <c r="B331">
        <v>1185732</v>
      </c>
      <c r="C331" s="20">
        <v>44296</v>
      </c>
      <c r="D331" t="s">
        <v>36</v>
      </c>
      <c r="E331" t="s">
        <v>96</v>
      </c>
      <c r="F331" t="s">
        <v>97</v>
      </c>
      <c r="G331" t="s">
        <v>17</v>
      </c>
      <c r="H331">
        <v>28</v>
      </c>
      <c r="I331">
        <v>218</v>
      </c>
      <c r="J331">
        <v>6104</v>
      </c>
      <c r="K331">
        <v>3357.2000000000003</v>
      </c>
      <c r="L331">
        <v>0.55000000000000004</v>
      </c>
      <c r="M331" t="s">
        <v>83</v>
      </c>
    </row>
    <row r="332" spans="1:13" x14ac:dyDescent="0.3">
      <c r="A332" t="s">
        <v>26</v>
      </c>
      <c r="B332">
        <v>1185732</v>
      </c>
      <c r="C332" s="20">
        <v>44289</v>
      </c>
      <c r="D332" t="s">
        <v>48</v>
      </c>
      <c r="E332" t="s">
        <v>94</v>
      </c>
      <c r="F332" t="s">
        <v>95</v>
      </c>
      <c r="G332" t="s">
        <v>23</v>
      </c>
      <c r="H332">
        <v>32</v>
      </c>
      <c r="I332">
        <v>189</v>
      </c>
      <c r="J332">
        <v>6048</v>
      </c>
      <c r="K332">
        <v>3689.2799999999997</v>
      </c>
      <c r="L332">
        <v>0.61</v>
      </c>
      <c r="M332" t="s">
        <v>83</v>
      </c>
    </row>
    <row r="333" spans="1:13" x14ac:dyDescent="0.3">
      <c r="A333" t="s">
        <v>26</v>
      </c>
      <c r="B333">
        <v>1185732</v>
      </c>
      <c r="C333" s="20">
        <v>44289</v>
      </c>
      <c r="D333" t="s">
        <v>48</v>
      </c>
      <c r="E333" t="s">
        <v>94</v>
      </c>
      <c r="F333" t="s">
        <v>95</v>
      </c>
      <c r="G333" t="s">
        <v>22</v>
      </c>
      <c r="H333">
        <v>42</v>
      </c>
      <c r="I333">
        <v>131</v>
      </c>
      <c r="J333">
        <v>5502</v>
      </c>
      <c r="K333">
        <v>2751</v>
      </c>
      <c r="L333">
        <v>0.5</v>
      </c>
      <c r="M333" t="s">
        <v>83</v>
      </c>
    </row>
    <row r="334" spans="1:13" x14ac:dyDescent="0.3">
      <c r="A334" t="s">
        <v>26</v>
      </c>
      <c r="B334">
        <v>1185732</v>
      </c>
      <c r="C334" s="20">
        <v>44289</v>
      </c>
      <c r="D334" t="s">
        <v>48</v>
      </c>
      <c r="E334" t="s">
        <v>94</v>
      </c>
      <c r="F334" t="s">
        <v>95</v>
      </c>
      <c r="G334" t="s">
        <v>21</v>
      </c>
      <c r="H334">
        <v>24</v>
      </c>
      <c r="I334">
        <v>140</v>
      </c>
      <c r="J334">
        <v>3360</v>
      </c>
      <c r="K334">
        <v>1814.4</v>
      </c>
      <c r="L334">
        <v>0.54</v>
      </c>
      <c r="M334" t="s">
        <v>83</v>
      </c>
    </row>
    <row r="335" spans="1:13" x14ac:dyDescent="0.3">
      <c r="A335" t="s">
        <v>26</v>
      </c>
      <c r="B335">
        <v>1185732</v>
      </c>
      <c r="C335" s="20">
        <v>44289</v>
      </c>
      <c r="D335" t="s">
        <v>48</v>
      </c>
      <c r="E335" t="s">
        <v>94</v>
      </c>
      <c r="F335" t="s">
        <v>95</v>
      </c>
      <c r="G335" t="s">
        <v>20</v>
      </c>
      <c r="H335">
        <v>20</v>
      </c>
      <c r="I335">
        <v>144</v>
      </c>
      <c r="J335">
        <v>2880</v>
      </c>
      <c r="K335">
        <v>1584.0000000000002</v>
      </c>
      <c r="L335">
        <v>0.55000000000000004</v>
      </c>
      <c r="M335" t="s">
        <v>83</v>
      </c>
    </row>
    <row r="336" spans="1:13" x14ac:dyDescent="0.3">
      <c r="A336" t="s">
        <v>26</v>
      </c>
      <c r="B336">
        <v>1185732</v>
      </c>
      <c r="C336" s="20">
        <v>44289</v>
      </c>
      <c r="D336" t="s">
        <v>48</v>
      </c>
      <c r="E336" t="s">
        <v>94</v>
      </c>
      <c r="F336" t="s">
        <v>95</v>
      </c>
      <c r="G336" t="s">
        <v>19</v>
      </c>
      <c r="H336">
        <v>28</v>
      </c>
      <c r="I336">
        <v>155</v>
      </c>
      <c r="J336">
        <v>4340</v>
      </c>
      <c r="K336">
        <v>2039.8</v>
      </c>
      <c r="L336">
        <v>0.47</v>
      </c>
      <c r="M336" t="s">
        <v>83</v>
      </c>
    </row>
    <row r="337" spans="1:13" x14ac:dyDescent="0.3">
      <c r="A337" t="s">
        <v>26</v>
      </c>
      <c r="B337">
        <v>1185732</v>
      </c>
      <c r="C337" s="20">
        <v>44289</v>
      </c>
      <c r="D337" t="s">
        <v>48</v>
      </c>
      <c r="E337" t="s">
        <v>94</v>
      </c>
      <c r="F337" t="s">
        <v>95</v>
      </c>
      <c r="G337" t="s">
        <v>17</v>
      </c>
      <c r="H337">
        <v>27</v>
      </c>
      <c r="I337">
        <v>263</v>
      </c>
      <c r="J337">
        <v>7101</v>
      </c>
      <c r="K337">
        <v>3834.5400000000004</v>
      </c>
      <c r="L337">
        <v>0.54</v>
      </c>
      <c r="M337" t="s">
        <v>83</v>
      </c>
    </row>
    <row r="338" spans="1:13" x14ac:dyDescent="0.3">
      <c r="A338" t="s">
        <v>14</v>
      </c>
      <c r="B338">
        <v>1185732</v>
      </c>
      <c r="C338" s="20">
        <v>44292</v>
      </c>
      <c r="D338" t="s">
        <v>48</v>
      </c>
      <c r="E338" t="s">
        <v>92</v>
      </c>
      <c r="F338" t="s">
        <v>93</v>
      </c>
      <c r="G338" t="s">
        <v>23</v>
      </c>
      <c r="H338">
        <v>39</v>
      </c>
      <c r="I338">
        <v>209</v>
      </c>
      <c r="J338">
        <v>8151</v>
      </c>
      <c r="K338">
        <v>5135.13</v>
      </c>
      <c r="L338">
        <v>0.63</v>
      </c>
      <c r="M338" t="s">
        <v>83</v>
      </c>
    </row>
    <row r="339" spans="1:13" x14ac:dyDescent="0.3">
      <c r="A339" t="s">
        <v>14</v>
      </c>
      <c r="B339">
        <v>1185732</v>
      </c>
      <c r="C339" s="20">
        <v>44292</v>
      </c>
      <c r="D339" t="s">
        <v>48</v>
      </c>
      <c r="E339" t="s">
        <v>92</v>
      </c>
      <c r="F339" t="s">
        <v>93</v>
      </c>
      <c r="G339" t="s">
        <v>22</v>
      </c>
      <c r="H339">
        <v>47</v>
      </c>
      <c r="I339">
        <v>188</v>
      </c>
      <c r="J339">
        <v>8836</v>
      </c>
      <c r="K339">
        <v>4418</v>
      </c>
      <c r="L339">
        <v>0.5</v>
      </c>
      <c r="M339" t="s">
        <v>83</v>
      </c>
    </row>
    <row r="340" spans="1:13" x14ac:dyDescent="0.3">
      <c r="A340" t="s">
        <v>14</v>
      </c>
      <c r="B340">
        <v>1185732</v>
      </c>
      <c r="C340" s="20">
        <v>44292</v>
      </c>
      <c r="D340" t="s">
        <v>48</v>
      </c>
      <c r="E340" t="s">
        <v>92</v>
      </c>
      <c r="F340" t="s">
        <v>93</v>
      </c>
      <c r="G340" t="s">
        <v>21</v>
      </c>
      <c r="H340">
        <v>27</v>
      </c>
      <c r="I340">
        <v>180</v>
      </c>
      <c r="J340">
        <v>4860</v>
      </c>
      <c r="K340">
        <v>2089.8000000000002</v>
      </c>
      <c r="L340">
        <v>0.43</v>
      </c>
      <c r="M340" t="s">
        <v>83</v>
      </c>
    </row>
    <row r="341" spans="1:13" x14ac:dyDescent="0.3">
      <c r="A341" t="s">
        <v>14</v>
      </c>
      <c r="B341">
        <v>1185732</v>
      </c>
      <c r="C341" s="20">
        <v>44292</v>
      </c>
      <c r="D341" t="s">
        <v>48</v>
      </c>
      <c r="E341" t="s">
        <v>92</v>
      </c>
      <c r="F341" t="s">
        <v>93</v>
      </c>
      <c r="G341" t="s">
        <v>20</v>
      </c>
      <c r="H341">
        <v>24</v>
      </c>
      <c r="I341">
        <v>182</v>
      </c>
      <c r="J341">
        <v>4368</v>
      </c>
      <c r="K341">
        <v>1659.84</v>
      </c>
      <c r="L341">
        <v>0.38</v>
      </c>
      <c r="M341" t="s">
        <v>83</v>
      </c>
    </row>
    <row r="342" spans="1:13" x14ac:dyDescent="0.3">
      <c r="A342" t="s">
        <v>14</v>
      </c>
      <c r="B342">
        <v>1185732</v>
      </c>
      <c r="C342" s="20">
        <v>44292</v>
      </c>
      <c r="D342" t="s">
        <v>48</v>
      </c>
      <c r="E342" t="s">
        <v>92</v>
      </c>
      <c r="F342" t="s">
        <v>93</v>
      </c>
      <c r="G342" t="s">
        <v>19</v>
      </c>
      <c r="H342">
        <v>34</v>
      </c>
      <c r="I342">
        <v>182</v>
      </c>
      <c r="J342">
        <v>6188</v>
      </c>
      <c r="K342">
        <v>2846.4799999999996</v>
      </c>
      <c r="L342">
        <v>0.45999999999999996</v>
      </c>
      <c r="M342" t="s">
        <v>83</v>
      </c>
    </row>
    <row r="343" spans="1:13" x14ac:dyDescent="0.3">
      <c r="A343" t="s">
        <v>14</v>
      </c>
      <c r="B343">
        <v>1185732</v>
      </c>
      <c r="C343" s="20">
        <v>44292</v>
      </c>
      <c r="D343" t="s">
        <v>48</v>
      </c>
      <c r="E343" t="s">
        <v>92</v>
      </c>
      <c r="F343" t="s">
        <v>93</v>
      </c>
      <c r="G343" t="s">
        <v>17</v>
      </c>
      <c r="H343">
        <v>33</v>
      </c>
      <c r="I343">
        <v>283</v>
      </c>
      <c r="J343">
        <v>9339</v>
      </c>
      <c r="K343">
        <v>5323.2300000000005</v>
      </c>
      <c r="L343">
        <v>0.57000000000000006</v>
      </c>
      <c r="M343" t="s">
        <v>83</v>
      </c>
    </row>
    <row r="344" spans="1:13" x14ac:dyDescent="0.3">
      <c r="A344" t="s">
        <v>26</v>
      </c>
      <c r="B344">
        <v>1128299</v>
      </c>
      <c r="C344" s="20">
        <v>44299</v>
      </c>
      <c r="D344" t="s">
        <v>48</v>
      </c>
      <c r="E344" t="s">
        <v>90</v>
      </c>
      <c r="F344" t="s">
        <v>91</v>
      </c>
      <c r="G344" t="s">
        <v>23</v>
      </c>
      <c r="H344">
        <v>63</v>
      </c>
      <c r="I344">
        <v>105</v>
      </c>
      <c r="J344">
        <v>6615</v>
      </c>
      <c r="K344">
        <v>2646</v>
      </c>
      <c r="L344">
        <v>0.4</v>
      </c>
      <c r="M344" t="s">
        <v>83</v>
      </c>
    </row>
    <row r="345" spans="1:13" x14ac:dyDescent="0.3">
      <c r="A345" t="s">
        <v>26</v>
      </c>
      <c r="B345">
        <v>1128299</v>
      </c>
      <c r="C345" s="20">
        <v>44299</v>
      </c>
      <c r="D345" t="s">
        <v>48</v>
      </c>
      <c r="E345" t="s">
        <v>90</v>
      </c>
      <c r="F345" t="s">
        <v>91</v>
      </c>
      <c r="G345" t="s">
        <v>22</v>
      </c>
      <c r="H345">
        <v>52</v>
      </c>
      <c r="I345">
        <v>53</v>
      </c>
      <c r="J345">
        <v>2756</v>
      </c>
      <c r="K345">
        <v>1322.8799999999999</v>
      </c>
      <c r="L345">
        <v>0.48</v>
      </c>
      <c r="M345" t="s">
        <v>83</v>
      </c>
    </row>
    <row r="346" spans="1:13" x14ac:dyDescent="0.3">
      <c r="A346" t="s">
        <v>26</v>
      </c>
      <c r="B346">
        <v>1128299</v>
      </c>
      <c r="C346" s="20">
        <v>44299</v>
      </c>
      <c r="D346" t="s">
        <v>48</v>
      </c>
      <c r="E346" t="s">
        <v>90</v>
      </c>
      <c r="F346" t="s">
        <v>91</v>
      </c>
      <c r="G346" t="s">
        <v>21</v>
      </c>
      <c r="H346">
        <v>48</v>
      </c>
      <c r="I346">
        <v>69</v>
      </c>
      <c r="J346">
        <v>3312</v>
      </c>
      <c r="K346">
        <v>1821.6000000000001</v>
      </c>
      <c r="L346">
        <v>0.55000000000000004</v>
      </c>
      <c r="M346" t="s">
        <v>83</v>
      </c>
    </row>
    <row r="347" spans="1:13" x14ac:dyDescent="0.3">
      <c r="A347" t="s">
        <v>26</v>
      </c>
      <c r="B347">
        <v>1128299</v>
      </c>
      <c r="C347" s="20">
        <v>44299</v>
      </c>
      <c r="D347" t="s">
        <v>48</v>
      </c>
      <c r="E347" t="s">
        <v>90</v>
      </c>
      <c r="F347" t="s">
        <v>91</v>
      </c>
      <c r="G347" t="s">
        <v>20</v>
      </c>
      <c r="H347">
        <v>50</v>
      </c>
      <c r="I347">
        <v>94</v>
      </c>
      <c r="J347">
        <v>4700</v>
      </c>
      <c r="K347">
        <v>2350</v>
      </c>
      <c r="L347">
        <v>0.5</v>
      </c>
      <c r="M347" t="s">
        <v>83</v>
      </c>
    </row>
    <row r="348" spans="1:13" x14ac:dyDescent="0.3">
      <c r="A348" t="s">
        <v>26</v>
      </c>
      <c r="B348">
        <v>1128299</v>
      </c>
      <c r="C348" s="20">
        <v>44299</v>
      </c>
      <c r="D348" t="s">
        <v>48</v>
      </c>
      <c r="E348" t="s">
        <v>90</v>
      </c>
      <c r="F348" t="s">
        <v>91</v>
      </c>
      <c r="G348" t="s">
        <v>19</v>
      </c>
      <c r="H348">
        <v>51</v>
      </c>
      <c r="I348">
        <v>88</v>
      </c>
      <c r="J348">
        <v>4488</v>
      </c>
      <c r="K348">
        <v>2244</v>
      </c>
      <c r="L348">
        <v>0.5</v>
      </c>
      <c r="M348" t="s">
        <v>83</v>
      </c>
    </row>
    <row r="349" spans="1:13" x14ac:dyDescent="0.3">
      <c r="A349" t="s">
        <v>26</v>
      </c>
      <c r="B349">
        <v>1128299</v>
      </c>
      <c r="C349" s="20">
        <v>44299</v>
      </c>
      <c r="D349" t="s">
        <v>48</v>
      </c>
      <c r="E349" t="s">
        <v>90</v>
      </c>
      <c r="F349" t="s">
        <v>91</v>
      </c>
      <c r="G349" t="s">
        <v>17</v>
      </c>
      <c r="H349">
        <v>45</v>
      </c>
      <c r="I349">
        <v>142</v>
      </c>
      <c r="J349">
        <v>6390</v>
      </c>
      <c r="K349">
        <v>3258.9</v>
      </c>
      <c r="L349">
        <v>0.51</v>
      </c>
      <c r="M349" t="s">
        <v>83</v>
      </c>
    </row>
    <row r="350" spans="1:13" x14ac:dyDescent="0.3">
      <c r="A350" t="s">
        <v>34</v>
      </c>
      <c r="B350">
        <v>1128299</v>
      </c>
      <c r="C350" s="20">
        <v>44312</v>
      </c>
      <c r="D350" t="s">
        <v>31</v>
      </c>
      <c r="E350" t="s">
        <v>88</v>
      </c>
      <c r="F350" t="s">
        <v>89</v>
      </c>
      <c r="G350" t="s">
        <v>23</v>
      </c>
      <c r="H350">
        <v>69</v>
      </c>
      <c r="I350">
        <v>101</v>
      </c>
      <c r="J350">
        <v>6969</v>
      </c>
      <c r="K350">
        <v>2648.2200000000003</v>
      </c>
      <c r="L350">
        <v>0.38</v>
      </c>
      <c r="M350" t="s">
        <v>83</v>
      </c>
    </row>
    <row r="351" spans="1:13" x14ac:dyDescent="0.3">
      <c r="A351" t="s">
        <v>34</v>
      </c>
      <c r="B351">
        <v>1128299</v>
      </c>
      <c r="C351" s="20">
        <v>44312</v>
      </c>
      <c r="D351" t="s">
        <v>31</v>
      </c>
      <c r="E351" t="s">
        <v>88</v>
      </c>
      <c r="F351" t="s">
        <v>89</v>
      </c>
      <c r="G351" t="s">
        <v>22</v>
      </c>
      <c r="H351">
        <v>56</v>
      </c>
      <c r="I351">
        <v>58</v>
      </c>
      <c r="J351">
        <v>3248</v>
      </c>
      <c r="K351">
        <v>1331.6799999999998</v>
      </c>
      <c r="L351">
        <v>0.41</v>
      </c>
      <c r="M351" t="s">
        <v>83</v>
      </c>
    </row>
    <row r="352" spans="1:13" x14ac:dyDescent="0.3">
      <c r="A352" t="s">
        <v>34</v>
      </c>
      <c r="B352">
        <v>1128299</v>
      </c>
      <c r="C352" s="20">
        <v>44312</v>
      </c>
      <c r="D352" t="s">
        <v>31</v>
      </c>
      <c r="E352" t="s">
        <v>88</v>
      </c>
      <c r="F352" t="s">
        <v>89</v>
      </c>
      <c r="G352" t="s">
        <v>21</v>
      </c>
      <c r="H352">
        <v>54</v>
      </c>
      <c r="I352">
        <v>87</v>
      </c>
      <c r="J352">
        <v>4698</v>
      </c>
      <c r="K352">
        <v>2161.08</v>
      </c>
      <c r="L352">
        <v>0.45999999999999996</v>
      </c>
      <c r="M352" t="s">
        <v>83</v>
      </c>
    </row>
    <row r="353" spans="1:13" x14ac:dyDescent="0.3">
      <c r="A353" t="s">
        <v>34</v>
      </c>
      <c r="B353">
        <v>1128299</v>
      </c>
      <c r="C353" s="20">
        <v>44312</v>
      </c>
      <c r="D353" t="s">
        <v>31</v>
      </c>
      <c r="E353" t="s">
        <v>88</v>
      </c>
      <c r="F353" t="s">
        <v>89</v>
      </c>
      <c r="G353" t="s">
        <v>20</v>
      </c>
      <c r="H353">
        <v>55</v>
      </c>
      <c r="I353">
        <v>116</v>
      </c>
      <c r="J353">
        <v>6380</v>
      </c>
      <c r="K353">
        <v>3190</v>
      </c>
      <c r="L353">
        <v>0.5</v>
      </c>
      <c r="M353" t="s">
        <v>83</v>
      </c>
    </row>
    <row r="354" spans="1:13" x14ac:dyDescent="0.3">
      <c r="A354" t="s">
        <v>34</v>
      </c>
      <c r="B354">
        <v>1128299</v>
      </c>
      <c r="C354" s="20">
        <v>44312</v>
      </c>
      <c r="D354" t="s">
        <v>31</v>
      </c>
      <c r="E354" t="s">
        <v>88</v>
      </c>
      <c r="F354" t="s">
        <v>89</v>
      </c>
      <c r="G354" t="s">
        <v>19</v>
      </c>
      <c r="H354">
        <v>59</v>
      </c>
      <c r="I354">
        <v>98</v>
      </c>
      <c r="J354">
        <v>5782</v>
      </c>
      <c r="K354">
        <v>2891</v>
      </c>
      <c r="L354">
        <v>0.5</v>
      </c>
      <c r="M354" t="s">
        <v>83</v>
      </c>
    </row>
    <row r="355" spans="1:13" x14ac:dyDescent="0.3">
      <c r="A355" t="s">
        <v>34</v>
      </c>
      <c r="B355">
        <v>1128299</v>
      </c>
      <c r="C355" s="20">
        <v>44312</v>
      </c>
      <c r="D355" t="s">
        <v>31</v>
      </c>
      <c r="E355" t="s">
        <v>88</v>
      </c>
      <c r="F355" t="s">
        <v>89</v>
      </c>
      <c r="G355" t="s">
        <v>17</v>
      </c>
      <c r="H355">
        <v>51</v>
      </c>
      <c r="I355">
        <v>154</v>
      </c>
      <c r="J355">
        <v>7854</v>
      </c>
      <c r="K355">
        <v>3534.2999999999997</v>
      </c>
      <c r="L355">
        <v>0.44999999999999996</v>
      </c>
      <c r="M355" t="s">
        <v>83</v>
      </c>
    </row>
    <row r="356" spans="1:13" x14ac:dyDescent="0.3">
      <c r="A356" t="s">
        <v>14</v>
      </c>
      <c r="B356">
        <v>1128299</v>
      </c>
      <c r="C356" s="20">
        <v>44309</v>
      </c>
      <c r="D356" t="s">
        <v>31</v>
      </c>
      <c r="E356" t="s">
        <v>86</v>
      </c>
      <c r="F356" t="s">
        <v>87</v>
      </c>
      <c r="G356" t="s">
        <v>23</v>
      </c>
      <c r="H356">
        <v>67</v>
      </c>
      <c r="I356">
        <v>94</v>
      </c>
      <c r="J356">
        <v>6298</v>
      </c>
      <c r="K356">
        <v>2267.2799999999997</v>
      </c>
      <c r="L356">
        <v>0.36</v>
      </c>
      <c r="M356" t="s">
        <v>83</v>
      </c>
    </row>
    <row r="357" spans="1:13" x14ac:dyDescent="0.3">
      <c r="A357" t="s">
        <v>14</v>
      </c>
      <c r="B357">
        <v>1128299</v>
      </c>
      <c r="C357" s="20">
        <v>44309</v>
      </c>
      <c r="D357" t="s">
        <v>31</v>
      </c>
      <c r="E357" t="s">
        <v>86</v>
      </c>
      <c r="F357" t="s">
        <v>87</v>
      </c>
      <c r="G357" t="s">
        <v>22</v>
      </c>
      <c r="H357">
        <v>50</v>
      </c>
      <c r="I357">
        <v>39</v>
      </c>
      <c r="J357">
        <v>1950</v>
      </c>
      <c r="K357">
        <v>819</v>
      </c>
      <c r="L357">
        <v>0.42</v>
      </c>
      <c r="M357" t="s">
        <v>83</v>
      </c>
    </row>
    <row r="358" spans="1:13" x14ac:dyDescent="0.3">
      <c r="A358" t="s">
        <v>14</v>
      </c>
      <c r="B358">
        <v>1128299</v>
      </c>
      <c r="C358" s="20">
        <v>44309</v>
      </c>
      <c r="D358" t="s">
        <v>31</v>
      </c>
      <c r="E358" t="s">
        <v>86</v>
      </c>
      <c r="F358" t="s">
        <v>87</v>
      </c>
      <c r="G358" t="s">
        <v>21</v>
      </c>
      <c r="H358">
        <v>46</v>
      </c>
      <c r="I358">
        <v>75</v>
      </c>
      <c r="J358">
        <v>3450</v>
      </c>
      <c r="K358">
        <v>1725</v>
      </c>
      <c r="L358">
        <v>0.5</v>
      </c>
      <c r="M358" t="s">
        <v>83</v>
      </c>
    </row>
    <row r="359" spans="1:13" x14ac:dyDescent="0.3">
      <c r="A359" t="s">
        <v>14</v>
      </c>
      <c r="B359">
        <v>1128299</v>
      </c>
      <c r="C359" s="20">
        <v>44309</v>
      </c>
      <c r="D359" t="s">
        <v>31</v>
      </c>
      <c r="E359" t="s">
        <v>86</v>
      </c>
      <c r="F359" t="s">
        <v>87</v>
      </c>
      <c r="G359" t="s">
        <v>20</v>
      </c>
      <c r="H359">
        <v>50</v>
      </c>
      <c r="I359">
        <v>102</v>
      </c>
      <c r="J359">
        <v>5100</v>
      </c>
      <c r="K359">
        <v>2550</v>
      </c>
      <c r="L359">
        <v>0.5</v>
      </c>
      <c r="M359" t="s">
        <v>83</v>
      </c>
    </row>
    <row r="360" spans="1:13" x14ac:dyDescent="0.3">
      <c r="A360" t="s">
        <v>14</v>
      </c>
      <c r="B360">
        <v>1128299</v>
      </c>
      <c r="C360" s="20">
        <v>44309</v>
      </c>
      <c r="D360" t="s">
        <v>31</v>
      </c>
      <c r="E360" t="s">
        <v>86</v>
      </c>
      <c r="F360" t="s">
        <v>87</v>
      </c>
      <c r="G360" t="s">
        <v>19</v>
      </c>
      <c r="H360">
        <v>53</v>
      </c>
      <c r="I360">
        <v>90</v>
      </c>
      <c r="J360">
        <v>4770</v>
      </c>
      <c r="K360">
        <v>2385</v>
      </c>
      <c r="L360">
        <v>0.5</v>
      </c>
      <c r="M360" t="s">
        <v>83</v>
      </c>
    </row>
    <row r="361" spans="1:13" x14ac:dyDescent="0.3">
      <c r="A361" t="s">
        <v>14</v>
      </c>
      <c r="B361">
        <v>1128299</v>
      </c>
      <c r="C361" s="20">
        <v>44309</v>
      </c>
      <c r="D361" t="s">
        <v>31</v>
      </c>
      <c r="E361" t="s">
        <v>86</v>
      </c>
      <c r="F361" t="s">
        <v>87</v>
      </c>
      <c r="G361" t="s">
        <v>17</v>
      </c>
      <c r="H361">
        <v>48</v>
      </c>
      <c r="I361">
        <v>130</v>
      </c>
      <c r="J361">
        <v>6240</v>
      </c>
      <c r="K361">
        <v>2807.9999999999995</v>
      </c>
      <c r="L361">
        <v>0.44999999999999996</v>
      </c>
      <c r="M361" t="s">
        <v>83</v>
      </c>
    </row>
    <row r="362" spans="1:13" x14ac:dyDescent="0.3">
      <c r="A362" t="s">
        <v>30</v>
      </c>
      <c r="B362">
        <v>1197831</v>
      </c>
      <c r="C362" s="20">
        <v>44291</v>
      </c>
      <c r="D362" t="s">
        <v>31</v>
      </c>
      <c r="E362" t="s">
        <v>84</v>
      </c>
      <c r="F362" t="s">
        <v>85</v>
      </c>
      <c r="G362" t="s">
        <v>23</v>
      </c>
      <c r="H362">
        <v>28</v>
      </c>
      <c r="I362">
        <v>138</v>
      </c>
      <c r="J362">
        <v>3864</v>
      </c>
      <c r="K362">
        <v>2357.04</v>
      </c>
      <c r="L362">
        <v>0.61</v>
      </c>
      <c r="M362" t="s">
        <v>83</v>
      </c>
    </row>
    <row r="363" spans="1:13" x14ac:dyDescent="0.3">
      <c r="A363" t="s">
        <v>30</v>
      </c>
      <c r="B363">
        <v>1197831</v>
      </c>
      <c r="C363" s="20">
        <v>44291</v>
      </c>
      <c r="D363" t="s">
        <v>31</v>
      </c>
      <c r="E363" t="s">
        <v>84</v>
      </c>
      <c r="F363" t="s">
        <v>85</v>
      </c>
      <c r="G363" t="s">
        <v>22</v>
      </c>
      <c r="H363">
        <v>34</v>
      </c>
      <c r="I363">
        <v>72</v>
      </c>
      <c r="J363">
        <v>2448</v>
      </c>
      <c r="K363">
        <v>1052.6399999999999</v>
      </c>
      <c r="L363">
        <v>0.43</v>
      </c>
      <c r="M363" t="s">
        <v>83</v>
      </c>
    </row>
    <row r="364" spans="1:13" x14ac:dyDescent="0.3">
      <c r="A364" t="s">
        <v>30</v>
      </c>
      <c r="B364">
        <v>1197831</v>
      </c>
      <c r="C364" s="20">
        <v>44291</v>
      </c>
      <c r="D364" t="s">
        <v>31</v>
      </c>
      <c r="E364" t="s">
        <v>84</v>
      </c>
      <c r="F364" t="s">
        <v>85</v>
      </c>
      <c r="G364" t="s">
        <v>21</v>
      </c>
      <c r="H364">
        <v>29</v>
      </c>
      <c r="I364">
        <v>113</v>
      </c>
      <c r="J364">
        <v>3277</v>
      </c>
      <c r="K364">
        <v>1802.3500000000001</v>
      </c>
      <c r="L364">
        <v>0.55000000000000004</v>
      </c>
      <c r="M364" t="s">
        <v>83</v>
      </c>
    </row>
    <row r="365" spans="1:13" x14ac:dyDescent="0.3">
      <c r="A365" t="s">
        <v>30</v>
      </c>
      <c r="B365">
        <v>1197831</v>
      </c>
      <c r="C365" s="20">
        <v>44291</v>
      </c>
      <c r="D365" t="s">
        <v>31</v>
      </c>
      <c r="E365" t="s">
        <v>84</v>
      </c>
      <c r="F365" t="s">
        <v>85</v>
      </c>
      <c r="G365" t="s">
        <v>20</v>
      </c>
      <c r="H365">
        <v>24</v>
      </c>
      <c r="I365">
        <v>138</v>
      </c>
      <c r="J365">
        <v>3312</v>
      </c>
      <c r="K365">
        <v>1556.6399999999999</v>
      </c>
      <c r="L365">
        <v>0.47</v>
      </c>
      <c r="M365" t="s">
        <v>83</v>
      </c>
    </row>
    <row r="366" spans="1:13" x14ac:dyDescent="0.3">
      <c r="A366" t="s">
        <v>30</v>
      </c>
      <c r="B366">
        <v>1197831</v>
      </c>
      <c r="C366" s="20">
        <v>44291</v>
      </c>
      <c r="D366" t="s">
        <v>31</v>
      </c>
      <c r="E366" t="s">
        <v>84</v>
      </c>
      <c r="F366" t="s">
        <v>85</v>
      </c>
      <c r="G366" t="s">
        <v>19</v>
      </c>
      <c r="H366">
        <v>29</v>
      </c>
      <c r="I366">
        <v>195</v>
      </c>
      <c r="J366">
        <v>5655</v>
      </c>
      <c r="K366">
        <v>2714.4</v>
      </c>
      <c r="L366">
        <v>0.48</v>
      </c>
      <c r="M366" t="s">
        <v>83</v>
      </c>
    </row>
    <row r="367" spans="1:13" x14ac:dyDescent="0.3">
      <c r="A367" t="s">
        <v>30</v>
      </c>
      <c r="B367">
        <v>1197831</v>
      </c>
      <c r="C367" s="20">
        <v>44291</v>
      </c>
      <c r="D367" t="s">
        <v>31</v>
      </c>
      <c r="E367" t="s">
        <v>84</v>
      </c>
      <c r="F367" t="s">
        <v>85</v>
      </c>
      <c r="G367" t="s">
        <v>17</v>
      </c>
      <c r="H367">
        <v>19</v>
      </c>
      <c r="I367">
        <v>195</v>
      </c>
      <c r="J367">
        <v>3705</v>
      </c>
      <c r="K367">
        <v>1741.35</v>
      </c>
      <c r="L367">
        <v>0.47</v>
      </c>
      <c r="M367" t="s">
        <v>83</v>
      </c>
    </row>
    <row r="368" spans="1:13" x14ac:dyDescent="0.3">
      <c r="A368" t="s">
        <v>30</v>
      </c>
      <c r="B368">
        <v>1128299</v>
      </c>
      <c r="C368" s="20">
        <v>44303</v>
      </c>
      <c r="D368" t="s">
        <v>27</v>
      </c>
      <c r="E368" t="s">
        <v>81</v>
      </c>
      <c r="F368" t="s">
        <v>82</v>
      </c>
      <c r="G368" t="s">
        <v>23</v>
      </c>
      <c r="H368">
        <v>55</v>
      </c>
      <c r="I368">
        <v>105</v>
      </c>
      <c r="J368">
        <v>5775</v>
      </c>
      <c r="K368">
        <v>2887.5</v>
      </c>
      <c r="L368">
        <v>0.5</v>
      </c>
      <c r="M368" t="s">
        <v>83</v>
      </c>
    </row>
    <row r="369" spans="1:13" x14ac:dyDescent="0.3">
      <c r="A369" t="s">
        <v>30</v>
      </c>
      <c r="B369">
        <v>1128299</v>
      </c>
      <c r="C369" s="20">
        <v>44303</v>
      </c>
      <c r="D369" t="s">
        <v>27</v>
      </c>
      <c r="E369" t="s">
        <v>81</v>
      </c>
      <c r="F369" t="s">
        <v>82</v>
      </c>
      <c r="G369" t="s">
        <v>22</v>
      </c>
      <c r="H369">
        <v>43</v>
      </c>
      <c r="I369">
        <v>53</v>
      </c>
      <c r="J369">
        <v>2279</v>
      </c>
      <c r="K369">
        <v>1299.0300000000002</v>
      </c>
      <c r="L369">
        <v>0.57000000000000006</v>
      </c>
      <c r="M369" t="s">
        <v>83</v>
      </c>
    </row>
    <row r="370" spans="1:13" x14ac:dyDescent="0.3">
      <c r="A370" t="s">
        <v>30</v>
      </c>
      <c r="B370">
        <v>1128299</v>
      </c>
      <c r="C370" s="20">
        <v>44303</v>
      </c>
      <c r="D370" t="s">
        <v>27</v>
      </c>
      <c r="E370" t="s">
        <v>81</v>
      </c>
      <c r="F370" t="s">
        <v>82</v>
      </c>
      <c r="G370" t="s">
        <v>21</v>
      </c>
      <c r="H370">
        <v>39</v>
      </c>
      <c r="I370">
        <v>74</v>
      </c>
      <c r="J370">
        <v>2886</v>
      </c>
      <c r="K370">
        <v>1529.5800000000002</v>
      </c>
      <c r="L370">
        <v>0.53</v>
      </c>
      <c r="M370" t="s">
        <v>83</v>
      </c>
    </row>
    <row r="371" spans="1:13" x14ac:dyDescent="0.3">
      <c r="A371" t="s">
        <v>30</v>
      </c>
      <c r="B371">
        <v>1128299</v>
      </c>
      <c r="C371" s="20">
        <v>44303</v>
      </c>
      <c r="D371" t="s">
        <v>27</v>
      </c>
      <c r="E371" t="s">
        <v>81</v>
      </c>
      <c r="F371" t="s">
        <v>82</v>
      </c>
      <c r="G371" t="s">
        <v>20</v>
      </c>
      <c r="H371">
        <v>52</v>
      </c>
      <c r="I371">
        <v>105</v>
      </c>
      <c r="J371">
        <v>5460</v>
      </c>
      <c r="K371">
        <v>2784.6</v>
      </c>
      <c r="L371">
        <v>0.51</v>
      </c>
      <c r="M371" t="s">
        <v>83</v>
      </c>
    </row>
    <row r="372" spans="1:13" x14ac:dyDescent="0.3">
      <c r="A372" t="s">
        <v>30</v>
      </c>
      <c r="B372">
        <v>1128299</v>
      </c>
      <c r="C372" s="20">
        <v>44303</v>
      </c>
      <c r="D372" t="s">
        <v>27</v>
      </c>
      <c r="E372" t="s">
        <v>81</v>
      </c>
      <c r="F372" t="s">
        <v>82</v>
      </c>
      <c r="G372" t="s">
        <v>19</v>
      </c>
      <c r="H372">
        <v>52</v>
      </c>
      <c r="I372">
        <v>88</v>
      </c>
      <c r="J372">
        <v>4576</v>
      </c>
      <c r="K372">
        <v>2288</v>
      </c>
      <c r="L372">
        <v>0.5</v>
      </c>
      <c r="M372" t="s">
        <v>83</v>
      </c>
    </row>
    <row r="373" spans="1:13" x14ac:dyDescent="0.3">
      <c r="A373" t="s">
        <v>30</v>
      </c>
      <c r="B373">
        <v>1128299</v>
      </c>
      <c r="C373" s="20">
        <v>44303</v>
      </c>
      <c r="D373" t="s">
        <v>27</v>
      </c>
      <c r="E373" t="s">
        <v>81</v>
      </c>
      <c r="F373" t="s">
        <v>82</v>
      </c>
      <c r="G373" t="s">
        <v>17</v>
      </c>
      <c r="H373">
        <v>48</v>
      </c>
      <c r="I373">
        <v>142</v>
      </c>
      <c r="J373">
        <v>6816</v>
      </c>
      <c r="K373">
        <v>3544.32</v>
      </c>
      <c r="L373">
        <v>0.52</v>
      </c>
      <c r="M373" t="s">
        <v>83</v>
      </c>
    </row>
    <row r="374" spans="1:13" x14ac:dyDescent="0.3">
      <c r="A374" t="s">
        <v>30</v>
      </c>
      <c r="B374">
        <v>1128299</v>
      </c>
      <c r="C374" s="20">
        <v>44310</v>
      </c>
      <c r="D374" t="s">
        <v>31</v>
      </c>
      <c r="E374" t="s">
        <v>80</v>
      </c>
      <c r="F374" t="s">
        <v>63</v>
      </c>
      <c r="G374" t="s">
        <v>23</v>
      </c>
      <c r="H374">
        <v>59</v>
      </c>
      <c r="I374">
        <v>84</v>
      </c>
      <c r="J374">
        <v>4956</v>
      </c>
      <c r="K374">
        <v>2230.1999999999998</v>
      </c>
      <c r="L374">
        <v>0.44999999999999996</v>
      </c>
      <c r="M374" t="s">
        <v>83</v>
      </c>
    </row>
    <row r="375" spans="1:13" x14ac:dyDescent="0.3">
      <c r="A375" t="s">
        <v>30</v>
      </c>
      <c r="B375">
        <v>1128299</v>
      </c>
      <c r="C375" s="20">
        <v>44310</v>
      </c>
      <c r="D375" t="s">
        <v>31</v>
      </c>
      <c r="E375" t="s">
        <v>80</v>
      </c>
      <c r="F375" t="s">
        <v>63</v>
      </c>
      <c r="G375" t="s">
        <v>22</v>
      </c>
      <c r="H375">
        <v>48</v>
      </c>
      <c r="I375">
        <v>36</v>
      </c>
      <c r="J375">
        <v>1728</v>
      </c>
      <c r="K375">
        <v>864</v>
      </c>
      <c r="L375">
        <v>0.5</v>
      </c>
      <c r="M375" t="s">
        <v>83</v>
      </c>
    </row>
    <row r="376" spans="1:13" x14ac:dyDescent="0.3">
      <c r="A376" t="s">
        <v>30</v>
      </c>
      <c r="B376">
        <v>1128299</v>
      </c>
      <c r="C376" s="20">
        <v>44310</v>
      </c>
      <c r="D376" t="s">
        <v>31</v>
      </c>
      <c r="E376" t="s">
        <v>80</v>
      </c>
      <c r="F376" t="s">
        <v>63</v>
      </c>
      <c r="G376" t="s">
        <v>21</v>
      </c>
      <c r="H376">
        <v>41</v>
      </c>
      <c r="I376">
        <v>63</v>
      </c>
      <c r="J376">
        <v>2583</v>
      </c>
      <c r="K376">
        <v>1291.5</v>
      </c>
      <c r="L376">
        <v>0.5</v>
      </c>
      <c r="M376" t="s">
        <v>83</v>
      </c>
    </row>
    <row r="377" spans="1:13" x14ac:dyDescent="0.3">
      <c r="A377" t="s">
        <v>30</v>
      </c>
      <c r="B377">
        <v>1128299</v>
      </c>
      <c r="C377" s="20">
        <v>44310</v>
      </c>
      <c r="D377" t="s">
        <v>31</v>
      </c>
      <c r="E377" t="s">
        <v>80</v>
      </c>
      <c r="F377" t="s">
        <v>63</v>
      </c>
      <c r="G377" t="s">
        <v>20</v>
      </c>
      <c r="H377">
        <v>55</v>
      </c>
      <c r="I377">
        <v>85</v>
      </c>
      <c r="J377">
        <v>4675</v>
      </c>
      <c r="K377">
        <v>2244</v>
      </c>
      <c r="L377">
        <v>0.48</v>
      </c>
      <c r="M377" t="s">
        <v>83</v>
      </c>
    </row>
    <row r="378" spans="1:13" x14ac:dyDescent="0.3">
      <c r="A378" t="s">
        <v>30</v>
      </c>
      <c r="B378">
        <v>1128299</v>
      </c>
      <c r="C378" s="20">
        <v>44310</v>
      </c>
      <c r="D378" t="s">
        <v>31</v>
      </c>
      <c r="E378" t="s">
        <v>80</v>
      </c>
      <c r="F378" t="s">
        <v>63</v>
      </c>
      <c r="G378" t="s">
        <v>19</v>
      </c>
      <c r="H378">
        <v>54</v>
      </c>
      <c r="I378">
        <v>83</v>
      </c>
      <c r="J378">
        <v>4482</v>
      </c>
      <c r="K378">
        <v>2196.1799999999998</v>
      </c>
      <c r="L378">
        <v>0.49</v>
      </c>
      <c r="M378" t="s">
        <v>83</v>
      </c>
    </row>
    <row r="379" spans="1:13" x14ac:dyDescent="0.3">
      <c r="A379" t="s">
        <v>30</v>
      </c>
      <c r="B379">
        <v>1128299</v>
      </c>
      <c r="C379" s="20">
        <v>44310</v>
      </c>
      <c r="D379" t="s">
        <v>31</v>
      </c>
      <c r="E379" t="s">
        <v>80</v>
      </c>
      <c r="F379" t="s">
        <v>63</v>
      </c>
      <c r="G379" t="s">
        <v>17</v>
      </c>
      <c r="H379">
        <v>51</v>
      </c>
      <c r="I379">
        <v>124</v>
      </c>
      <c r="J379">
        <v>6324</v>
      </c>
      <c r="K379">
        <v>2909.04</v>
      </c>
      <c r="L379">
        <v>0.45999999999999996</v>
      </c>
      <c r="M379" t="s">
        <v>83</v>
      </c>
    </row>
    <row r="380" spans="1:13" x14ac:dyDescent="0.3">
      <c r="A380" t="s">
        <v>30</v>
      </c>
      <c r="B380">
        <v>1185732</v>
      </c>
      <c r="C380" s="20">
        <v>44297</v>
      </c>
      <c r="D380" t="s">
        <v>31</v>
      </c>
      <c r="E380" t="s">
        <v>78</v>
      </c>
      <c r="F380" t="s">
        <v>79</v>
      </c>
      <c r="G380" t="s">
        <v>23</v>
      </c>
      <c r="H380">
        <v>24</v>
      </c>
      <c r="I380">
        <v>112</v>
      </c>
      <c r="J380">
        <v>2688</v>
      </c>
      <c r="K380">
        <v>1612.8</v>
      </c>
      <c r="L380">
        <v>0.6</v>
      </c>
      <c r="M380" t="s">
        <v>83</v>
      </c>
    </row>
    <row r="381" spans="1:13" x14ac:dyDescent="0.3">
      <c r="A381" t="s">
        <v>30</v>
      </c>
      <c r="B381">
        <v>1185732</v>
      </c>
      <c r="C381" s="20">
        <v>44297</v>
      </c>
      <c r="D381" t="s">
        <v>31</v>
      </c>
      <c r="E381" t="s">
        <v>78</v>
      </c>
      <c r="F381" t="s">
        <v>79</v>
      </c>
      <c r="G381" t="s">
        <v>22</v>
      </c>
      <c r="H381">
        <v>33</v>
      </c>
      <c r="I381">
        <v>74</v>
      </c>
      <c r="J381">
        <v>2442</v>
      </c>
      <c r="K381">
        <v>1123.32</v>
      </c>
      <c r="L381">
        <v>0.45999999999999996</v>
      </c>
      <c r="M381" t="s">
        <v>83</v>
      </c>
    </row>
    <row r="382" spans="1:13" x14ac:dyDescent="0.3">
      <c r="A382" t="s">
        <v>30</v>
      </c>
      <c r="B382">
        <v>1185732</v>
      </c>
      <c r="C382" s="20">
        <v>44297</v>
      </c>
      <c r="D382" t="s">
        <v>31</v>
      </c>
      <c r="E382" t="s">
        <v>78</v>
      </c>
      <c r="F382" t="s">
        <v>79</v>
      </c>
      <c r="G382" t="s">
        <v>21</v>
      </c>
      <c r="H382">
        <v>18</v>
      </c>
      <c r="I382">
        <v>70</v>
      </c>
      <c r="J382">
        <v>1260</v>
      </c>
      <c r="K382">
        <v>667.80000000000007</v>
      </c>
      <c r="L382">
        <v>0.53</v>
      </c>
      <c r="M382" t="s">
        <v>83</v>
      </c>
    </row>
    <row r="383" spans="1:13" x14ac:dyDescent="0.3">
      <c r="A383" t="s">
        <v>30</v>
      </c>
      <c r="B383">
        <v>1185732</v>
      </c>
      <c r="C383" s="20">
        <v>44297</v>
      </c>
      <c r="D383" t="s">
        <v>31</v>
      </c>
      <c r="E383" t="s">
        <v>78</v>
      </c>
      <c r="F383" t="s">
        <v>79</v>
      </c>
      <c r="G383" t="s">
        <v>20</v>
      </c>
      <c r="H383">
        <v>14</v>
      </c>
      <c r="I383">
        <v>98</v>
      </c>
      <c r="J383">
        <v>1372</v>
      </c>
      <c r="K383">
        <v>631.12</v>
      </c>
      <c r="L383">
        <v>0.45999999999999996</v>
      </c>
      <c r="M383" t="s">
        <v>83</v>
      </c>
    </row>
    <row r="384" spans="1:13" x14ac:dyDescent="0.3">
      <c r="A384" t="s">
        <v>30</v>
      </c>
      <c r="B384">
        <v>1185732</v>
      </c>
      <c r="C384" s="20">
        <v>44297</v>
      </c>
      <c r="D384" t="s">
        <v>31</v>
      </c>
      <c r="E384" t="s">
        <v>78</v>
      </c>
      <c r="F384" t="s">
        <v>79</v>
      </c>
      <c r="G384" t="s">
        <v>19</v>
      </c>
      <c r="H384">
        <v>25</v>
      </c>
      <c r="I384">
        <v>94</v>
      </c>
      <c r="J384">
        <v>2350</v>
      </c>
      <c r="K384">
        <v>1057.5</v>
      </c>
      <c r="L384">
        <v>0.44999999999999996</v>
      </c>
      <c r="M384" t="s">
        <v>83</v>
      </c>
    </row>
    <row r="385" spans="1:13" x14ac:dyDescent="0.3">
      <c r="A385" t="s">
        <v>30</v>
      </c>
      <c r="B385">
        <v>1185732</v>
      </c>
      <c r="C385" s="20">
        <v>44297</v>
      </c>
      <c r="D385" t="s">
        <v>31</v>
      </c>
      <c r="E385" t="s">
        <v>78</v>
      </c>
      <c r="F385" t="s">
        <v>79</v>
      </c>
      <c r="G385" t="s">
        <v>17</v>
      </c>
      <c r="H385">
        <v>27</v>
      </c>
      <c r="I385">
        <v>181</v>
      </c>
      <c r="J385">
        <v>4887</v>
      </c>
      <c r="K385">
        <v>2443.5</v>
      </c>
      <c r="L385">
        <v>0.5</v>
      </c>
      <c r="M385" t="s">
        <v>83</v>
      </c>
    </row>
    <row r="386" spans="1:13" x14ac:dyDescent="0.3">
      <c r="A386" t="s">
        <v>14</v>
      </c>
      <c r="B386">
        <v>1185732</v>
      </c>
      <c r="C386" s="20">
        <v>44304</v>
      </c>
      <c r="D386" t="s">
        <v>36</v>
      </c>
      <c r="E386" t="s">
        <v>76</v>
      </c>
      <c r="F386" t="s">
        <v>77</v>
      </c>
      <c r="G386" t="s">
        <v>23</v>
      </c>
      <c r="H386">
        <v>28</v>
      </c>
      <c r="I386">
        <v>105</v>
      </c>
      <c r="J386">
        <v>2940</v>
      </c>
      <c r="K386">
        <v>1793.3999999999999</v>
      </c>
      <c r="L386">
        <v>0.61</v>
      </c>
      <c r="M386" t="s">
        <v>83</v>
      </c>
    </row>
    <row r="387" spans="1:13" x14ac:dyDescent="0.3">
      <c r="A387" t="s">
        <v>14</v>
      </c>
      <c r="B387">
        <v>1185732</v>
      </c>
      <c r="C387" s="20">
        <v>44304</v>
      </c>
      <c r="D387" t="s">
        <v>36</v>
      </c>
      <c r="E387" t="s">
        <v>76</v>
      </c>
      <c r="F387" t="s">
        <v>77</v>
      </c>
      <c r="G387" t="s">
        <v>22</v>
      </c>
      <c r="H387">
        <v>36</v>
      </c>
      <c r="I387">
        <v>65</v>
      </c>
      <c r="J387">
        <v>2340</v>
      </c>
      <c r="K387">
        <v>1053</v>
      </c>
      <c r="L387">
        <v>0.44999999999999996</v>
      </c>
      <c r="M387" t="s">
        <v>83</v>
      </c>
    </row>
    <row r="388" spans="1:13" x14ac:dyDescent="0.3">
      <c r="A388" t="s">
        <v>14</v>
      </c>
      <c r="B388">
        <v>1185732</v>
      </c>
      <c r="C388" s="20">
        <v>44304</v>
      </c>
      <c r="D388" t="s">
        <v>36</v>
      </c>
      <c r="E388" t="s">
        <v>76</v>
      </c>
      <c r="F388" t="s">
        <v>77</v>
      </c>
      <c r="G388" t="s">
        <v>21</v>
      </c>
      <c r="H388">
        <v>23</v>
      </c>
      <c r="I388">
        <v>52</v>
      </c>
      <c r="J388">
        <v>1196</v>
      </c>
      <c r="K388">
        <v>621.92000000000007</v>
      </c>
      <c r="L388">
        <v>0.52</v>
      </c>
      <c r="M388" t="s">
        <v>83</v>
      </c>
    </row>
    <row r="389" spans="1:13" x14ac:dyDescent="0.3">
      <c r="A389" t="s">
        <v>14</v>
      </c>
      <c r="B389">
        <v>1185732</v>
      </c>
      <c r="C389" s="20">
        <v>44304</v>
      </c>
      <c r="D389" t="s">
        <v>36</v>
      </c>
      <c r="E389" t="s">
        <v>76</v>
      </c>
      <c r="F389" t="s">
        <v>77</v>
      </c>
      <c r="G389" t="s">
        <v>20</v>
      </c>
      <c r="H389">
        <v>18</v>
      </c>
      <c r="I389">
        <v>83</v>
      </c>
      <c r="J389">
        <v>1494</v>
      </c>
      <c r="K389">
        <v>732.06</v>
      </c>
      <c r="L389">
        <v>0.49</v>
      </c>
      <c r="M389" t="s">
        <v>83</v>
      </c>
    </row>
    <row r="390" spans="1:13" x14ac:dyDescent="0.3">
      <c r="A390" t="s">
        <v>14</v>
      </c>
      <c r="B390">
        <v>1185732</v>
      </c>
      <c r="C390" s="20">
        <v>44304</v>
      </c>
      <c r="D390" t="s">
        <v>36</v>
      </c>
      <c r="E390" t="s">
        <v>76</v>
      </c>
      <c r="F390" t="s">
        <v>77</v>
      </c>
      <c r="G390" t="s">
        <v>19</v>
      </c>
      <c r="H390">
        <v>27</v>
      </c>
      <c r="I390">
        <v>72</v>
      </c>
      <c r="J390">
        <v>1944</v>
      </c>
      <c r="K390">
        <v>952.56</v>
      </c>
      <c r="L390">
        <v>0.49</v>
      </c>
      <c r="M390" t="s">
        <v>83</v>
      </c>
    </row>
    <row r="391" spans="1:13" x14ac:dyDescent="0.3">
      <c r="A391" t="s">
        <v>14</v>
      </c>
      <c r="B391">
        <v>1185732</v>
      </c>
      <c r="C391" s="20">
        <v>44304</v>
      </c>
      <c r="D391" t="s">
        <v>36</v>
      </c>
      <c r="E391" t="s">
        <v>76</v>
      </c>
      <c r="F391" t="s">
        <v>77</v>
      </c>
      <c r="G391" t="s">
        <v>17</v>
      </c>
      <c r="H391">
        <v>33</v>
      </c>
      <c r="I391">
        <v>144</v>
      </c>
      <c r="J391">
        <v>4752</v>
      </c>
      <c r="K391">
        <v>2471.04</v>
      </c>
      <c r="L391">
        <v>0.52</v>
      </c>
      <c r="M391" t="s">
        <v>83</v>
      </c>
    </row>
    <row r="392" spans="1:13" x14ac:dyDescent="0.3">
      <c r="A392" t="s">
        <v>26</v>
      </c>
      <c r="B392">
        <v>1185732</v>
      </c>
      <c r="C392" s="20">
        <v>44302</v>
      </c>
      <c r="D392" t="s">
        <v>36</v>
      </c>
      <c r="E392" t="s">
        <v>74</v>
      </c>
      <c r="F392" t="s">
        <v>75</v>
      </c>
      <c r="G392" t="s">
        <v>23</v>
      </c>
      <c r="H392">
        <v>37</v>
      </c>
      <c r="I392">
        <v>152</v>
      </c>
      <c r="J392">
        <v>5624</v>
      </c>
      <c r="K392">
        <v>3880.5600000000004</v>
      </c>
      <c r="L392">
        <v>0.69000000000000006</v>
      </c>
      <c r="M392" t="s">
        <v>83</v>
      </c>
    </row>
    <row r="393" spans="1:13" x14ac:dyDescent="0.3">
      <c r="A393" t="s">
        <v>26</v>
      </c>
      <c r="B393">
        <v>1185732</v>
      </c>
      <c r="C393" s="20">
        <v>44302</v>
      </c>
      <c r="D393" t="s">
        <v>36</v>
      </c>
      <c r="E393" t="s">
        <v>74</v>
      </c>
      <c r="F393" t="s">
        <v>75</v>
      </c>
      <c r="G393" t="s">
        <v>22</v>
      </c>
      <c r="H393">
        <v>45</v>
      </c>
      <c r="I393">
        <v>120</v>
      </c>
      <c r="J393">
        <v>5400</v>
      </c>
      <c r="K393">
        <v>2700</v>
      </c>
      <c r="L393">
        <v>0.5</v>
      </c>
      <c r="M393" t="s">
        <v>83</v>
      </c>
    </row>
    <row r="394" spans="1:13" x14ac:dyDescent="0.3">
      <c r="A394" t="s">
        <v>26</v>
      </c>
      <c r="B394">
        <v>1185732</v>
      </c>
      <c r="C394" s="20">
        <v>44302</v>
      </c>
      <c r="D394" t="s">
        <v>36</v>
      </c>
      <c r="E394" t="s">
        <v>74</v>
      </c>
      <c r="F394" t="s">
        <v>75</v>
      </c>
      <c r="G394" t="s">
        <v>21</v>
      </c>
      <c r="H394">
        <v>32</v>
      </c>
      <c r="I394">
        <v>109</v>
      </c>
      <c r="J394">
        <v>3488</v>
      </c>
      <c r="K394">
        <v>1604.4799999999998</v>
      </c>
      <c r="L394">
        <v>0.45999999999999996</v>
      </c>
      <c r="M394" t="s">
        <v>83</v>
      </c>
    </row>
    <row r="395" spans="1:13" x14ac:dyDescent="0.3">
      <c r="A395" t="s">
        <v>26</v>
      </c>
      <c r="B395">
        <v>1185732</v>
      </c>
      <c r="C395" s="20">
        <v>44302</v>
      </c>
      <c r="D395" t="s">
        <v>36</v>
      </c>
      <c r="E395" t="s">
        <v>74</v>
      </c>
      <c r="F395" t="s">
        <v>75</v>
      </c>
      <c r="G395" t="s">
        <v>20</v>
      </c>
      <c r="H395">
        <v>27</v>
      </c>
      <c r="I395">
        <v>135</v>
      </c>
      <c r="J395">
        <v>3645</v>
      </c>
      <c r="K395">
        <v>1530.8999999999999</v>
      </c>
      <c r="L395">
        <v>0.42</v>
      </c>
      <c r="M395" t="s">
        <v>83</v>
      </c>
    </row>
    <row r="396" spans="1:13" x14ac:dyDescent="0.3">
      <c r="A396" t="s">
        <v>26</v>
      </c>
      <c r="B396">
        <v>1185732</v>
      </c>
      <c r="C396" s="20">
        <v>44302</v>
      </c>
      <c r="D396" t="s">
        <v>36</v>
      </c>
      <c r="E396" t="s">
        <v>74</v>
      </c>
      <c r="F396" t="s">
        <v>75</v>
      </c>
      <c r="G396" t="s">
        <v>19</v>
      </c>
      <c r="H396">
        <v>38</v>
      </c>
      <c r="I396">
        <v>111</v>
      </c>
      <c r="J396">
        <v>4218</v>
      </c>
      <c r="K396">
        <v>2235.54</v>
      </c>
      <c r="L396">
        <v>0.53</v>
      </c>
      <c r="M396" t="s">
        <v>83</v>
      </c>
    </row>
    <row r="397" spans="1:13" x14ac:dyDescent="0.3">
      <c r="A397" t="s">
        <v>26</v>
      </c>
      <c r="B397">
        <v>1185732</v>
      </c>
      <c r="C397" s="20">
        <v>44302</v>
      </c>
      <c r="D397" t="s">
        <v>36</v>
      </c>
      <c r="E397" t="s">
        <v>74</v>
      </c>
      <c r="F397" t="s">
        <v>75</v>
      </c>
      <c r="G397" t="s">
        <v>17</v>
      </c>
      <c r="H397">
        <v>32</v>
      </c>
      <c r="I397">
        <v>181</v>
      </c>
      <c r="J397">
        <v>5792</v>
      </c>
      <c r="K397">
        <v>3475.2</v>
      </c>
      <c r="L397">
        <v>0.6</v>
      </c>
      <c r="M397" t="s">
        <v>83</v>
      </c>
    </row>
    <row r="398" spans="1:13" x14ac:dyDescent="0.3">
      <c r="A398" t="s">
        <v>14</v>
      </c>
      <c r="B398">
        <v>1128299</v>
      </c>
      <c r="C398" s="20">
        <v>44310</v>
      </c>
      <c r="D398" t="s">
        <v>48</v>
      </c>
      <c r="E398" t="s">
        <v>72</v>
      </c>
      <c r="F398" t="s">
        <v>73</v>
      </c>
      <c r="G398" t="s">
        <v>23</v>
      </c>
      <c r="H398">
        <v>64</v>
      </c>
      <c r="I398">
        <v>78</v>
      </c>
      <c r="J398">
        <v>4992</v>
      </c>
      <c r="K398">
        <v>2196.48</v>
      </c>
      <c r="L398">
        <v>0.44</v>
      </c>
      <c r="M398" t="s">
        <v>83</v>
      </c>
    </row>
    <row r="399" spans="1:13" x14ac:dyDescent="0.3">
      <c r="A399" t="s">
        <v>14</v>
      </c>
      <c r="B399">
        <v>1128299</v>
      </c>
      <c r="C399" s="20">
        <v>44310</v>
      </c>
      <c r="D399" t="s">
        <v>48</v>
      </c>
      <c r="E399" t="s">
        <v>72</v>
      </c>
      <c r="F399" t="s">
        <v>73</v>
      </c>
      <c r="G399" t="s">
        <v>22</v>
      </c>
      <c r="H399">
        <v>49</v>
      </c>
      <c r="I399">
        <v>35</v>
      </c>
      <c r="J399">
        <v>1715</v>
      </c>
      <c r="K399">
        <v>874.65</v>
      </c>
      <c r="L399">
        <v>0.51</v>
      </c>
      <c r="M399" t="s">
        <v>83</v>
      </c>
    </row>
    <row r="400" spans="1:13" x14ac:dyDescent="0.3">
      <c r="A400" t="s">
        <v>14</v>
      </c>
      <c r="B400">
        <v>1128299</v>
      </c>
      <c r="C400" s="20">
        <v>44310</v>
      </c>
      <c r="D400" t="s">
        <v>48</v>
      </c>
      <c r="E400" t="s">
        <v>72</v>
      </c>
      <c r="F400" t="s">
        <v>73</v>
      </c>
      <c r="G400" t="s">
        <v>21</v>
      </c>
      <c r="H400">
        <v>42</v>
      </c>
      <c r="I400">
        <v>56</v>
      </c>
      <c r="J400">
        <v>2352</v>
      </c>
      <c r="K400">
        <v>1105.4399999999998</v>
      </c>
      <c r="L400">
        <v>0.47</v>
      </c>
      <c r="M400" t="s">
        <v>83</v>
      </c>
    </row>
    <row r="401" spans="1:13" x14ac:dyDescent="0.3">
      <c r="A401" t="s">
        <v>14</v>
      </c>
      <c r="B401">
        <v>1128299</v>
      </c>
      <c r="C401" s="20">
        <v>44310</v>
      </c>
      <c r="D401" t="s">
        <v>48</v>
      </c>
      <c r="E401" t="s">
        <v>72</v>
      </c>
      <c r="F401" t="s">
        <v>73</v>
      </c>
      <c r="G401" t="s">
        <v>20</v>
      </c>
      <c r="H401">
        <v>57</v>
      </c>
      <c r="I401">
        <v>85</v>
      </c>
      <c r="J401">
        <v>4845</v>
      </c>
      <c r="K401">
        <v>2374.0500000000002</v>
      </c>
      <c r="L401">
        <v>0.49</v>
      </c>
      <c r="M401" t="s">
        <v>83</v>
      </c>
    </row>
    <row r="402" spans="1:13" x14ac:dyDescent="0.3">
      <c r="A402" t="s">
        <v>14</v>
      </c>
      <c r="B402">
        <v>1128299</v>
      </c>
      <c r="C402" s="20">
        <v>44310</v>
      </c>
      <c r="D402" t="s">
        <v>48</v>
      </c>
      <c r="E402" t="s">
        <v>72</v>
      </c>
      <c r="F402" t="s">
        <v>73</v>
      </c>
      <c r="G402" t="s">
        <v>19</v>
      </c>
      <c r="H402">
        <v>59</v>
      </c>
      <c r="I402">
        <v>69</v>
      </c>
      <c r="J402">
        <v>4071</v>
      </c>
      <c r="K402">
        <v>1954.08</v>
      </c>
      <c r="L402">
        <v>0.48</v>
      </c>
      <c r="M402" t="s">
        <v>83</v>
      </c>
    </row>
    <row r="403" spans="1:13" x14ac:dyDescent="0.3">
      <c r="A403" t="s">
        <v>14</v>
      </c>
      <c r="B403">
        <v>1128299</v>
      </c>
      <c r="C403" s="20">
        <v>44310</v>
      </c>
      <c r="D403" t="s">
        <v>48</v>
      </c>
      <c r="E403" t="s">
        <v>72</v>
      </c>
      <c r="F403" t="s">
        <v>73</v>
      </c>
      <c r="G403" t="s">
        <v>17</v>
      </c>
      <c r="H403">
        <v>52</v>
      </c>
      <c r="I403">
        <v>124</v>
      </c>
      <c r="J403">
        <v>6448</v>
      </c>
      <c r="K403">
        <v>3095.04</v>
      </c>
      <c r="L403">
        <v>0.48</v>
      </c>
      <c r="M403" t="s">
        <v>83</v>
      </c>
    </row>
    <row r="404" spans="1:13" x14ac:dyDescent="0.3">
      <c r="A404" t="s">
        <v>34</v>
      </c>
      <c r="B404">
        <v>1185732</v>
      </c>
      <c r="C404" s="20">
        <v>44297</v>
      </c>
      <c r="D404" t="s">
        <v>31</v>
      </c>
      <c r="E404" t="s">
        <v>70</v>
      </c>
      <c r="F404" t="s">
        <v>71</v>
      </c>
      <c r="G404" t="s">
        <v>23</v>
      </c>
      <c r="H404">
        <v>36</v>
      </c>
      <c r="I404">
        <v>149</v>
      </c>
      <c r="J404">
        <v>5364</v>
      </c>
      <c r="K404">
        <v>1877.3999999999999</v>
      </c>
      <c r="L404">
        <v>0.35</v>
      </c>
      <c r="M404" t="s">
        <v>83</v>
      </c>
    </row>
    <row r="405" spans="1:13" x14ac:dyDescent="0.3">
      <c r="A405" t="s">
        <v>34</v>
      </c>
      <c r="B405">
        <v>1185732</v>
      </c>
      <c r="C405" s="20">
        <v>44297</v>
      </c>
      <c r="D405" t="s">
        <v>31</v>
      </c>
      <c r="E405" t="s">
        <v>70</v>
      </c>
      <c r="F405" t="s">
        <v>71</v>
      </c>
      <c r="G405" t="s">
        <v>22</v>
      </c>
      <c r="H405">
        <v>47</v>
      </c>
      <c r="I405">
        <v>106</v>
      </c>
      <c r="J405">
        <v>4982</v>
      </c>
      <c r="K405">
        <v>2092.44</v>
      </c>
      <c r="L405">
        <v>0.42</v>
      </c>
      <c r="M405" t="s">
        <v>83</v>
      </c>
    </row>
    <row r="406" spans="1:13" x14ac:dyDescent="0.3">
      <c r="A406" t="s">
        <v>34</v>
      </c>
      <c r="B406">
        <v>1185732</v>
      </c>
      <c r="C406" s="20">
        <v>44297</v>
      </c>
      <c r="D406" t="s">
        <v>31</v>
      </c>
      <c r="E406" t="s">
        <v>70</v>
      </c>
      <c r="F406" t="s">
        <v>71</v>
      </c>
      <c r="G406" t="s">
        <v>21</v>
      </c>
      <c r="H406">
        <v>33</v>
      </c>
      <c r="I406">
        <v>119</v>
      </c>
      <c r="J406">
        <v>3927</v>
      </c>
      <c r="K406">
        <v>1845.6899999999998</v>
      </c>
      <c r="L406">
        <v>0.47</v>
      </c>
      <c r="M406" t="s">
        <v>83</v>
      </c>
    </row>
    <row r="407" spans="1:13" x14ac:dyDescent="0.3">
      <c r="A407" t="s">
        <v>34</v>
      </c>
      <c r="B407">
        <v>1185732</v>
      </c>
      <c r="C407" s="20">
        <v>44297</v>
      </c>
      <c r="D407" t="s">
        <v>31</v>
      </c>
      <c r="E407" t="s">
        <v>70</v>
      </c>
      <c r="F407" t="s">
        <v>71</v>
      </c>
      <c r="G407" t="s">
        <v>20</v>
      </c>
      <c r="H407">
        <v>28</v>
      </c>
      <c r="I407">
        <v>145</v>
      </c>
      <c r="J407">
        <v>4060</v>
      </c>
      <c r="K407">
        <v>1867.6</v>
      </c>
      <c r="L407">
        <v>0.45999999999999996</v>
      </c>
      <c r="M407" t="s">
        <v>83</v>
      </c>
    </row>
    <row r="408" spans="1:13" x14ac:dyDescent="0.3">
      <c r="A408" t="s">
        <v>34</v>
      </c>
      <c r="B408">
        <v>1185732</v>
      </c>
      <c r="C408" s="20">
        <v>44297</v>
      </c>
      <c r="D408" t="s">
        <v>31</v>
      </c>
      <c r="E408" t="s">
        <v>70</v>
      </c>
      <c r="F408" t="s">
        <v>71</v>
      </c>
      <c r="G408" t="s">
        <v>19</v>
      </c>
      <c r="H408">
        <v>39</v>
      </c>
      <c r="I408">
        <v>140</v>
      </c>
      <c r="J408">
        <v>5460</v>
      </c>
      <c r="K408">
        <v>2456.9999999999995</v>
      </c>
      <c r="L408">
        <v>0.44999999999999996</v>
      </c>
      <c r="M408" t="s">
        <v>83</v>
      </c>
    </row>
    <row r="409" spans="1:13" x14ac:dyDescent="0.3">
      <c r="A409" t="s">
        <v>34</v>
      </c>
      <c r="B409">
        <v>1185732</v>
      </c>
      <c r="C409" s="20">
        <v>44297</v>
      </c>
      <c r="D409" t="s">
        <v>31</v>
      </c>
      <c r="E409" t="s">
        <v>70</v>
      </c>
      <c r="F409" t="s">
        <v>71</v>
      </c>
      <c r="G409" t="s">
        <v>17</v>
      </c>
      <c r="H409">
        <v>39</v>
      </c>
      <c r="I409">
        <v>208</v>
      </c>
      <c r="J409">
        <v>8112</v>
      </c>
      <c r="K409">
        <v>5029.4399999999996</v>
      </c>
      <c r="L409">
        <v>0.62</v>
      </c>
      <c r="M409" t="s">
        <v>83</v>
      </c>
    </row>
    <row r="410" spans="1:13" x14ac:dyDescent="0.3">
      <c r="A410" t="s">
        <v>30</v>
      </c>
      <c r="B410">
        <v>1185732</v>
      </c>
      <c r="C410" s="20">
        <v>44295</v>
      </c>
      <c r="D410" t="s">
        <v>15</v>
      </c>
      <c r="E410" t="s">
        <v>16</v>
      </c>
      <c r="F410" t="s">
        <v>69</v>
      </c>
      <c r="G410" t="s">
        <v>23</v>
      </c>
      <c r="H410">
        <v>41</v>
      </c>
      <c r="I410">
        <v>156</v>
      </c>
      <c r="J410">
        <v>6396</v>
      </c>
      <c r="K410">
        <v>4157.4000000000005</v>
      </c>
      <c r="L410">
        <v>0.65</v>
      </c>
      <c r="M410" t="s">
        <v>83</v>
      </c>
    </row>
    <row r="411" spans="1:13" x14ac:dyDescent="0.3">
      <c r="A411" t="s">
        <v>30</v>
      </c>
      <c r="B411">
        <v>1185732</v>
      </c>
      <c r="C411" s="20">
        <v>44295</v>
      </c>
      <c r="D411" t="s">
        <v>15</v>
      </c>
      <c r="E411" t="s">
        <v>16</v>
      </c>
      <c r="F411" t="s">
        <v>69</v>
      </c>
      <c r="G411" t="s">
        <v>22</v>
      </c>
      <c r="H411">
        <v>50</v>
      </c>
      <c r="I411">
        <v>124</v>
      </c>
      <c r="J411">
        <v>6200</v>
      </c>
      <c r="K411">
        <v>2914</v>
      </c>
      <c r="L411">
        <v>0.47</v>
      </c>
      <c r="M411" t="s">
        <v>83</v>
      </c>
    </row>
    <row r="412" spans="1:13" x14ac:dyDescent="0.3">
      <c r="A412" t="s">
        <v>30</v>
      </c>
      <c r="B412">
        <v>1185732</v>
      </c>
      <c r="C412" s="20">
        <v>44295</v>
      </c>
      <c r="D412" t="s">
        <v>15</v>
      </c>
      <c r="E412" t="s">
        <v>16</v>
      </c>
      <c r="F412" t="s">
        <v>69</v>
      </c>
      <c r="G412" t="s">
        <v>21</v>
      </c>
      <c r="H412">
        <v>37</v>
      </c>
      <c r="I412">
        <v>135</v>
      </c>
      <c r="J412">
        <v>4995</v>
      </c>
      <c r="K412">
        <v>2047.9499999999998</v>
      </c>
      <c r="L412">
        <v>0.41</v>
      </c>
      <c r="M412" t="s">
        <v>83</v>
      </c>
    </row>
    <row r="413" spans="1:13" x14ac:dyDescent="0.3">
      <c r="A413" t="s">
        <v>30</v>
      </c>
      <c r="B413">
        <v>1185732</v>
      </c>
      <c r="C413" s="20">
        <v>44295</v>
      </c>
      <c r="D413" t="s">
        <v>15</v>
      </c>
      <c r="E413" t="s">
        <v>16</v>
      </c>
      <c r="F413" t="s">
        <v>69</v>
      </c>
      <c r="G413" t="s">
        <v>20</v>
      </c>
      <c r="H413">
        <v>34</v>
      </c>
      <c r="I413">
        <v>152</v>
      </c>
      <c r="J413">
        <v>5168</v>
      </c>
      <c r="K413">
        <v>1860.48</v>
      </c>
      <c r="L413">
        <v>0.36</v>
      </c>
      <c r="M413" t="s">
        <v>83</v>
      </c>
    </row>
    <row r="414" spans="1:13" x14ac:dyDescent="0.3">
      <c r="A414" t="s">
        <v>30</v>
      </c>
      <c r="B414">
        <v>1185732</v>
      </c>
      <c r="C414" s="20">
        <v>44295</v>
      </c>
      <c r="D414" t="s">
        <v>15</v>
      </c>
      <c r="E414" t="s">
        <v>16</v>
      </c>
      <c r="F414" t="s">
        <v>69</v>
      </c>
      <c r="G414" t="s">
        <v>19</v>
      </c>
      <c r="H414">
        <v>43</v>
      </c>
      <c r="I414">
        <v>147</v>
      </c>
      <c r="J414">
        <v>6321</v>
      </c>
      <c r="K414">
        <v>2844.45</v>
      </c>
      <c r="L414">
        <v>0.44999999999999996</v>
      </c>
      <c r="M414" t="s">
        <v>83</v>
      </c>
    </row>
    <row r="415" spans="1:13" x14ac:dyDescent="0.3">
      <c r="A415" t="s">
        <v>30</v>
      </c>
      <c r="B415">
        <v>1185732</v>
      </c>
      <c r="C415" s="20">
        <v>44295</v>
      </c>
      <c r="D415" t="s">
        <v>15</v>
      </c>
      <c r="E415" t="s">
        <v>16</v>
      </c>
      <c r="F415" t="s">
        <v>69</v>
      </c>
      <c r="G415" t="s">
        <v>17</v>
      </c>
      <c r="H415">
        <v>42</v>
      </c>
      <c r="I415">
        <v>248</v>
      </c>
      <c r="J415">
        <v>10416</v>
      </c>
      <c r="K415">
        <v>5832.9600000000009</v>
      </c>
      <c r="L415">
        <v>0.56000000000000005</v>
      </c>
      <c r="M415" t="s">
        <v>83</v>
      </c>
    </row>
    <row r="416" spans="1:13" x14ac:dyDescent="0.3">
      <c r="A416" t="s">
        <v>25</v>
      </c>
      <c r="B416">
        <v>1128299</v>
      </c>
      <c r="C416" s="20">
        <v>44303</v>
      </c>
      <c r="D416" t="s">
        <v>48</v>
      </c>
      <c r="E416" t="s">
        <v>49</v>
      </c>
      <c r="F416" t="s">
        <v>68</v>
      </c>
      <c r="G416" t="s">
        <v>23</v>
      </c>
      <c r="H416">
        <v>72</v>
      </c>
      <c r="I416">
        <v>109</v>
      </c>
      <c r="J416">
        <v>7848</v>
      </c>
      <c r="K416">
        <v>4708.8</v>
      </c>
      <c r="L416">
        <v>0.6</v>
      </c>
      <c r="M416" t="s">
        <v>83</v>
      </c>
    </row>
    <row r="417" spans="1:13" x14ac:dyDescent="0.3">
      <c r="A417" t="s">
        <v>25</v>
      </c>
      <c r="B417">
        <v>1128299</v>
      </c>
      <c r="C417" s="20">
        <v>44303</v>
      </c>
      <c r="D417" t="s">
        <v>48</v>
      </c>
      <c r="E417" t="s">
        <v>49</v>
      </c>
      <c r="F417" t="s">
        <v>68</v>
      </c>
      <c r="G417" t="s">
        <v>22</v>
      </c>
      <c r="H417">
        <v>59</v>
      </c>
      <c r="I417">
        <v>58</v>
      </c>
      <c r="J417">
        <v>3422</v>
      </c>
      <c r="K417">
        <v>1197.6999999999998</v>
      </c>
      <c r="L417">
        <v>0.35</v>
      </c>
      <c r="M417" t="s">
        <v>83</v>
      </c>
    </row>
    <row r="418" spans="1:13" x14ac:dyDescent="0.3">
      <c r="A418" t="s">
        <v>25</v>
      </c>
      <c r="B418">
        <v>1128299</v>
      </c>
      <c r="C418" s="20">
        <v>44303</v>
      </c>
      <c r="D418" t="s">
        <v>48</v>
      </c>
      <c r="E418" t="s">
        <v>49</v>
      </c>
      <c r="F418" t="s">
        <v>68</v>
      </c>
      <c r="G418" t="s">
        <v>21</v>
      </c>
      <c r="H418">
        <v>52</v>
      </c>
      <c r="I418">
        <v>84</v>
      </c>
      <c r="J418">
        <v>4368</v>
      </c>
      <c r="K418">
        <v>1965.6</v>
      </c>
      <c r="L418">
        <v>0.44999999999999996</v>
      </c>
      <c r="M418" t="s">
        <v>83</v>
      </c>
    </row>
    <row r="419" spans="1:13" x14ac:dyDescent="0.3">
      <c r="A419" t="s">
        <v>25</v>
      </c>
      <c r="B419">
        <v>1128299</v>
      </c>
      <c r="C419" s="20">
        <v>44303</v>
      </c>
      <c r="D419" t="s">
        <v>48</v>
      </c>
      <c r="E419" t="s">
        <v>49</v>
      </c>
      <c r="F419" t="s">
        <v>68</v>
      </c>
      <c r="G419" t="s">
        <v>20</v>
      </c>
      <c r="H419">
        <v>66</v>
      </c>
      <c r="I419">
        <v>120</v>
      </c>
      <c r="J419">
        <v>7920</v>
      </c>
      <c r="K419">
        <v>3247.2</v>
      </c>
      <c r="L419">
        <v>0.41</v>
      </c>
      <c r="M419" t="s">
        <v>83</v>
      </c>
    </row>
    <row r="420" spans="1:13" x14ac:dyDescent="0.3">
      <c r="A420" t="s">
        <v>25</v>
      </c>
      <c r="B420">
        <v>1128299</v>
      </c>
      <c r="C420" s="20">
        <v>44303</v>
      </c>
      <c r="D420" t="s">
        <v>48</v>
      </c>
      <c r="E420" t="s">
        <v>49</v>
      </c>
      <c r="F420" t="s">
        <v>68</v>
      </c>
      <c r="G420" t="s">
        <v>19</v>
      </c>
      <c r="H420">
        <v>66</v>
      </c>
      <c r="I420">
        <v>98</v>
      </c>
      <c r="J420">
        <v>6468</v>
      </c>
      <c r="K420">
        <v>2263.7999999999997</v>
      </c>
      <c r="L420">
        <v>0.35</v>
      </c>
      <c r="M420" t="s">
        <v>83</v>
      </c>
    </row>
    <row r="421" spans="1:13" x14ac:dyDescent="0.3">
      <c r="A421" t="s">
        <v>25</v>
      </c>
      <c r="B421">
        <v>1128299</v>
      </c>
      <c r="C421" s="20">
        <v>44303</v>
      </c>
      <c r="D421" t="s">
        <v>48</v>
      </c>
      <c r="E421" t="s">
        <v>49</v>
      </c>
      <c r="F421" t="s">
        <v>68</v>
      </c>
      <c r="G421" t="s">
        <v>17</v>
      </c>
      <c r="H421">
        <v>62</v>
      </c>
      <c r="I421">
        <v>138</v>
      </c>
      <c r="J421">
        <v>8556</v>
      </c>
      <c r="K421">
        <v>3593.52</v>
      </c>
      <c r="L421">
        <v>0.42</v>
      </c>
      <c r="M421" t="s">
        <v>83</v>
      </c>
    </row>
    <row r="422" spans="1:13" x14ac:dyDescent="0.3">
      <c r="A422" t="s">
        <v>14</v>
      </c>
      <c r="B422">
        <v>1128299</v>
      </c>
      <c r="C422" s="20">
        <v>44296</v>
      </c>
      <c r="D422" t="s">
        <v>31</v>
      </c>
      <c r="E422" t="s">
        <v>66</v>
      </c>
      <c r="F422" t="s">
        <v>67</v>
      </c>
      <c r="G422" t="s">
        <v>23</v>
      </c>
      <c r="H422">
        <v>66</v>
      </c>
      <c r="I422">
        <v>94</v>
      </c>
      <c r="J422">
        <v>6204</v>
      </c>
      <c r="K422">
        <v>3102</v>
      </c>
      <c r="L422">
        <v>0.5</v>
      </c>
      <c r="M422" t="s">
        <v>83</v>
      </c>
    </row>
    <row r="423" spans="1:13" x14ac:dyDescent="0.3">
      <c r="A423" t="s">
        <v>14</v>
      </c>
      <c r="B423">
        <v>1128299</v>
      </c>
      <c r="C423" s="20">
        <v>44296</v>
      </c>
      <c r="D423" t="s">
        <v>31</v>
      </c>
      <c r="E423" t="s">
        <v>66</v>
      </c>
      <c r="F423" t="s">
        <v>67</v>
      </c>
      <c r="G423" t="s">
        <v>22</v>
      </c>
      <c r="H423">
        <v>52</v>
      </c>
      <c r="I423">
        <v>42</v>
      </c>
      <c r="J423">
        <v>2184</v>
      </c>
      <c r="K423">
        <v>589.68000000000006</v>
      </c>
      <c r="L423">
        <v>0.27</v>
      </c>
      <c r="M423" t="s">
        <v>83</v>
      </c>
    </row>
    <row r="424" spans="1:13" x14ac:dyDescent="0.3">
      <c r="A424" t="s">
        <v>14</v>
      </c>
      <c r="B424">
        <v>1128299</v>
      </c>
      <c r="C424" s="20">
        <v>44296</v>
      </c>
      <c r="D424" t="s">
        <v>31</v>
      </c>
      <c r="E424" t="s">
        <v>66</v>
      </c>
      <c r="F424" t="s">
        <v>67</v>
      </c>
      <c r="G424" t="s">
        <v>21</v>
      </c>
      <c r="H424">
        <v>48</v>
      </c>
      <c r="I424">
        <v>73</v>
      </c>
      <c r="J424">
        <v>3504</v>
      </c>
      <c r="K424">
        <v>1226.3999999999999</v>
      </c>
      <c r="L424">
        <v>0.35</v>
      </c>
      <c r="M424" t="s">
        <v>83</v>
      </c>
    </row>
    <row r="425" spans="1:13" x14ac:dyDescent="0.3">
      <c r="A425" t="s">
        <v>14</v>
      </c>
      <c r="B425">
        <v>1128299</v>
      </c>
      <c r="C425" s="20">
        <v>44296</v>
      </c>
      <c r="D425" t="s">
        <v>31</v>
      </c>
      <c r="E425" t="s">
        <v>66</v>
      </c>
      <c r="F425" t="s">
        <v>67</v>
      </c>
      <c r="G425" t="s">
        <v>20</v>
      </c>
      <c r="H425">
        <v>60</v>
      </c>
      <c r="I425">
        <v>91</v>
      </c>
      <c r="J425">
        <v>5460</v>
      </c>
      <c r="K425">
        <v>2074.8000000000002</v>
      </c>
      <c r="L425">
        <v>0.38</v>
      </c>
      <c r="M425" t="s">
        <v>83</v>
      </c>
    </row>
    <row r="426" spans="1:13" x14ac:dyDescent="0.3">
      <c r="A426" t="s">
        <v>14</v>
      </c>
      <c r="B426">
        <v>1128299</v>
      </c>
      <c r="C426" s="20">
        <v>44296</v>
      </c>
      <c r="D426" t="s">
        <v>31</v>
      </c>
      <c r="E426" t="s">
        <v>66</v>
      </c>
      <c r="F426" t="s">
        <v>67</v>
      </c>
      <c r="G426" t="s">
        <v>19</v>
      </c>
      <c r="H426">
        <v>61</v>
      </c>
      <c r="I426">
        <v>81</v>
      </c>
      <c r="J426">
        <v>4941</v>
      </c>
      <c r="K426">
        <v>1729.35</v>
      </c>
      <c r="L426">
        <v>0.35</v>
      </c>
      <c r="M426" t="s">
        <v>83</v>
      </c>
    </row>
    <row r="427" spans="1:13" x14ac:dyDescent="0.3">
      <c r="A427" t="s">
        <v>14</v>
      </c>
      <c r="B427">
        <v>1128299</v>
      </c>
      <c r="C427" s="20">
        <v>44296</v>
      </c>
      <c r="D427" t="s">
        <v>31</v>
      </c>
      <c r="E427" t="s">
        <v>66</v>
      </c>
      <c r="F427" t="s">
        <v>67</v>
      </c>
      <c r="G427" t="s">
        <v>17</v>
      </c>
      <c r="H427">
        <v>59</v>
      </c>
      <c r="I427">
        <v>130</v>
      </c>
      <c r="J427">
        <v>7670</v>
      </c>
      <c r="K427">
        <v>2761.2</v>
      </c>
      <c r="L427">
        <v>0.36</v>
      </c>
      <c r="M427" t="s">
        <v>83</v>
      </c>
    </row>
    <row r="428" spans="1:13" x14ac:dyDescent="0.3">
      <c r="A428" t="s">
        <v>61</v>
      </c>
      <c r="B428">
        <v>1185732</v>
      </c>
      <c r="C428" s="20">
        <v>44307</v>
      </c>
      <c r="D428" t="s">
        <v>31</v>
      </c>
      <c r="E428" t="s">
        <v>64</v>
      </c>
      <c r="F428" t="s">
        <v>65</v>
      </c>
      <c r="G428" t="s">
        <v>23</v>
      </c>
      <c r="H428">
        <v>49</v>
      </c>
      <c r="I428">
        <v>84</v>
      </c>
      <c r="J428">
        <v>4116</v>
      </c>
      <c r="K428">
        <v>1811.04</v>
      </c>
      <c r="L428">
        <v>0.44</v>
      </c>
      <c r="M428" t="s">
        <v>83</v>
      </c>
    </row>
    <row r="429" spans="1:13" x14ac:dyDescent="0.3">
      <c r="A429" t="s">
        <v>61</v>
      </c>
      <c r="B429">
        <v>1185732</v>
      </c>
      <c r="C429" s="20">
        <v>44307</v>
      </c>
      <c r="D429" t="s">
        <v>31</v>
      </c>
      <c r="E429" t="s">
        <v>64</v>
      </c>
      <c r="F429" t="s">
        <v>65</v>
      </c>
      <c r="G429" t="s">
        <v>22</v>
      </c>
      <c r="H429">
        <v>56</v>
      </c>
      <c r="I429">
        <v>41</v>
      </c>
      <c r="J429">
        <v>2296</v>
      </c>
      <c r="K429">
        <v>849.52</v>
      </c>
      <c r="L429">
        <v>0.37</v>
      </c>
      <c r="M429" t="s">
        <v>83</v>
      </c>
    </row>
    <row r="430" spans="1:13" x14ac:dyDescent="0.3">
      <c r="A430" t="s">
        <v>61</v>
      </c>
      <c r="B430">
        <v>1185732</v>
      </c>
      <c r="C430" s="20">
        <v>44307</v>
      </c>
      <c r="D430" t="s">
        <v>31</v>
      </c>
      <c r="E430" t="s">
        <v>64</v>
      </c>
      <c r="F430" t="s">
        <v>65</v>
      </c>
      <c r="G430" t="s">
        <v>21</v>
      </c>
      <c r="H430">
        <v>47</v>
      </c>
      <c r="I430">
        <v>44</v>
      </c>
      <c r="J430">
        <v>2068</v>
      </c>
      <c r="K430">
        <v>765.16</v>
      </c>
      <c r="L430">
        <v>0.37</v>
      </c>
      <c r="M430" t="s">
        <v>83</v>
      </c>
    </row>
    <row r="431" spans="1:13" x14ac:dyDescent="0.3">
      <c r="A431" t="s">
        <v>61</v>
      </c>
      <c r="B431">
        <v>1185732</v>
      </c>
      <c r="C431" s="20">
        <v>44307</v>
      </c>
      <c r="D431" t="s">
        <v>31</v>
      </c>
      <c r="E431" t="s">
        <v>64</v>
      </c>
      <c r="F431" t="s">
        <v>65</v>
      </c>
      <c r="G431" t="s">
        <v>20</v>
      </c>
      <c r="H431">
        <v>44</v>
      </c>
      <c r="I431">
        <v>61</v>
      </c>
      <c r="J431">
        <v>2684</v>
      </c>
      <c r="K431">
        <v>1073.6000000000001</v>
      </c>
      <c r="L431">
        <v>0.4</v>
      </c>
      <c r="M431" t="s">
        <v>83</v>
      </c>
    </row>
    <row r="432" spans="1:13" x14ac:dyDescent="0.3">
      <c r="A432" t="s">
        <v>61</v>
      </c>
      <c r="B432">
        <v>1185732</v>
      </c>
      <c r="C432" s="20">
        <v>44307</v>
      </c>
      <c r="D432" t="s">
        <v>31</v>
      </c>
      <c r="E432" t="s">
        <v>64</v>
      </c>
      <c r="F432" t="s">
        <v>65</v>
      </c>
      <c r="G432" t="s">
        <v>19</v>
      </c>
      <c r="H432">
        <v>50</v>
      </c>
      <c r="I432">
        <v>61</v>
      </c>
      <c r="J432">
        <v>3050</v>
      </c>
      <c r="K432">
        <v>1525</v>
      </c>
      <c r="L432">
        <v>0.5</v>
      </c>
      <c r="M432" t="s">
        <v>83</v>
      </c>
    </row>
    <row r="433" spans="1:13" x14ac:dyDescent="0.3">
      <c r="A433" t="s">
        <v>61</v>
      </c>
      <c r="B433">
        <v>1185732</v>
      </c>
      <c r="C433" s="20">
        <v>44307</v>
      </c>
      <c r="D433" t="s">
        <v>31</v>
      </c>
      <c r="E433" t="s">
        <v>64</v>
      </c>
      <c r="F433" t="s">
        <v>65</v>
      </c>
      <c r="G433" t="s">
        <v>17</v>
      </c>
      <c r="H433">
        <v>54</v>
      </c>
      <c r="I433">
        <v>131</v>
      </c>
      <c r="J433">
        <v>7074</v>
      </c>
      <c r="K433">
        <v>3254.04</v>
      </c>
      <c r="L433">
        <v>0.46</v>
      </c>
      <c r="M433" t="s">
        <v>83</v>
      </c>
    </row>
    <row r="434" spans="1:13" x14ac:dyDescent="0.3">
      <c r="A434" t="s">
        <v>26</v>
      </c>
      <c r="B434">
        <v>1197831</v>
      </c>
      <c r="C434" s="20">
        <v>44316</v>
      </c>
      <c r="D434" t="s">
        <v>27</v>
      </c>
      <c r="E434" t="s">
        <v>55</v>
      </c>
      <c r="F434" t="s">
        <v>56</v>
      </c>
      <c r="G434" t="s">
        <v>21</v>
      </c>
      <c r="H434">
        <v>53</v>
      </c>
      <c r="I434">
        <v>100</v>
      </c>
      <c r="J434">
        <v>5300</v>
      </c>
      <c r="K434">
        <v>3710.0000000000005</v>
      </c>
      <c r="L434">
        <v>0.70000000000000007</v>
      </c>
      <c r="M434" t="s">
        <v>83</v>
      </c>
    </row>
    <row r="435" spans="1:13" x14ac:dyDescent="0.3">
      <c r="A435" t="s">
        <v>26</v>
      </c>
      <c r="B435">
        <v>1197831</v>
      </c>
      <c r="C435" s="20">
        <v>44315</v>
      </c>
      <c r="D435" t="s">
        <v>27</v>
      </c>
      <c r="E435" t="s">
        <v>55</v>
      </c>
      <c r="F435" t="s">
        <v>56</v>
      </c>
      <c r="G435" t="s">
        <v>20</v>
      </c>
      <c r="H435">
        <v>54</v>
      </c>
      <c r="I435">
        <v>182</v>
      </c>
      <c r="J435">
        <v>9828</v>
      </c>
      <c r="K435">
        <v>5798.5199999999995</v>
      </c>
      <c r="L435">
        <v>0.59</v>
      </c>
      <c r="M435" t="s">
        <v>83</v>
      </c>
    </row>
    <row r="436" spans="1:13" x14ac:dyDescent="0.3">
      <c r="A436" t="s">
        <v>26</v>
      </c>
      <c r="B436">
        <v>1197831</v>
      </c>
      <c r="C436" s="20">
        <v>44314</v>
      </c>
      <c r="D436" t="s">
        <v>27</v>
      </c>
      <c r="E436" t="s">
        <v>55</v>
      </c>
      <c r="F436" t="s">
        <v>56</v>
      </c>
      <c r="G436" t="s">
        <v>19</v>
      </c>
      <c r="H436">
        <v>47</v>
      </c>
      <c r="I436">
        <v>169</v>
      </c>
      <c r="J436">
        <v>7943</v>
      </c>
      <c r="K436">
        <v>4765.8</v>
      </c>
      <c r="L436">
        <v>0.6</v>
      </c>
      <c r="M436" t="s">
        <v>83</v>
      </c>
    </row>
    <row r="437" spans="1:13" x14ac:dyDescent="0.3">
      <c r="A437" t="s">
        <v>26</v>
      </c>
      <c r="B437">
        <v>1197831</v>
      </c>
      <c r="C437" s="20">
        <v>44313</v>
      </c>
      <c r="D437" t="s">
        <v>27</v>
      </c>
      <c r="E437" t="s">
        <v>55</v>
      </c>
      <c r="F437" t="s">
        <v>56</v>
      </c>
      <c r="G437" t="s">
        <v>17</v>
      </c>
      <c r="H437">
        <v>49</v>
      </c>
      <c r="I437">
        <v>182</v>
      </c>
      <c r="J437">
        <v>8918</v>
      </c>
      <c r="K437">
        <v>5350.8</v>
      </c>
      <c r="L437">
        <v>0.6</v>
      </c>
      <c r="M437" t="s">
        <v>83</v>
      </c>
    </row>
    <row r="438" spans="1:13" x14ac:dyDescent="0.3">
      <c r="A438" t="s">
        <v>26</v>
      </c>
      <c r="B438">
        <v>1197831</v>
      </c>
      <c r="C438" s="20">
        <v>44312</v>
      </c>
      <c r="D438" t="s">
        <v>27</v>
      </c>
      <c r="E438" t="s">
        <v>55</v>
      </c>
      <c r="F438" t="s">
        <v>56</v>
      </c>
      <c r="G438" t="s">
        <v>23</v>
      </c>
      <c r="H438">
        <v>53</v>
      </c>
      <c r="I438">
        <v>181</v>
      </c>
      <c r="J438">
        <v>9593</v>
      </c>
      <c r="K438">
        <v>6811.0300000000007</v>
      </c>
      <c r="L438">
        <v>0.71000000000000008</v>
      </c>
      <c r="M438" t="s">
        <v>83</v>
      </c>
    </row>
    <row r="439" spans="1:13" x14ac:dyDescent="0.3">
      <c r="A439" t="s">
        <v>26</v>
      </c>
      <c r="B439">
        <v>1197831</v>
      </c>
      <c r="C439" s="20">
        <v>44311</v>
      </c>
      <c r="D439" t="s">
        <v>27</v>
      </c>
      <c r="E439" t="s">
        <v>55</v>
      </c>
      <c r="F439" t="s">
        <v>56</v>
      </c>
      <c r="G439" t="s">
        <v>22</v>
      </c>
      <c r="H439">
        <v>49</v>
      </c>
      <c r="I439">
        <v>133</v>
      </c>
      <c r="J439">
        <v>6517</v>
      </c>
      <c r="K439">
        <v>3454.01</v>
      </c>
      <c r="L439">
        <v>0.53</v>
      </c>
      <c r="M439" t="s">
        <v>83</v>
      </c>
    </row>
    <row r="440" spans="1:13" x14ac:dyDescent="0.3">
      <c r="A440" t="s">
        <v>26</v>
      </c>
      <c r="B440">
        <v>1197831</v>
      </c>
      <c r="C440" s="20">
        <v>44310</v>
      </c>
      <c r="D440" t="s">
        <v>27</v>
      </c>
      <c r="E440" t="s">
        <v>55</v>
      </c>
      <c r="F440" t="s">
        <v>56</v>
      </c>
      <c r="G440" t="s">
        <v>21</v>
      </c>
      <c r="H440">
        <v>42</v>
      </c>
      <c r="I440">
        <v>133</v>
      </c>
      <c r="J440">
        <v>5586</v>
      </c>
      <c r="K440">
        <v>3854.34</v>
      </c>
      <c r="L440">
        <v>0.69000000000000006</v>
      </c>
      <c r="M440" t="s">
        <v>83</v>
      </c>
    </row>
    <row r="441" spans="1:13" x14ac:dyDescent="0.3">
      <c r="A441" t="s">
        <v>26</v>
      </c>
      <c r="B441">
        <v>1197831</v>
      </c>
      <c r="C441" s="20">
        <v>44309</v>
      </c>
      <c r="D441" t="s">
        <v>27</v>
      </c>
      <c r="E441" t="s">
        <v>55</v>
      </c>
      <c r="F441" t="s">
        <v>56</v>
      </c>
      <c r="G441" t="s">
        <v>20</v>
      </c>
      <c r="H441">
        <v>46</v>
      </c>
      <c r="I441">
        <v>285</v>
      </c>
      <c r="J441">
        <v>13110</v>
      </c>
      <c r="K441">
        <v>7866</v>
      </c>
      <c r="L441">
        <v>0.6</v>
      </c>
      <c r="M441" t="s">
        <v>83</v>
      </c>
    </row>
    <row r="442" spans="1:13" x14ac:dyDescent="0.3">
      <c r="A442" t="s">
        <v>26</v>
      </c>
      <c r="B442">
        <v>1197831</v>
      </c>
      <c r="C442" s="20">
        <v>44308</v>
      </c>
      <c r="D442" t="s">
        <v>27</v>
      </c>
      <c r="E442" t="s">
        <v>55</v>
      </c>
      <c r="F442" t="s">
        <v>56</v>
      </c>
      <c r="G442" t="s">
        <v>19</v>
      </c>
      <c r="H442">
        <v>54</v>
      </c>
      <c r="I442">
        <v>233</v>
      </c>
      <c r="J442">
        <v>12582</v>
      </c>
      <c r="K442">
        <v>7171.74</v>
      </c>
      <c r="L442">
        <v>0.56999999999999995</v>
      </c>
      <c r="M442" t="s">
        <v>83</v>
      </c>
    </row>
    <row r="443" spans="1:13" x14ac:dyDescent="0.3">
      <c r="A443" t="s">
        <v>26</v>
      </c>
      <c r="B443">
        <v>1197831</v>
      </c>
      <c r="C443" s="20">
        <v>44307</v>
      </c>
      <c r="D443" t="s">
        <v>27</v>
      </c>
      <c r="E443" t="s">
        <v>55</v>
      </c>
      <c r="F443" t="s">
        <v>56</v>
      </c>
      <c r="G443" t="s">
        <v>17</v>
      </c>
      <c r="H443">
        <v>41</v>
      </c>
      <c r="I443">
        <v>233</v>
      </c>
      <c r="J443">
        <v>9553</v>
      </c>
      <c r="K443">
        <v>5445.2099999999991</v>
      </c>
      <c r="L443">
        <v>0.56999999999999995</v>
      </c>
      <c r="M443" t="s">
        <v>83</v>
      </c>
    </row>
    <row r="444" spans="1:13" x14ac:dyDescent="0.3">
      <c r="A444" t="s">
        <v>26</v>
      </c>
      <c r="B444">
        <v>1197831</v>
      </c>
      <c r="C444" s="20">
        <v>44306</v>
      </c>
      <c r="D444" t="s">
        <v>27</v>
      </c>
      <c r="E444" t="s">
        <v>55</v>
      </c>
      <c r="F444" t="s">
        <v>56</v>
      </c>
      <c r="G444" t="s">
        <v>23</v>
      </c>
      <c r="H444">
        <v>52</v>
      </c>
      <c r="I444">
        <v>223</v>
      </c>
      <c r="J444">
        <v>11596</v>
      </c>
      <c r="K444">
        <v>8117.2000000000007</v>
      </c>
      <c r="L444">
        <v>0.70000000000000007</v>
      </c>
      <c r="M444" t="s">
        <v>83</v>
      </c>
    </row>
    <row r="445" spans="1:13" x14ac:dyDescent="0.3">
      <c r="A445" t="s">
        <v>26</v>
      </c>
      <c r="B445">
        <v>1197831</v>
      </c>
      <c r="C445" s="20">
        <v>44305</v>
      </c>
      <c r="D445" t="s">
        <v>27</v>
      </c>
      <c r="E445" t="s">
        <v>55</v>
      </c>
      <c r="F445" t="s">
        <v>56</v>
      </c>
      <c r="G445" t="s">
        <v>22</v>
      </c>
      <c r="H445">
        <v>43</v>
      </c>
      <c r="I445">
        <v>165</v>
      </c>
      <c r="J445">
        <v>7095</v>
      </c>
      <c r="K445">
        <v>3760.3500000000004</v>
      </c>
      <c r="L445">
        <v>0.53</v>
      </c>
      <c r="M445" t="s">
        <v>83</v>
      </c>
    </row>
    <row r="446" spans="1:13" x14ac:dyDescent="0.3">
      <c r="A446" t="s">
        <v>26</v>
      </c>
      <c r="B446">
        <v>1197831</v>
      </c>
      <c r="C446" s="20">
        <v>44304</v>
      </c>
      <c r="D446" t="s">
        <v>27</v>
      </c>
      <c r="E446" t="s">
        <v>55</v>
      </c>
      <c r="F446" t="s">
        <v>56</v>
      </c>
      <c r="G446" t="s">
        <v>21</v>
      </c>
      <c r="H446">
        <v>37</v>
      </c>
      <c r="I446">
        <v>161</v>
      </c>
      <c r="J446">
        <v>5957</v>
      </c>
      <c r="K446">
        <v>3872.05</v>
      </c>
      <c r="L446">
        <v>0.65</v>
      </c>
      <c r="M446" t="s">
        <v>83</v>
      </c>
    </row>
    <row r="447" spans="1:13" x14ac:dyDescent="0.3">
      <c r="A447" t="s">
        <v>26</v>
      </c>
      <c r="B447">
        <v>1197831</v>
      </c>
      <c r="C447" s="20">
        <v>44303</v>
      </c>
      <c r="D447" t="s">
        <v>27</v>
      </c>
      <c r="E447" t="s">
        <v>55</v>
      </c>
      <c r="F447" t="s">
        <v>56</v>
      </c>
      <c r="G447" t="s">
        <v>20</v>
      </c>
      <c r="H447">
        <v>36</v>
      </c>
      <c r="I447">
        <v>263</v>
      </c>
      <c r="J447">
        <v>9468</v>
      </c>
      <c r="K447">
        <v>5680.8</v>
      </c>
      <c r="L447">
        <v>0.6</v>
      </c>
      <c r="M447" t="s">
        <v>83</v>
      </c>
    </row>
    <row r="448" spans="1:13" x14ac:dyDescent="0.3">
      <c r="A448" t="s">
        <v>26</v>
      </c>
      <c r="B448">
        <v>1197831</v>
      </c>
      <c r="C448" s="20">
        <v>44302</v>
      </c>
      <c r="D448" t="s">
        <v>27</v>
      </c>
      <c r="E448" t="s">
        <v>55</v>
      </c>
      <c r="F448" t="s">
        <v>56</v>
      </c>
      <c r="G448" t="s">
        <v>19</v>
      </c>
      <c r="H448">
        <v>43</v>
      </c>
      <c r="I448">
        <v>206</v>
      </c>
      <c r="J448">
        <v>8858</v>
      </c>
      <c r="K448">
        <v>5137.6399999999994</v>
      </c>
      <c r="L448">
        <v>0.57999999999999996</v>
      </c>
      <c r="M448" t="s">
        <v>83</v>
      </c>
    </row>
    <row r="449" spans="1:13" x14ac:dyDescent="0.3">
      <c r="A449" t="s">
        <v>26</v>
      </c>
      <c r="B449">
        <v>1197831</v>
      </c>
      <c r="C449" s="20">
        <v>44301</v>
      </c>
      <c r="D449" t="s">
        <v>27</v>
      </c>
      <c r="E449" t="s">
        <v>55</v>
      </c>
      <c r="F449" t="s">
        <v>56</v>
      </c>
      <c r="G449" t="s">
        <v>17</v>
      </c>
      <c r="H449">
        <v>36</v>
      </c>
      <c r="I449">
        <v>215</v>
      </c>
      <c r="J449">
        <v>7740</v>
      </c>
      <c r="K449">
        <v>4411.7999999999993</v>
      </c>
      <c r="L449">
        <v>0.56999999999999995</v>
      </c>
      <c r="M449" t="s">
        <v>83</v>
      </c>
    </row>
    <row r="450" spans="1:13" x14ac:dyDescent="0.3">
      <c r="A450" t="s">
        <v>26</v>
      </c>
      <c r="B450">
        <v>1197831</v>
      </c>
      <c r="C450" s="20">
        <v>44300</v>
      </c>
      <c r="D450" t="s">
        <v>27</v>
      </c>
      <c r="E450" t="s">
        <v>55</v>
      </c>
      <c r="F450" t="s">
        <v>56</v>
      </c>
      <c r="G450" t="s">
        <v>23</v>
      </c>
      <c r="H450">
        <v>49</v>
      </c>
      <c r="I450">
        <v>236</v>
      </c>
      <c r="J450">
        <v>11564</v>
      </c>
      <c r="K450">
        <v>7516.6</v>
      </c>
      <c r="L450">
        <v>0.65</v>
      </c>
      <c r="M450" t="s">
        <v>83</v>
      </c>
    </row>
    <row r="451" spans="1:13" x14ac:dyDescent="0.3">
      <c r="A451" t="s">
        <v>26</v>
      </c>
      <c r="B451">
        <v>1197831</v>
      </c>
      <c r="C451" s="20">
        <v>44299</v>
      </c>
      <c r="D451" t="s">
        <v>27</v>
      </c>
      <c r="E451" t="s">
        <v>55</v>
      </c>
      <c r="F451" t="s">
        <v>56</v>
      </c>
      <c r="G451" t="s">
        <v>22</v>
      </c>
      <c r="H451">
        <v>43</v>
      </c>
      <c r="I451">
        <v>145</v>
      </c>
      <c r="J451">
        <v>6235</v>
      </c>
      <c r="K451">
        <v>2992.7999999999997</v>
      </c>
      <c r="L451">
        <v>0.48</v>
      </c>
      <c r="M451" t="s">
        <v>83</v>
      </c>
    </row>
    <row r="452" spans="1:13" x14ac:dyDescent="0.3">
      <c r="A452" t="s">
        <v>26</v>
      </c>
      <c r="B452">
        <v>1197831</v>
      </c>
      <c r="C452" s="20">
        <v>44298</v>
      </c>
      <c r="D452" t="s">
        <v>27</v>
      </c>
      <c r="E452" t="s">
        <v>55</v>
      </c>
      <c r="F452" t="s">
        <v>56</v>
      </c>
      <c r="G452" t="s">
        <v>21</v>
      </c>
      <c r="H452">
        <v>36</v>
      </c>
      <c r="I452">
        <v>174</v>
      </c>
      <c r="J452">
        <v>6264</v>
      </c>
      <c r="K452">
        <v>3821.04</v>
      </c>
      <c r="L452">
        <v>0.61</v>
      </c>
      <c r="M452" t="s">
        <v>83</v>
      </c>
    </row>
    <row r="453" spans="1:13" x14ac:dyDescent="0.3">
      <c r="A453" t="s">
        <v>26</v>
      </c>
      <c r="B453">
        <v>1197831</v>
      </c>
      <c r="C453" s="20">
        <v>44297</v>
      </c>
      <c r="D453" t="s">
        <v>27</v>
      </c>
      <c r="E453" t="s">
        <v>55</v>
      </c>
      <c r="F453" t="s">
        <v>56</v>
      </c>
      <c r="G453" t="s">
        <v>20</v>
      </c>
      <c r="H453">
        <v>36</v>
      </c>
      <c r="I453">
        <v>169</v>
      </c>
      <c r="J453">
        <v>6084</v>
      </c>
      <c r="K453">
        <v>3102.84</v>
      </c>
      <c r="L453">
        <v>0.51</v>
      </c>
      <c r="M453" t="s">
        <v>83</v>
      </c>
    </row>
    <row r="454" spans="1:13" x14ac:dyDescent="0.3">
      <c r="A454" t="s">
        <v>26</v>
      </c>
      <c r="B454">
        <v>1197831</v>
      </c>
      <c r="C454" s="20">
        <v>44296</v>
      </c>
      <c r="D454" t="s">
        <v>27</v>
      </c>
      <c r="E454" t="s">
        <v>55</v>
      </c>
      <c r="F454" t="s">
        <v>56</v>
      </c>
      <c r="G454" t="s">
        <v>19</v>
      </c>
      <c r="H454">
        <v>42</v>
      </c>
      <c r="I454">
        <v>202</v>
      </c>
      <c r="J454">
        <v>8484</v>
      </c>
      <c r="K454">
        <v>4326.84</v>
      </c>
      <c r="L454">
        <v>0.51</v>
      </c>
      <c r="M454" t="s">
        <v>83</v>
      </c>
    </row>
    <row r="455" spans="1:13" x14ac:dyDescent="0.3">
      <c r="A455" t="s">
        <v>26</v>
      </c>
      <c r="B455">
        <v>1197831</v>
      </c>
      <c r="C455" s="20">
        <v>44295</v>
      </c>
      <c r="D455" t="s">
        <v>27</v>
      </c>
      <c r="E455" t="s">
        <v>55</v>
      </c>
      <c r="F455" t="s">
        <v>56</v>
      </c>
      <c r="G455" t="s">
        <v>17</v>
      </c>
      <c r="H455">
        <v>36</v>
      </c>
      <c r="I455">
        <v>217</v>
      </c>
      <c r="J455">
        <v>7812</v>
      </c>
      <c r="K455">
        <v>3984.12</v>
      </c>
      <c r="L455">
        <v>0.51</v>
      </c>
      <c r="M455" t="s">
        <v>83</v>
      </c>
    </row>
    <row r="456" spans="1:13" x14ac:dyDescent="0.3">
      <c r="A456" t="s">
        <v>26</v>
      </c>
      <c r="B456">
        <v>1197831</v>
      </c>
      <c r="C456" s="20">
        <v>44294</v>
      </c>
      <c r="D456" t="s">
        <v>27</v>
      </c>
      <c r="E456" t="s">
        <v>55</v>
      </c>
      <c r="F456" t="s">
        <v>56</v>
      </c>
      <c r="G456" t="s">
        <v>23</v>
      </c>
      <c r="H456">
        <v>38</v>
      </c>
      <c r="I456">
        <v>202</v>
      </c>
      <c r="J456">
        <v>7676</v>
      </c>
      <c r="K456">
        <v>5142.92</v>
      </c>
      <c r="L456">
        <v>0.67</v>
      </c>
      <c r="M456" t="s">
        <v>83</v>
      </c>
    </row>
    <row r="457" spans="1:13" x14ac:dyDescent="0.3">
      <c r="A457" t="s">
        <v>26</v>
      </c>
      <c r="B457">
        <v>1197831</v>
      </c>
      <c r="C457" s="20">
        <v>44293</v>
      </c>
      <c r="D457" t="s">
        <v>27</v>
      </c>
      <c r="E457" t="s">
        <v>55</v>
      </c>
      <c r="F457" t="s">
        <v>56</v>
      </c>
      <c r="G457" t="s">
        <v>22</v>
      </c>
      <c r="H457">
        <v>41</v>
      </c>
      <c r="I457">
        <v>106</v>
      </c>
      <c r="J457">
        <v>4346</v>
      </c>
      <c r="K457">
        <v>2129.54</v>
      </c>
      <c r="L457">
        <v>0.49</v>
      </c>
      <c r="M457" t="s">
        <v>83</v>
      </c>
    </row>
    <row r="458" spans="1:13" x14ac:dyDescent="0.3">
      <c r="A458" t="s">
        <v>26</v>
      </c>
      <c r="B458">
        <v>1197831</v>
      </c>
      <c r="C458" s="20">
        <v>44292</v>
      </c>
      <c r="D458" t="s">
        <v>27</v>
      </c>
      <c r="E458" t="s">
        <v>55</v>
      </c>
      <c r="F458" t="s">
        <v>56</v>
      </c>
      <c r="G458" t="s">
        <v>21</v>
      </c>
      <c r="H458">
        <v>27</v>
      </c>
      <c r="I458">
        <v>142</v>
      </c>
      <c r="J458">
        <v>3834</v>
      </c>
      <c r="K458">
        <v>2300.4</v>
      </c>
      <c r="L458">
        <v>0.6</v>
      </c>
      <c r="M458" t="s">
        <v>83</v>
      </c>
    </row>
    <row r="459" spans="1:13" x14ac:dyDescent="0.3">
      <c r="A459" t="s">
        <v>26</v>
      </c>
      <c r="B459">
        <v>1197831</v>
      </c>
      <c r="C459" s="20">
        <v>44291</v>
      </c>
      <c r="D459" t="s">
        <v>27</v>
      </c>
      <c r="E459" t="s">
        <v>55</v>
      </c>
      <c r="F459" t="s">
        <v>56</v>
      </c>
      <c r="G459" t="s">
        <v>20</v>
      </c>
      <c r="H459">
        <v>19</v>
      </c>
      <c r="I459">
        <v>180</v>
      </c>
      <c r="J459">
        <v>3420</v>
      </c>
      <c r="K459">
        <v>1846.8000000000002</v>
      </c>
      <c r="L459">
        <v>0.54</v>
      </c>
      <c r="M459" t="s">
        <v>83</v>
      </c>
    </row>
    <row r="460" spans="1:13" x14ac:dyDescent="0.3">
      <c r="A460" t="s">
        <v>26</v>
      </c>
      <c r="B460">
        <v>1197831</v>
      </c>
      <c r="C460" s="20">
        <v>44290</v>
      </c>
      <c r="D460" t="s">
        <v>27</v>
      </c>
      <c r="E460" t="s">
        <v>55</v>
      </c>
      <c r="F460" t="s">
        <v>56</v>
      </c>
      <c r="G460" t="s">
        <v>19</v>
      </c>
      <c r="H460">
        <v>23</v>
      </c>
      <c r="I460">
        <v>218</v>
      </c>
      <c r="J460">
        <v>5014</v>
      </c>
      <c r="K460">
        <v>2507</v>
      </c>
      <c r="L460">
        <v>0.5</v>
      </c>
      <c r="M460" t="s">
        <v>83</v>
      </c>
    </row>
    <row r="461" spans="1:13" x14ac:dyDescent="0.3">
      <c r="A461" t="s">
        <v>26</v>
      </c>
      <c r="B461">
        <v>1197831</v>
      </c>
      <c r="C461" s="20">
        <v>44289</v>
      </c>
      <c r="D461" t="s">
        <v>27</v>
      </c>
      <c r="E461" t="s">
        <v>55</v>
      </c>
      <c r="F461" t="s">
        <v>56</v>
      </c>
      <c r="G461" t="s">
        <v>17</v>
      </c>
      <c r="H461">
        <v>14</v>
      </c>
      <c r="I461">
        <v>189</v>
      </c>
      <c r="J461">
        <v>2646</v>
      </c>
      <c r="K461">
        <v>1323</v>
      </c>
      <c r="L461">
        <v>0.5</v>
      </c>
      <c r="M461" t="s">
        <v>83</v>
      </c>
    </row>
    <row r="462" spans="1:13" x14ac:dyDescent="0.3">
      <c r="A462" t="s">
        <v>26</v>
      </c>
      <c r="B462">
        <v>1197831</v>
      </c>
      <c r="C462" s="20">
        <v>44288</v>
      </c>
      <c r="D462" t="s">
        <v>27</v>
      </c>
      <c r="E462" t="s">
        <v>55</v>
      </c>
      <c r="F462" t="s">
        <v>56</v>
      </c>
      <c r="G462" t="s">
        <v>23</v>
      </c>
      <c r="H462">
        <v>24</v>
      </c>
      <c r="I462">
        <v>161</v>
      </c>
      <c r="J462">
        <v>3864</v>
      </c>
      <c r="K462">
        <v>2627.52</v>
      </c>
      <c r="L462">
        <v>0.68</v>
      </c>
      <c r="M462" t="s">
        <v>83</v>
      </c>
    </row>
    <row r="463" spans="1:13" x14ac:dyDescent="0.3">
      <c r="A463" t="s">
        <v>26</v>
      </c>
      <c r="B463">
        <v>1197831</v>
      </c>
      <c r="C463" s="20">
        <v>44287</v>
      </c>
      <c r="D463" t="s">
        <v>27</v>
      </c>
      <c r="E463" t="s">
        <v>55</v>
      </c>
      <c r="F463" t="s">
        <v>56</v>
      </c>
      <c r="G463" t="s">
        <v>22</v>
      </c>
      <c r="H463">
        <v>28</v>
      </c>
      <c r="I463">
        <v>84</v>
      </c>
      <c r="J463">
        <v>2352</v>
      </c>
      <c r="K463">
        <v>1058.3999999999999</v>
      </c>
      <c r="L463">
        <v>0.44999999999999996</v>
      </c>
      <c r="M463" t="s">
        <v>83</v>
      </c>
    </row>
    <row r="464" spans="1:13" x14ac:dyDescent="0.3">
      <c r="A464" t="s">
        <v>30</v>
      </c>
      <c r="B464">
        <v>1185732</v>
      </c>
      <c r="C464" s="20">
        <v>43945</v>
      </c>
      <c r="D464" t="s">
        <v>48</v>
      </c>
      <c r="E464" t="s">
        <v>49</v>
      </c>
      <c r="F464" t="s">
        <v>50</v>
      </c>
      <c r="G464" t="s">
        <v>19</v>
      </c>
      <c r="H464">
        <v>54</v>
      </c>
      <c r="I464">
        <v>206</v>
      </c>
      <c r="J464">
        <v>11124</v>
      </c>
      <c r="K464">
        <v>5450.76</v>
      </c>
      <c r="L464">
        <v>0.49</v>
      </c>
      <c r="M464" t="s">
        <v>83</v>
      </c>
    </row>
    <row r="465" spans="1:13" x14ac:dyDescent="0.3">
      <c r="A465" t="s">
        <v>30</v>
      </c>
      <c r="B465">
        <v>1185732</v>
      </c>
      <c r="C465" s="20">
        <v>43945</v>
      </c>
      <c r="D465" t="s">
        <v>48</v>
      </c>
      <c r="E465" t="s">
        <v>49</v>
      </c>
      <c r="F465" t="s">
        <v>50</v>
      </c>
      <c r="G465" t="s">
        <v>17</v>
      </c>
      <c r="H465">
        <v>55</v>
      </c>
      <c r="I465">
        <v>290</v>
      </c>
      <c r="J465">
        <v>15950</v>
      </c>
      <c r="K465">
        <v>9410.5000000000018</v>
      </c>
      <c r="L465">
        <v>0.59000000000000008</v>
      </c>
      <c r="M465" t="s">
        <v>83</v>
      </c>
    </row>
    <row r="466" spans="1:13" x14ac:dyDescent="0.3">
      <c r="A466" t="s">
        <v>30</v>
      </c>
      <c r="B466">
        <v>1185732</v>
      </c>
      <c r="C466" s="20">
        <v>43945</v>
      </c>
      <c r="D466" t="s">
        <v>48</v>
      </c>
      <c r="E466" t="s">
        <v>49</v>
      </c>
      <c r="F466" t="s">
        <v>50</v>
      </c>
      <c r="G466" t="s">
        <v>23</v>
      </c>
      <c r="H466">
        <v>64</v>
      </c>
      <c r="I466">
        <v>248</v>
      </c>
      <c r="J466">
        <v>15872</v>
      </c>
      <c r="K466">
        <v>10158.08</v>
      </c>
      <c r="L466">
        <v>0.64</v>
      </c>
      <c r="M466" t="s">
        <v>83</v>
      </c>
    </row>
    <row r="467" spans="1:13" x14ac:dyDescent="0.3">
      <c r="A467" t="s">
        <v>30</v>
      </c>
      <c r="B467">
        <v>1185732</v>
      </c>
      <c r="C467" s="20">
        <v>43945</v>
      </c>
      <c r="D467" t="s">
        <v>48</v>
      </c>
      <c r="E467" t="s">
        <v>49</v>
      </c>
      <c r="F467" t="s">
        <v>50</v>
      </c>
      <c r="G467" t="s">
        <v>22</v>
      </c>
      <c r="H467">
        <v>58</v>
      </c>
      <c r="I467">
        <v>196</v>
      </c>
      <c r="J467">
        <v>11368</v>
      </c>
      <c r="K467">
        <v>5342.96</v>
      </c>
      <c r="L467">
        <v>0.47</v>
      </c>
      <c r="M467" t="s">
        <v>83</v>
      </c>
    </row>
    <row r="468" spans="1:13" x14ac:dyDescent="0.3">
      <c r="A468" t="s">
        <v>30</v>
      </c>
      <c r="B468">
        <v>1185732</v>
      </c>
      <c r="C468" s="20">
        <v>43945</v>
      </c>
      <c r="D468" t="s">
        <v>48</v>
      </c>
      <c r="E468" t="s">
        <v>49</v>
      </c>
      <c r="F468" t="s">
        <v>50</v>
      </c>
      <c r="G468" t="s">
        <v>21</v>
      </c>
      <c r="H468">
        <v>49</v>
      </c>
      <c r="I468">
        <v>175</v>
      </c>
      <c r="J468">
        <v>8575</v>
      </c>
      <c r="K468">
        <v>3687.25</v>
      </c>
      <c r="L468">
        <v>0.43</v>
      </c>
      <c r="M468" t="s">
        <v>83</v>
      </c>
    </row>
    <row r="469" spans="1:13" x14ac:dyDescent="0.3">
      <c r="A469" t="s">
        <v>30</v>
      </c>
      <c r="B469">
        <v>1185732</v>
      </c>
      <c r="C469" s="20">
        <v>43945</v>
      </c>
      <c r="D469" t="s">
        <v>48</v>
      </c>
      <c r="E469" t="s">
        <v>49</v>
      </c>
      <c r="F469" t="s">
        <v>50</v>
      </c>
      <c r="G469" t="s">
        <v>20</v>
      </c>
      <c r="H469">
        <v>47</v>
      </c>
      <c r="I469">
        <v>188</v>
      </c>
      <c r="J469">
        <v>8836</v>
      </c>
      <c r="K469">
        <v>3269.32</v>
      </c>
      <c r="L469">
        <v>0.37</v>
      </c>
      <c r="M469" t="s">
        <v>83</v>
      </c>
    </row>
    <row r="470" spans="1:13" x14ac:dyDescent="0.3">
      <c r="A470" t="s">
        <v>30</v>
      </c>
      <c r="B470">
        <v>1185732</v>
      </c>
      <c r="C470" s="20">
        <v>43945</v>
      </c>
      <c r="D470" t="s">
        <v>48</v>
      </c>
      <c r="E470" t="s">
        <v>49</v>
      </c>
      <c r="F470" t="s">
        <v>50</v>
      </c>
      <c r="G470" t="s">
        <v>19</v>
      </c>
      <c r="H470">
        <v>54</v>
      </c>
      <c r="I470">
        <v>194</v>
      </c>
      <c r="J470">
        <v>10476</v>
      </c>
      <c r="K470">
        <v>5238</v>
      </c>
      <c r="L470">
        <v>0.5</v>
      </c>
      <c r="M470" t="s">
        <v>83</v>
      </c>
    </row>
    <row r="471" spans="1:13" x14ac:dyDescent="0.3">
      <c r="A471" t="s">
        <v>30</v>
      </c>
      <c r="B471">
        <v>1185732</v>
      </c>
      <c r="C471" s="20">
        <v>43945</v>
      </c>
      <c r="D471" t="s">
        <v>48</v>
      </c>
      <c r="E471" t="s">
        <v>49</v>
      </c>
      <c r="F471" t="s">
        <v>50</v>
      </c>
      <c r="G471" t="s">
        <v>17</v>
      </c>
      <c r="H471">
        <v>52</v>
      </c>
      <c r="I471">
        <v>300</v>
      </c>
      <c r="J471">
        <v>15600</v>
      </c>
      <c r="K471">
        <v>8736</v>
      </c>
      <c r="L471">
        <v>0.56000000000000005</v>
      </c>
      <c r="M471" t="s">
        <v>83</v>
      </c>
    </row>
    <row r="472" spans="1:13" x14ac:dyDescent="0.3">
      <c r="A472" t="s">
        <v>30</v>
      </c>
      <c r="B472">
        <v>1185732</v>
      </c>
      <c r="C472" s="20">
        <v>43945</v>
      </c>
      <c r="D472" t="s">
        <v>48</v>
      </c>
      <c r="E472" t="s">
        <v>49</v>
      </c>
      <c r="F472" t="s">
        <v>50</v>
      </c>
      <c r="G472" t="s">
        <v>23</v>
      </c>
      <c r="H472">
        <v>44</v>
      </c>
      <c r="I472">
        <v>208</v>
      </c>
      <c r="J472">
        <v>9152</v>
      </c>
      <c r="K472">
        <v>5491.2</v>
      </c>
      <c r="L472">
        <v>0.6</v>
      </c>
      <c r="M472" t="s">
        <v>83</v>
      </c>
    </row>
    <row r="473" spans="1:13" x14ac:dyDescent="0.3">
      <c r="A473" t="s">
        <v>30</v>
      </c>
      <c r="B473">
        <v>1185732</v>
      </c>
      <c r="C473" s="20">
        <v>43945</v>
      </c>
      <c r="D473" t="s">
        <v>48</v>
      </c>
      <c r="E473" t="s">
        <v>49</v>
      </c>
      <c r="F473" t="s">
        <v>50</v>
      </c>
      <c r="G473" t="s">
        <v>22</v>
      </c>
      <c r="H473">
        <v>52</v>
      </c>
      <c r="I473">
        <v>196</v>
      </c>
      <c r="J473">
        <v>10192</v>
      </c>
      <c r="K473">
        <v>4586.3999999999996</v>
      </c>
      <c r="L473">
        <v>0.44999999999999996</v>
      </c>
      <c r="M473" t="s">
        <v>83</v>
      </c>
    </row>
    <row r="474" spans="1:13" x14ac:dyDescent="0.3">
      <c r="A474" t="s">
        <v>30</v>
      </c>
      <c r="B474">
        <v>1185732</v>
      </c>
      <c r="C474" s="20">
        <v>43945</v>
      </c>
      <c r="D474" t="s">
        <v>48</v>
      </c>
      <c r="E474" t="s">
        <v>49</v>
      </c>
      <c r="F474" t="s">
        <v>50</v>
      </c>
      <c r="G474" t="s">
        <v>21</v>
      </c>
      <c r="H474">
        <v>38</v>
      </c>
      <c r="I474">
        <v>189</v>
      </c>
      <c r="J474">
        <v>7182</v>
      </c>
      <c r="K474">
        <v>3231.8999999999996</v>
      </c>
      <c r="L474">
        <v>0.44999999999999996</v>
      </c>
      <c r="M474" t="s">
        <v>83</v>
      </c>
    </row>
    <row r="475" spans="1:13" x14ac:dyDescent="0.3">
      <c r="A475" t="s">
        <v>30</v>
      </c>
      <c r="B475">
        <v>1185732</v>
      </c>
      <c r="C475" s="20">
        <v>43945</v>
      </c>
      <c r="D475" t="s">
        <v>48</v>
      </c>
      <c r="E475" t="s">
        <v>49</v>
      </c>
      <c r="F475" t="s">
        <v>50</v>
      </c>
      <c r="G475" t="s">
        <v>20</v>
      </c>
      <c r="H475">
        <v>32</v>
      </c>
      <c r="I475">
        <v>203</v>
      </c>
      <c r="J475">
        <v>6496</v>
      </c>
      <c r="K475">
        <v>2598.4</v>
      </c>
      <c r="L475">
        <v>0.4</v>
      </c>
      <c r="M475" t="s">
        <v>83</v>
      </c>
    </row>
    <row r="476" spans="1:13" x14ac:dyDescent="0.3">
      <c r="A476" t="s">
        <v>14</v>
      </c>
      <c r="B476">
        <v>1185732</v>
      </c>
      <c r="C476" s="20">
        <v>43945</v>
      </c>
      <c r="D476" t="s">
        <v>48</v>
      </c>
      <c r="E476" t="s">
        <v>49</v>
      </c>
      <c r="F476" t="s">
        <v>50</v>
      </c>
      <c r="G476" t="s">
        <v>19</v>
      </c>
      <c r="H476">
        <v>41</v>
      </c>
      <c r="I476">
        <v>210</v>
      </c>
      <c r="J476">
        <v>8610</v>
      </c>
      <c r="K476">
        <v>4305</v>
      </c>
      <c r="L476">
        <v>0.5</v>
      </c>
      <c r="M476" t="s">
        <v>83</v>
      </c>
    </row>
    <row r="477" spans="1:13" x14ac:dyDescent="0.3">
      <c r="A477" t="s">
        <v>14</v>
      </c>
      <c r="B477">
        <v>1185732</v>
      </c>
      <c r="C477" s="20">
        <v>43945</v>
      </c>
      <c r="D477" t="s">
        <v>48</v>
      </c>
      <c r="E477" t="s">
        <v>49</v>
      </c>
      <c r="F477" t="s">
        <v>50</v>
      </c>
      <c r="G477" t="s">
        <v>17</v>
      </c>
      <c r="H477">
        <v>42</v>
      </c>
      <c r="I477">
        <v>256</v>
      </c>
      <c r="J477">
        <v>10752</v>
      </c>
      <c r="K477">
        <v>6236.1600000000008</v>
      </c>
      <c r="L477">
        <v>0.58000000000000007</v>
      </c>
      <c r="M477" t="s">
        <v>83</v>
      </c>
    </row>
    <row r="478" spans="1:13" x14ac:dyDescent="0.3">
      <c r="A478" t="s">
        <v>30</v>
      </c>
      <c r="B478">
        <v>1128299</v>
      </c>
      <c r="C478" s="20">
        <v>43951</v>
      </c>
      <c r="D478" t="s">
        <v>31</v>
      </c>
      <c r="E478" t="s">
        <v>44</v>
      </c>
      <c r="F478" t="s">
        <v>45</v>
      </c>
      <c r="G478" t="s">
        <v>22</v>
      </c>
      <c r="H478">
        <v>74</v>
      </c>
      <c r="I478">
        <v>140</v>
      </c>
      <c r="J478">
        <v>10360</v>
      </c>
      <c r="K478">
        <v>7562.8000000000011</v>
      </c>
      <c r="L478">
        <v>0.73000000000000009</v>
      </c>
      <c r="M478" t="s">
        <v>83</v>
      </c>
    </row>
    <row r="479" spans="1:13" x14ac:dyDescent="0.3">
      <c r="A479" t="s">
        <v>30</v>
      </c>
      <c r="B479">
        <v>1128299</v>
      </c>
      <c r="C479" s="20">
        <v>43950</v>
      </c>
      <c r="D479" t="s">
        <v>31</v>
      </c>
      <c r="E479" t="s">
        <v>44</v>
      </c>
      <c r="F479" t="s">
        <v>45</v>
      </c>
      <c r="G479" t="s">
        <v>21</v>
      </c>
      <c r="H479">
        <v>63</v>
      </c>
      <c r="I479">
        <v>135</v>
      </c>
      <c r="J479">
        <v>8505</v>
      </c>
      <c r="K479">
        <v>4592.7000000000007</v>
      </c>
      <c r="L479">
        <v>0.54</v>
      </c>
      <c r="M479" t="s">
        <v>83</v>
      </c>
    </row>
    <row r="480" spans="1:13" x14ac:dyDescent="0.3">
      <c r="A480" t="s">
        <v>30</v>
      </c>
      <c r="B480">
        <v>1128299</v>
      </c>
      <c r="C480" s="20">
        <v>43949</v>
      </c>
      <c r="D480" t="s">
        <v>31</v>
      </c>
      <c r="E480" t="s">
        <v>44</v>
      </c>
      <c r="F480" t="s">
        <v>45</v>
      </c>
      <c r="G480" t="s">
        <v>20</v>
      </c>
      <c r="H480">
        <v>67</v>
      </c>
      <c r="I480">
        <v>143</v>
      </c>
      <c r="J480">
        <v>9581</v>
      </c>
      <c r="K480">
        <v>5461.170000000001</v>
      </c>
      <c r="L480">
        <v>0.57000000000000006</v>
      </c>
      <c r="M480" t="s">
        <v>83</v>
      </c>
    </row>
    <row r="481" spans="1:13" x14ac:dyDescent="0.3">
      <c r="A481" t="s">
        <v>30</v>
      </c>
      <c r="B481">
        <v>1128299</v>
      </c>
      <c r="C481" s="20">
        <v>43948</v>
      </c>
      <c r="D481" t="s">
        <v>31</v>
      </c>
      <c r="E481" t="s">
        <v>44</v>
      </c>
      <c r="F481" t="s">
        <v>45</v>
      </c>
      <c r="G481" t="s">
        <v>19</v>
      </c>
      <c r="H481">
        <v>73</v>
      </c>
      <c r="I481">
        <v>189</v>
      </c>
      <c r="J481">
        <v>13797</v>
      </c>
      <c r="K481">
        <v>5794.74</v>
      </c>
      <c r="L481">
        <v>0.42</v>
      </c>
      <c r="M481" t="s">
        <v>83</v>
      </c>
    </row>
    <row r="482" spans="1:13" x14ac:dyDescent="0.3">
      <c r="A482" t="s">
        <v>30</v>
      </c>
      <c r="B482">
        <v>1128299</v>
      </c>
      <c r="C482" s="20">
        <v>43947</v>
      </c>
      <c r="D482" t="s">
        <v>31</v>
      </c>
      <c r="E482" t="s">
        <v>44</v>
      </c>
      <c r="F482" t="s">
        <v>45</v>
      </c>
      <c r="G482" t="s">
        <v>17</v>
      </c>
      <c r="H482">
        <v>63</v>
      </c>
      <c r="I482">
        <v>196</v>
      </c>
      <c r="J482">
        <v>12348</v>
      </c>
      <c r="K482">
        <v>7285.3200000000006</v>
      </c>
      <c r="L482">
        <v>0.59000000000000008</v>
      </c>
      <c r="M482" t="s">
        <v>83</v>
      </c>
    </row>
    <row r="483" spans="1:13" x14ac:dyDescent="0.3">
      <c r="A483" t="s">
        <v>30</v>
      </c>
      <c r="B483">
        <v>1128299</v>
      </c>
      <c r="C483" s="20">
        <v>43946</v>
      </c>
      <c r="D483" t="s">
        <v>31</v>
      </c>
      <c r="E483" t="s">
        <v>44</v>
      </c>
      <c r="F483" t="s">
        <v>45</v>
      </c>
      <c r="G483" t="s">
        <v>23</v>
      </c>
      <c r="H483">
        <v>78</v>
      </c>
      <c r="I483">
        <v>137</v>
      </c>
      <c r="J483">
        <v>10686</v>
      </c>
      <c r="K483">
        <v>4274.4000000000005</v>
      </c>
      <c r="L483">
        <v>0.4</v>
      </c>
      <c r="M483" t="s">
        <v>83</v>
      </c>
    </row>
    <row r="484" spans="1:13" x14ac:dyDescent="0.3">
      <c r="A484" t="s">
        <v>30</v>
      </c>
      <c r="B484">
        <v>1128299</v>
      </c>
      <c r="C484" s="20">
        <v>43945</v>
      </c>
      <c r="D484" t="s">
        <v>31</v>
      </c>
      <c r="E484" t="s">
        <v>44</v>
      </c>
      <c r="F484" t="s">
        <v>45</v>
      </c>
      <c r="G484" t="s">
        <v>22</v>
      </c>
      <c r="H484">
        <v>67</v>
      </c>
      <c r="I484">
        <v>131</v>
      </c>
      <c r="J484">
        <v>8777</v>
      </c>
      <c r="K484">
        <v>6143.9000000000005</v>
      </c>
      <c r="L484">
        <v>0.70000000000000007</v>
      </c>
      <c r="M484" t="s">
        <v>83</v>
      </c>
    </row>
    <row r="485" spans="1:13" x14ac:dyDescent="0.3">
      <c r="A485" t="s">
        <v>30</v>
      </c>
      <c r="B485">
        <v>1128299</v>
      </c>
      <c r="C485" s="20">
        <v>43944</v>
      </c>
      <c r="D485" t="s">
        <v>31</v>
      </c>
      <c r="E485" t="s">
        <v>44</v>
      </c>
      <c r="F485" t="s">
        <v>45</v>
      </c>
      <c r="G485" t="s">
        <v>21</v>
      </c>
      <c r="H485">
        <v>61</v>
      </c>
      <c r="I485">
        <v>143</v>
      </c>
      <c r="J485">
        <v>8723</v>
      </c>
      <c r="K485">
        <v>4535.96</v>
      </c>
      <c r="L485">
        <v>0.52</v>
      </c>
      <c r="M485" t="s">
        <v>83</v>
      </c>
    </row>
    <row r="486" spans="1:13" x14ac:dyDescent="0.3">
      <c r="A486" t="s">
        <v>30</v>
      </c>
      <c r="B486">
        <v>1128299</v>
      </c>
      <c r="C486" s="20">
        <v>43943</v>
      </c>
      <c r="D486" t="s">
        <v>31</v>
      </c>
      <c r="E486" t="s">
        <v>44</v>
      </c>
      <c r="F486" t="s">
        <v>45</v>
      </c>
      <c r="G486" t="s">
        <v>20</v>
      </c>
      <c r="H486">
        <v>67</v>
      </c>
      <c r="I486">
        <v>161</v>
      </c>
      <c r="J486">
        <v>10787</v>
      </c>
      <c r="K486">
        <v>5932.85</v>
      </c>
      <c r="L486">
        <v>0.55000000000000004</v>
      </c>
      <c r="M486" t="s">
        <v>83</v>
      </c>
    </row>
    <row r="487" spans="1:13" x14ac:dyDescent="0.3">
      <c r="A487" t="s">
        <v>30</v>
      </c>
      <c r="B487">
        <v>1128299</v>
      </c>
      <c r="C487" s="20">
        <v>43942</v>
      </c>
      <c r="D487" t="s">
        <v>31</v>
      </c>
      <c r="E487" t="s">
        <v>44</v>
      </c>
      <c r="F487" t="s">
        <v>45</v>
      </c>
      <c r="G487" t="s">
        <v>19</v>
      </c>
      <c r="H487">
        <v>67</v>
      </c>
      <c r="I487">
        <v>188</v>
      </c>
      <c r="J487">
        <v>12596</v>
      </c>
      <c r="K487">
        <v>5038.4000000000005</v>
      </c>
      <c r="L487">
        <v>0.4</v>
      </c>
      <c r="M487" t="s">
        <v>83</v>
      </c>
    </row>
    <row r="488" spans="1:13" x14ac:dyDescent="0.3">
      <c r="A488" t="s">
        <v>30</v>
      </c>
      <c r="B488">
        <v>1128299</v>
      </c>
      <c r="C488" s="20">
        <v>43941</v>
      </c>
      <c r="D488" t="s">
        <v>31</v>
      </c>
      <c r="E488" t="s">
        <v>44</v>
      </c>
      <c r="F488" t="s">
        <v>45</v>
      </c>
      <c r="G488" t="s">
        <v>17</v>
      </c>
      <c r="H488">
        <v>64</v>
      </c>
      <c r="I488">
        <v>202</v>
      </c>
      <c r="J488">
        <v>12928</v>
      </c>
      <c r="K488">
        <v>7756.7999999999993</v>
      </c>
      <c r="L488">
        <v>0.6</v>
      </c>
      <c r="M488" t="s">
        <v>83</v>
      </c>
    </row>
    <row r="489" spans="1:13" x14ac:dyDescent="0.3">
      <c r="A489" t="s">
        <v>30</v>
      </c>
      <c r="B489">
        <v>1128299</v>
      </c>
      <c r="C489" s="20">
        <v>43940</v>
      </c>
      <c r="D489" t="s">
        <v>31</v>
      </c>
      <c r="E489" t="s">
        <v>44</v>
      </c>
      <c r="F489" t="s">
        <v>45</v>
      </c>
      <c r="G489" t="s">
        <v>23</v>
      </c>
      <c r="H489">
        <v>83</v>
      </c>
      <c r="I489">
        <v>181</v>
      </c>
      <c r="J489">
        <v>15023</v>
      </c>
      <c r="K489">
        <v>6459.89</v>
      </c>
      <c r="L489">
        <v>0.43</v>
      </c>
      <c r="M489" t="s">
        <v>83</v>
      </c>
    </row>
    <row r="490" spans="1:13" x14ac:dyDescent="0.3">
      <c r="A490" t="s">
        <v>30</v>
      </c>
      <c r="B490">
        <v>1128299</v>
      </c>
      <c r="C490" s="20">
        <v>43939</v>
      </c>
      <c r="D490" t="s">
        <v>31</v>
      </c>
      <c r="E490" t="s">
        <v>44</v>
      </c>
      <c r="F490" t="s">
        <v>45</v>
      </c>
      <c r="G490" t="s">
        <v>22</v>
      </c>
      <c r="H490">
        <v>66</v>
      </c>
      <c r="I490">
        <v>91</v>
      </c>
      <c r="J490">
        <v>6006</v>
      </c>
      <c r="K490">
        <v>4624.6200000000008</v>
      </c>
      <c r="L490">
        <v>0.77000000000000013</v>
      </c>
      <c r="M490" t="s">
        <v>83</v>
      </c>
    </row>
    <row r="491" spans="1:13" x14ac:dyDescent="0.3">
      <c r="A491" t="s">
        <v>30</v>
      </c>
      <c r="B491">
        <v>1128299</v>
      </c>
      <c r="C491" s="20">
        <v>43938</v>
      </c>
      <c r="D491" t="s">
        <v>31</v>
      </c>
      <c r="E491" t="s">
        <v>44</v>
      </c>
      <c r="F491" t="s">
        <v>45</v>
      </c>
      <c r="G491" t="s">
        <v>21</v>
      </c>
      <c r="H491">
        <v>62</v>
      </c>
      <c r="I491">
        <v>135</v>
      </c>
      <c r="J491">
        <v>8370</v>
      </c>
      <c r="K491">
        <v>5022</v>
      </c>
      <c r="L491">
        <v>0.6</v>
      </c>
      <c r="M491" t="s">
        <v>83</v>
      </c>
    </row>
    <row r="492" spans="1:13" x14ac:dyDescent="0.3">
      <c r="A492" t="s">
        <v>30</v>
      </c>
      <c r="B492">
        <v>1128299</v>
      </c>
      <c r="C492" s="20">
        <v>43937</v>
      </c>
      <c r="D492" t="s">
        <v>31</v>
      </c>
      <c r="E492" t="s">
        <v>44</v>
      </c>
      <c r="F492" t="s">
        <v>45</v>
      </c>
      <c r="G492" t="s">
        <v>20</v>
      </c>
      <c r="H492">
        <v>64</v>
      </c>
      <c r="I492">
        <v>150</v>
      </c>
      <c r="J492">
        <v>9600</v>
      </c>
      <c r="K492">
        <v>6144</v>
      </c>
      <c r="L492">
        <v>0.64</v>
      </c>
      <c r="M492" t="s">
        <v>83</v>
      </c>
    </row>
    <row r="493" spans="1:13" x14ac:dyDescent="0.3">
      <c r="A493" t="s">
        <v>30</v>
      </c>
      <c r="B493">
        <v>1128299</v>
      </c>
      <c r="C493" s="20">
        <v>43936</v>
      </c>
      <c r="D493" t="s">
        <v>31</v>
      </c>
      <c r="E493" t="s">
        <v>44</v>
      </c>
      <c r="F493" t="s">
        <v>45</v>
      </c>
      <c r="G493" t="s">
        <v>19</v>
      </c>
      <c r="H493">
        <v>59</v>
      </c>
      <c r="I493">
        <v>144</v>
      </c>
      <c r="J493">
        <v>8496</v>
      </c>
      <c r="K493">
        <v>4248</v>
      </c>
      <c r="L493">
        <v>0.5</v>
      </c>
      <c r="M493" t="s">
        <v>83</v>
      </c>
    </row>
    <row r="494" spans="1:13" x14ac:dyDescent="0.3">
      <c r="A494" t="s">
        <v>30</v>
      </c>
      <c r="B494">
        <v>1128299</v>
      </c>
      <c r="C494" s="20">
        <v>43935</v>
      </c>
      <c r="D494" t="s">
        <v>31</v>
      </c>
      <c r="E494" t="s">
        <v>44</v>
      </c>
      <c r="F494" t="s">
        <v>45</v>
      </c>
      <c r="G494" t="s">
        <v>17</v>
      </c>
      <c r="H494">
        <v>54</v>
      </c>
      <c r="I494">
        <v>189</v>
      </c>
      <c r="J494">
        <v>10206</v>
      </c>
      <c r="K494">
        <v>6531.84</v>
      </c>
      <c r="L494">
        <v>0.64</v>
      </c>
      <c r="M494" t="s">
        <v>83</v>
      </c>
    </row>
    <row r="495" spans="1:13" x14ac:dyDescent="0.3">
      <c r="A495" t="s">
        <v>30</v>
      </c>
      <c r="B495">
        <v>1128299</v>
      </c>
      <c r="C495" s="20">
        <v>43934</v>
      </c>
      <c r="D495" t="s">
        <v>31</v>
      </c>
      <c r="E495" t="s">
        <v>44</v>
      </c>
      <c r="F495" t="s">
        <v>45</v>
      </c>
      <c r="G495" t="s">
        <v>23</v>
      </c>
      <c r="H495">
        <v>74</v>
      </c>
      <c r="I495">
        <v>133</v>
      </c>
      <c r="J495">
        <v>9842</v>
      </c>
      <c r="K495">
        <v>4232.0599999999995</v>
      </c>
      <c r="L495">
        <v>0.43</v>
      </c>
      <c r="M495" t="s">
        <v>83</v>
      </c>
    </row>
    <row r="496" spans="1:13" x14ac:dyDescent="0.3">
      <c r="A496" t="s">
        <v>30</v>
      </c>
      <c r="B496">
        <v>1128299</v>
      </c>
      <c r="C496" s="20">
        <v>43933</v>
      </c>
      <c r="D496" t="s">
        <v>31</v>
      </c>
      <c r="E496" t="s">
        <v>44</v>
      </c>
      <c r="F496" t="s">
        <v>45</v>
      </c>
      <c r="G496" t="s">
        <v>22</v>
      </c>
      <c r="H496">
        <v>63</v>
      </c>
      <c r="I496">
        <v>44</v>
      </c>
      <c r="J496">
        <v>2772</v>
      </c>
      <c r="K496">
        <v>2106.7200000000003</v>
      </c>
      <c r="L496">
        <v>0.76000000000000012</v>
      </c>
      <c r="M496" t="s">
        <v>83</v>
      </c>
    </row>
    <row r="497" spans="1:13" x14ac:dyDescent="0.3">
      <c r="A497" t="s">
        <v>30</v>
      </c>
      <c r="B497">
        <v>1128299</v>
      </c>
      <c r="C497" s="20">
        <v>43932</v>
      </c>
      <c r="D497" t="s">
        <v>31</v>
      </c>
      <c r="E497" t="s">
        <v>44</v>
      </c>
      <c r="F497" t="s">
        <v>45</v>
      </c>
      <c r="G497" t="s">
        <v>21</v>
      </c>
      <c r="H497">
        <v>58</v>
      </c>
      <c r="I497">
        <v>69</v>
      </c>
      <c r="J497">
        <v>4002</v>
      </c>
      <c r="K497">
        <v>2361.1799999999998</v>
      </c>
      <c r="L497">
        <v>0.59</v>
      </c>
      <c r="M497" t="s">
        <v>83</v>
      </c>
    </row>
    <row r="498" spans="1:13" x14ac:dyDescent="0.3">
      <c r="A498" t="s">
        <v>30</v>
      </c>
      <c r="B498">
        <v>1128299</v>
      </c>
      <c r="C498" s="20">
        <v>43931</v>
      </c>
      <c r="D498" t="s">
        <v>31</v>
      </c>
      <c r="E498" t="s">
        <v>44</v>
      </c>
      <c r="F498" t="s">
        <v>45</v>
      </c>
      <c r="G498" t="s">
        <v>20</v>
      </c>
      <c r="H498">
        <v>59</v>
      </c>
      <c r="I498">
        <v>98</v>
      </c>
      <c r="J498">
        <v>5782</v>
      </c>
      <c r="K498">
        <v>3469.2</v>
      </c>
      <c r="L498">
        <v>0.6</v>
      </c>
      <c r="M498" t="s">
        <v>83</v>
      </c>
    </row>
    <row r="499" spans="1:13" x14ac:dyDescent="0.3">
      <c r="A499" t="s">
        <v>30</v>
      </c>
      <c r="B499">
        <v>1128299</v>
      </c>
      <c r="C499" s="20">
        <v>43930</v>
      </c>
      <c r="D499" t="s">
        <v>31</v>
      </c>
      <c r="E499" t="s">
        <v>44</v>
      </c>
      <c r="F499" t="s">
        <v>45</v>
      </c>
      <c r="G499" t="s">
        <v>19</v>
      </c>
      <c r="H499">
        <v>60</v>
      </c>
      <c r="I499">
        <v>105</v>
      </c>
      <c r="J499">
        <v>6300</v>
      </c>
      <c r="K499">
        <v>2898</v>
      </c>
      <c r="L499">
        <v>0.45999999999999996</v>
      </c>
      <c r="M499" t="s">
        <v>83</v>
      </c>
    </row>
    <row r="500" spans="1:13" x14ac:dyDescent="0.3">
      <c r="A500" t="s">
        <v>30</v>
      </c>
      <c r="B500">
        <v>1128299</v>
      </c>
      <c r="C500" s="20">
        <v>43929</v>
      </c>
      <c r="D500" t="s">
        <v>31</v>
      </c>
      <c r="E500" t="s">
        <v>44</v>
      </c>
      <c r="F500" t="s">
        <v>45</v>
      </c>
      <c r="G500" t="s">
        <v>17</v>
      </c>
      <c r="H500">
        <v>55</v>
      </c>
      <c r="I500">
        <v>131</v>
      </c>
      <c r="J500">
        <v>7205</v>
      </c>
      <c r="K500">
        <v>4395.05</v>
      </c>
      <c r="L500">
        <v>0.61</v>
      </c>
      <c r="M500" t="s">
        <v>83</v>
      </c>
    </row>
    <row r="501" spans="1:13" x14ac:dyDescent="0.3">
      <c r="A501" t="s">
        <v>30</v>
      </c>
      <c r="B501">
        <v>1128299</v>
      </c>
      <c r="C501" s="20">
        <v>43928</v>
      </c>
      <c r="D501" t="s">
        <v>31</v>
      </c>
      <c r="E501" t="s">
        <v>44</v>
      </c>
      <c r="F501" t="s">
        <v>45</v>
      </c>
      <c r="G501" t="s">
        <v>23</v>
      </c>
      <c r="H501">
        <v>72</v>
      </c>
      <c r="I501">
        <v>98</v>
      </c>
      <c r="J501">
        <v>7056</v>
      </c>
      <c r="K501">
        <v>1764</v>
      </c>
      <c r="L501">
        <v>0.25</v>
      </c>
      <c r="M501" t="s">
        <v>83</v>
      </c>
    </row>
    <row r="502" spans="1:13" x14ac:dyDescent="0.3">
      <c r="A502" t="s">
        <v>30</v>
      </c>
      <c r="B502">
        <v>1128299</v>
      </c>
      <c r="C502" s="20">
        <v>43927</v>
      </c>
      <c r="D502" t="s">
        <v>31</v>
      </c>
      <c r="E502" t="s">
        <v>44</v>
      </c>
      <c r="F502" t="s">
        <v>45</v>
      </c>
      <c r="G502" t="s">
        <v>22</v>
      </c>
      <c r="H502">
        <v>62</v>
      </c>
      <c r="I502">
        <v>44</v>
      </c>
      <c r="J502">
        <v>2728</v>
      </c>
      <c r="K502">
        <v>1664.08</v>
      </c>
      <c r="L502">
        <v>0.61</v>
      </c>
      <c r="M502" t="s">
        <v>83</v>
      </c>
    </row>
    <row r="503" spans="1:13" x14ac:dyDescent="0.3">
      <c r="A503" t="s">
        <v>30</v>
      </c>
      <c r="B503">
        <v>1128299</v>
      </c>
      <c r="C503" s="20">
        <v>43926</v>
      </c>
      <c r="D503" t="s">
        <v>31</v>
      </c>
      <c r="E503" t="s">
        <v>44</v>
      </c>
      <c r="F503" t="s">
        <v>45</v>
      </c>
      <c r="G503" t="s">
        <v>21</v>
      </c>
      <c r="H503">
        <v>56</v>
      </c>
      <c r="I503">
        <v>74</v>
      </c>
      <c r="J503">
        <v>4144</v>
      </c>
      <c r="K503">
        <v>1781.92</v>
      </c>
      <c r="L503">
        <v>0.43</v>
      </c>
      <c r="M503" t="s">
        <v>83</v>
      </c>
    </row>
    <row r="504" spans="1:13" x14ac:dyDescent="0.3">
      <c r="A504" t="s">
        <v>30</v>
      </c>
      <c r="B504">
        <v>1128299</v>
      </c>
      <c r="C504" s="20">
        <v>43925</v>
      </c>
      <c r="D504" t="s">
        <v>31</v>
      </c>
      <c r="E504" t="s">
        <v>44</v>
      </c>
      <c r="F504" t="s">
        <v>45</v>
      </c>
      <c r="G504" t="s">
        <v>20</v>
      </c>
      <c r="H504">
        <v>61</v>
      </c>
      <c r="I504">
        <v>113</v>
      </c>
      <c r="J504">
        <v>6893</v>
      </c>
      <c r="K504">
        <v>3446.5</v>
      </c>
      <c r="L504">
        <v>0.5</v>
      </c>
      <c r="M504" t="s">
        <v>83</v>
      </c>
    </row>
    <row r="505" spans="1:13" x14ac:dyDescent="0.3">
      <c r="A505" t="s">
        <v>30</v>
      </c>
      <c r="B505">
        <v>1128299</v>
      </c>
      <c r="C505" s="20">
        <v>43924</v>
      </c>
      <c r="D505" t="s">
        <v>31</v>
      </c>
      <c r="E505" t="s">
        <v>44</v>
      </c>
      <c r="F505" t="s">
        <v>45</v>
      </c>
      <c r="G505" t="s">
        <v>19</v>
      </c>
      <c r="H505">
        <v>59</v>
      </c>
      <c r="I505">
        <v>94</v>
      </c>
      <c r="J505">
        <v>5546</v>
      </c>
      <c r="K505">
        <v>1941.1</v>
      </c>
      <c r="L505">
        <v>0.35</v>
      </c>
      <c r="M505" t="s">
        <v>83</v>
      </c>
    </row>
    <row r="506" spans="1:13" x14ac:dyDescent="0.3">
      <c r="A506" t="s">
        <v>30</v>
      </c>
      <c r="B506">
        <v>1128299</v>
      </c>
      <c r="C506" s="20">
        <v>43923</v>
      </c>
      <c r="D506" t="s">
        <v>31</v>
      </c>
      <c r="E506" t="s">
        <v>44</v>
      </c>
      <c r="F506" t="s">
        <v>45</v>
      </c>
      <c r="G506" t="s">
        <v>17</v>
      </c>
      <c r="H506">
        <v>55</v>
      </c>
      <c r="I506">
        <v>131</v>
      </c>
      <c r="J506">
        <v>7205</v>
      </c>
      <c r="K506">
        <v>3386.3500000000004</v>
      </c>
      <c r="L506">
        <v>0.47000000000000003</v>
      </c>
      <c r="M506" t="s">
        <v>83</v>
      </c>
    </row>
    <row r="507" spans="1:13" x14ac:dyDescent="0.3">
      <c r="A507" t="s">
        <v>30</v>
      </c>
      <c r="B507">
        <v>1128299</v>
      </c>
      <c r="C507" s="20">
        <v>43922</v>
      </c>
      <c r="D507" t="s">
        <v>31</v>
      </c>
      <c r="E507" t="s">
        <v>44</v>
      </c>
      <c r="F507" t="s">
        <v>45</v>
      </c>
      <c r="G507" t="s">
        <v>23</v>
      </c>
      <c r="H507">
        <v>52</v>
      </c>
      <c r="I507">
        <v>95</v>
      </c>
      <c r="J507">
        <v>4940</v>
      </c>
      <c r="K507">
        <v>1432.6000000000001</v>
      </c>
      <c r="L507">
        <v>0.29000000000000004</v>
      </c>
      <c r="M507" t="s">
        <v>83</v>
      </c>
    </row>
    <row r="508" spans="1:13" x14ac:dyDescent="0.3">
      <c r="A508" t="s">
        <v>34</v>
      </c>
      <c r="B508">
        <v>1189833</v>
      </c>
      <c r="C508" s="20">
        <v>44316</v>
      </c>
      <c r="D508" t="s">
        <v>31</v>
      </c>
      <c r="E508" t="s">
        <v>32</v>
      </c>
      <c r="F508" t="s">
        <v>35</v>
      </c>
      <c r="G508" t="s">
        <v>23</v>
      </c>
      <c r="H508">
        <v>59</v>
      </c>
      <c r="I508">
        <v>203</v>
      </c>
      <c r="J508">
        <v>11977</v>
      </c>
      <c r="K508">
        <v>3593.1000000000004</v>
      </c>
      <c r="L508">
        <v>0.30000000000000004</v>
      </c>
      <c r="M508" t="s">
        <v>83</v>
      </c>
    </row>
    <row r="509" spans="1:13" x14ac:dyDescent="0.3">
      <c r="A509" t="s">
        <v>34</v>
      </c>
      <c r="B509">
        <v>1189833</v>
      </c>
      <c r="C509" s="20">
        <v>44315</v>
      </c>
      <c r="D509" t="s">
        <v>31</v>
      </c>
      <c r="E509" t="s">
        <v>32</v>
      </c>
      <c r="F509" t="s">
        <v>35</v>
      </c>
      <c r="G509" t="s">
        <v>22</v>
      </c>
      <c r="H509">
        <v>46</v>
      </c>
      <c r="I509">
        <v>189</v>
      </c>
      <c r="J509">
        <v>8694</v>
      </c>
      <c r="K509">
        <v>5738.04</v>
      </c>
      <c r="L509">
        <v>0.66</v>
      </c>
      <c r="M509" t="s">
        <v>83</v>
      </c>
    </row>
    <row r="510" spans="1:13" x14ac:dyDescent="0.3">
      <c r="A510" t="s">
        <v>34</v>
      </c>
      <c r="B510">
        <v>1189833</v>
      </c>
      <c r="C510" s="20">
        <v>44314</v>
      </c>
      <c r="D510" t="s">
        <v>31</v>
      </c>
      <c r="E510" t="s">
        <v>32</v>
      </c>
      <c r="F510" t="s">
        <v>35</v>
      </c>
      <c r="G510" t="s">
        <v>21</v>
      </c>
      <c r="H510">
        <v>44</v>
      </c>
      <c r="I510">
        <v>189</v>
      </c>
      <c r="J510">
        <v>8316</v>
      </c>
      <c r="K510">
        <v>3991.68</v>
      </c>
      <c r="L510">
        <v>0.48</v>
      </c>
      <c r="M510" t="s">
        <v>83</v>
      </c>
    </row>
    <row r="511" spans="1:13" x14ac:dyDescent="0.3">
      <c r="A511" t="s">
        <v>34</v>
      </c>
      <c r="B511">
        <v>1189833</v>
      </c>
      <c r="C511" s="20">
        <v>44313</v>
      </c>
      <c r="D511" t="s">
        <v>31</v>
      </c>
      <c r="E511" t="s">
        <v>32</v>
      </c>
      <c r="F511" t="s">
        <v>35</v>
      </c>
      <c r="G511" t="s">
        <v>20</v>
      </c>
      <c r="H511">
        <v>47</v>
      </c>
      <c r="I511">
        <v>218</v>
      </c>
      <c r="J511">
        <v>10246</v>
      </c>
      <c r="K511">
        <v>5327.92</v>
      </c>
      <c r="L511">
        <v>0.52</v>
      </c>
      <c r="M511" t="s">
        <v>83</v>
      </c>
    </row>
    <row r="512" spans="1:13" x14ac:dyDescent="0.3">
      <c r="A512" t="s">
        <v>34</v>
      </c>
      <c r="B512">
        <v>1189833</v>
      </c>
      <c r="C512" s="20">
        <v>44312</v>
      </c>
      <c r="D512" t="s">
        <v>31</v>
      </c>
      <c r="E512" t="s">
        <v>32</v>
      </c>
      <c r="F512" t="s">
        <v>35</v>
      </c>
      <c r="G512" t="s">
        <v>19</v>
      </c>
      <c r="H512">
        <v>46</v>
      </c>
      <c r="I512">
        <v>216</v>
      </c>
      <c r="J512">
        <v>9936</v>
      </c>
      <c r="K512">
        <v>3775.68</v>
      </c>
      <c r="L512">
        <v>0.38</v>
      </c>
      <c r="M512" t="s">
        <v>83</v>
      </c>
    </row>
    <row r="513" spans="1:13" x14ac:dyDescent="0.3">
      <c r="A513" t="s">
        <v>34</v>
      </c>
      <c r="B513">
        <v>1189833</v>
      </c>
      <c r="C513" s="20">
        <v>44311</v>
      </c>
      <c r="D513" t="s">
        <v>31</v>
      </c>
      <c r="E513" t="s">
        <v>32</v>
      </c>
      <c r="F513" t="s">
        <v>35</v>
      </c>
      <c r="G513" t="s">
        <v>17</v>
      </c>
      <c r="H513">
        <v>41</v>
      </c>
      <c r="I513">
        <v>238</v>
      </c>
      <c r="J513">
        <v>9758</v>
      </c>
      <c r="K513">
        <v>4976.58</v>
      </c>
      <c r="L513">
        <v>0.51</v>
      </c>
      <c r="M513" t="s">
        <v>83</v>
      </c>
    </row>
    <row r="514" spans="1:13" x14ac:dyDescent="0.3">
      <c r="A514" t="s">
        <v>34</v>
      </c>
      <c r="B514">
        <v>1189833</v>
      </c>
      <c r="C514" s="20">
        <v>44310</v>
      </c>
      <c r="D514" t="s">
        <v>31</v>
      </c>
      <c r="E514" t="s">
        <v>32</v>
      </c>
      <c r="F514" t="s">
        <v>35</v>
      </c>
      <c r="G514" t="s">
        <v>23</v>
      </c>
      <c r="H514">
        <v>60</v>
      </c>
      <c r="I514">
        <v>200</v>
      </c>
      <c r="J514">
        <v>12000</v>
      </c>
      <c r="K514">
        <v>3720</v>
      </c>
      <c r="L514">
        <v>0.31</v>
      </c>
      <c r="M514" t="s">
        <v>83</v>
      </c>
    </row>
    <row r="515" spans="1:13" x14ac:dyDescent="0.3">
      <c r="A515" t="s">
        <v>34</v>
      </c>
      <c r="B515">
        <v>1189833</v>
      </c>
      <c r="C515" s="20">
        <v>44309</v>
      </c>
      <c r="D515" t="s">
        <v>31</v>
      </c>
      <c r="E515" t="s">
        <v>32</v>
      </c>
      <c r="F515" t="s">
        <v>35</v>
      </c>
      <c r="G515" t="s">
        <v>22</v>
      </c>
      <c r="H515">
        <v>45</v>
      </c>
      <c r="I515">
        <v>125</v>
      </c>
      <c r="J515">
        <v>5625</v>
      </c>
      <c r="K515">
        <v>3881.2500000000005</v>
      </c>
      <c r="L515">
        <v>0.69000000000000006</v>
      </c>
      <c r="M515" t="s">
        <v>83</v>
      </c>
    </row>
    <row r="516" spans="1:13" x14ac:dyDescent="0.3">
      <c r="A516" t="s">
        <v>34</v>
      </c>
      <c r="B516">
        <v>1189833</v>
      </c>
      <c r="C516" s="20">
        <v>44308</v>
      </c>
      <c r="D516" t="s">
        <v>31</v>
      </c>
      <c r="E516" t="s">
        <v>32</v>
      </c>
      <c r="F516" t="s">
        <v>35</v>
      </c>
      <c r="G516" t="s">
        <v>21</v>
      </c>
      <c r="H516">
        <v>44</v>
      </c>
      <c r="I516">
        <v>175</v>
      </c>
      <c r="J516">
        <v>7700</v>
      </c>
      <c r="K516">
        <v>3696</v>
      </c>
      <c r="L516">
        <v>0.48</v>
      </c>
      <c r="M516" t="s">
        <v>83</v>
      </c>
    </row>
    <row r="517" spans="1:13" x14ac:dyDescent="0.3">
      <c r="A517" t="s">
        <v>34</v>
      </c>
      <c r="B517">
        <v>1189833</v>
      </c>
      <c r="C517" s="20">
        <v>44307</v>
      </c>
      <c r="D517" t="s">
        <v>31</v>
      </c>
      <c r="E517" t="s">
        <v>32</v>
      </c>
      <c r="F517" t="s">
        <v>35</v>
      </c>
      <c r="G517" t="s">
        <v>20</v>
      </c>
      <c r="H517">
        <v>48</v>
      </c>
      <c r="I517">
        <v>203</v>
      </c>
      <c r="J517">
        <v>9744</v>
      </c>
      <c r="K517">
        <v>5359.2000000000007</v>
      </c>
      <c r="L517">
        <v>0.55000000000000004</v>
      </c>
      <c r="M517" t="s">
        <v>83</v>
      </c>
    </row>
    <row r="518" spans="1:13" x14ac:dyDescent="0.3">
      <c r="A518" t="s">
        <v>34</v>
      </c>
      <c r="B518">
        <v>1189833</v>
      </c>
      <c r="C518" s="20">
        <v>44306</v>
      </c>
      <c r="D518" t="s">
        <v>31</v>
      </c>
      <c r="E518" t="s">
        <v>32</v>
      </c>
      <c r="F518" t="s">
        <v>35</v>
      </c>
      <c r="G518" t="s">
        <v>19</v>
      </c>
      <c r="H518">
        <v>47</v>
      </c>
      <c r="I518">
        <v>225</v>
      </c>
      <c r="J518">
        <v>10575</v>
      </c>
      <c r="K518">
        <v>3701.2499999999995</v>
      </c>
      <c r="L518">
        <v>0.35</v>
      </c>
      <c r="M518" t="s">
        <v>83</v>
      </c>
    </row>
    <row r="519" spans="1:13" x14ac:dyDescent="0.3">
      <c r="A519" t="s">
        <v>34</v>
      </c>
      <c r="B519">
        <v>1189833</v>
      </c>
      <c r="C519" s="20">
        <v>44305</v>
      </c>
      <c r="D519" t="s">
        <v>31</v>
      </c>
      <c r="E519" t="s">
        <v>32</v>
      </c>
      <c r="F519" t="s">
        <v>35</v>
      </c>
      <c r="G519" t="s">
        <v>17</v>
      </c>
      <c r="H519">
        <v>44</v>
      </c>
      <c r="I519">
        <v>270</v>
      </c>
      <c r="J519">
        <v>11880</v>
      </c>
      <c r="K519">
        <v>6534.0000000000009</v>
      </c>
      <c r="L519">
        <v>0.55000000000000004</v>
      </c>
      <c r="M519" t="s">
        <v>83</v>
      </c>
    </row>
    <row r="520" spans="1:13" x14ac:dyDescent="0.3">
      <c r="A520" t="s">
        <v>34</v>
      </c>
      <c r="B520">
        <v>1189833</v>
      </c>
      <c r="C520" s="20">
        <v>44304</v>
      </c>
      <c r="D520" t="s">
        <v>31</v>
      </c>
      <c r="E520" t="s">
        <v>32</v>
      </c>
      <c r="F520" t="s">
        <v>35</v>
      </c>
      <c r="G520" t="s">
        <v>23</v>
      </c>
      <c r="H520">
        <v>64</v>
      </c>
      <c r="I520">
        <v>181</v>
      </c>
      <c r="J520">
        <v>11584</v>
      </c>
      <c r="K520">
        <v>3591.04</v>
      </c>
      <c r="L520">
        <v>0.31</v>
      </c>
      <c r="M520" t="s">
        <v>83</v>
      </c>
    </row>
    <row r="521" spans="1:13" x14ac:dyDescent="0.3">
      <c r="A521" t="s">
        <v>34</v>
      </c>
      <c r="B521">
        <v>1189833</v>
      </c>
      <c r="C521" s="20">
        <v>44303</v>
      </c>
      <c r="D521" t="s">
        <v>31</v>
      </c>
      <c r="E521" t="s">
        <v>32</v>
      </c>
      <c r="F521" t="s">
        <v>35</v>
      </c>
      <c r="G521" t="s">
        <v>22</v>
      </c>
      <c r="H521">
        <v>45</v>
      </c>
      <c r="I521">
        <v>131</v>
      </c>
      <c r="J521">
        <v>5895</v>
      </c>
      <c r="K521">
        <v>3831.75</v>
      </c>
      <c r="L521">
        <v>0.65</v>
      </c>
      <c r="M521" t="s">
        <v>83</v>
      </c>
    </row>
    <row r="522" spans="1:13" x14ac:dyDescent="0.3">
      <c r="A522" t="s">
        <v>34</v>
      </c>
      <c r="B522">
        <v>1189833</v>
      </c>
      <c r="C522" s="20">
        <v>44302</v>
      </c>
      <c r="D522" t="s">
        <v>31</v>
      </c>
      <c r="E522" t="s">
        <v>32</v>
      </c>
      <c r="F522" t="s">
        <v>35</v>
      </c>
      <c r="G522" t="s">
        <v>21</v>
      </c>
      <c r="H522">
        <v>41</v>
      </c>
      <c r="I522">
        <v>154</v>
      </c>
      <c r="J522">
        <v>6314</v>
      </c>
      <c r="K522">
        <v>3030.72</v>
      </c>
      <c r="L522">
        <v>0.48</v>
      </c>
      <c r="M522" t="s">
        <v>83</v>
      </c>
    </row>
    <row r="523" spans="1:13" x14ac:dyDescent="0.3">
      <c r="A523" t="s">
        <v>34</v>
      </c>
      <c r="B523">
        <v>1189833</v>
      </c>
      <c r="C523" s="20">
        <v>44301</v>
      </c>
      <c r="D523" t="s">
        <v>31</v>
      </c>
      <c r="E523" t="s">
        <v>32</v>
      </c>
      <c r="F523" t="s">
        <v>35</v>
      </c>
      <c r="G523" t="s">
        <v>20</v>
      </c>
      <c r="H523">
        <v>45</v>
      </c>
      <c r="I523">
        <v>163</v>
      </c>
      <c r="J523">
        <v>7335</v>
      </c>
      <c r="K523">
        <v>3814.2000000000003</v>
      </c>
      <c r="L523">
        <v>0.52</v>
      </c>
      <c r="M523" t="s">
        <v>83</v>
      </c>
    </row>
    <row r="524" spans="1:13" x14ac:dyDescent="0.3">
      <c r="A524" t="s">
        <v>34</v>
      </c>
      <c r="B524">
        <v>1189833</v>
      </c>
      <c r="C524" s="20">
        <v>44300</v>
      </c>
      <c r="D524" t="s">
        <v>31</v>
      </c>
      <c r="E524" t="s">
        <v>32</v>
      </c>
      <c r="F524" t="s">
        <v>35</v>
      </c>
      <c r="G524" t="s">
        <v>19</v>
      </c>
      <c r="H524">
        <v>47</v>
      </c>
      <c r="I524">
        <v>169</v>
      </c>
      <c r="J524">
        <v>7943</v>
      </c>
      <c r="K524">
        <v>2780.0499999999997</v>
      </c>
      <c r="L524">
        <v>0.35</v>
      </c>
      <c r="M524" t="s">
        <v>83</v>
      </c>
    </row>
    <row r="525" spans="1:13" x14ac:dyDescent="0.3">
      <c r="A525" t="s">
        <v>34</v>
      </c>
      <c r="B525">
        <v>1189833</v>
      </c>
      <c r="C525" s="20">
        <v>44299</v>
      </c>
      <c r="D525" t="s">
        <v>31</v>
      </c>
      <c r="E525" t="s">
        <v>32</v>
      </c>
      <c r="F525" t="s">
        <v>35</v>
      </c>
      <c r="G525" t="s">
        <v>17</v>
      </c>
      <c r="H525">
        <v>41</v>
      </c>
      <c r="I525">
        <v>208</v>
      </c>
      <c r="J525">
        <v>8528</v>
      </c>
      <c r="K525">
        <v>4434.5600000000004</v>
      </c>
      <c r="L525">
        <v>0.52</v>
      </c>
      <c r="M525" t="s">
        <v>83</v>
      </c>
    </row>
    <row r="526" spans="1:13" x14ac:dyDescent="0.3">
      <c r="A526" t="s">
        <v>34</v>
      </c>
      <c r="B526">
        <v>1189833</v>
      </c>
      <c r="C526" s="20">
        <v>44298</v>
      </c>
      <c r="D526" t="s">
        <v>31</v>
      </c>
      <c r="E526" t="s">
        <v>32</v>
      </c>
      <c r="F526" t="s">
        <v>35</v>
      </c>
      <c r="G526" t="s">
        <v>23</v>
      </c>
      <c r="H526">
        <v>62</v>
      </c>
      <c r="I526">
        <v>174</v>
      </c>
      <c r="J526">
        <v>10788</v>
      </c>
      <c r="K526">
        <v>3560.04</v>
      </c>
      <c r="L526">
        <v>0.33</v>
      </c>
      <c r="M526" t="s">
        <v>83</v>
      </c>
    </row>
    <row r="527" spans="1:13" x14ac:dyDescent="0.3">
      <c r="A527" t="s">
        <v>34</v>
      </c>
      <c r="B527">
        <v>1189833</v>
      </c>
      <c r="C527" s="20">
        <v>44297</v>
      </c>
      <c r="D527" t="s">
        <v>31</v>
      </c>
      <c r="E527" t="s">
        <v>32</v>
      </c>
      <c r="F527" t="s">
        <v>35</v>
      </c>
      <c r="G527" t="s">
        <v>22</v>
      </c>
      <c r="H527">
        <v>49</v>
      </c>
      <c r="I527">
        <v>119</v>
      </c>
      <c r="J527">
        <v>5831</v>
      </c>
      <c r="K527">
        <v>3848.46</v>
      </c>
      <c r="L527">
        <v>0.66</v>
      </c>
      <c r="M527" t="s">
        <v>83</v>
      </c>
    </row>
    <row r="528" spans="1:13" x14ac:dyDescent="0.3">
      <c r="A528" t="s">
        <v>34</v>
      </c>
      <c r="B528">
        <v>1189833</v>
      </c>
      <c r="C528" s="20">
        <v>44296</v>
      </c>
      <c r="D528" t="s">
        <v>31</v>
      </c>
      <c r="E528" t="s">
        <v>32</v>
      </c>
      <c r="F528" t="s">
        <v>35</v>
      </c>
      <c r="G528" t="s">
        <v>21</v>
      </c>
      <c r="H528">
        <v>43</v>
      </c>
      <c r="I528">
        <v>152</v>
      </c>
      <c r="J528">
        <v>6536</v>
      </c>
      <c r="K528">
        <v>3202.64</v>
      </c>
      <c r="L528">
        <v>0.49</v>
      </c>
      <c r="M528" t="s">
        <v>83</v>
      </c>
    </row>
    <row r="529" spans="1:13" x14ac:dyDescent="0.3">
      <c r="A529" t="s">
        <v>34</v>
      </c>
      <c r="B529">
        <v>1189833</v>
      </c>
      <c r="C529" s="20">
        <v>44295</v>
      </c>
      <c r="D529" t="s">
        <v>31</v>
      </c>
      <c r="E529" t="s">
        <v>32</v>
      </c>
      <c r="F529" t="s">
        <v>35</v>
      </c>
      <c r="G529" t="s">
        <v>20</v>
      </c>
      <c r="H529">
        <v>49</v>
      </c>
      <c r="I529">
        <v>175</v>
      </c>
      <c r="J529">
        <v>8575</v>
      </c>
      <c r="K529">
        <v>4716.25</v>
      </c>
      <c r="L529">
        <v>0.55000000000000004</v>
      </c>
      <c r="M529" t="s">
        <v>83</v>
      </c>
    </row>
    <row r="530" spans="1:13" x14ac:dyDescent="0.3">
      <c r="A530" t="s">
        <v>34</v>
      </c>
      <c r="B530">
        <v>1189833</v>
      </c>
      <c r="C530" s="20">
        <v>44294</v>
      </c>
      <c r="D530" t="s">
        <v>31</v>
      </c>
      <c r="E530" t="s">
        <v>32</v>
      </c>
      <c r="F530" t="s">
        <v>35</v>
      </c>
      <c r="G530" t="s">
        <v>19</v>
      </c>
      <c r="H530">
        <v>49</v>
      </c>
      <c r="I530">
        <v>156</v>
      </c>
      <c r="J530">
        <v>7644</v>
      </c>
      <c r="K530">
        <v>2751.8399999999997</v>
      </c>
      <c r="L530">
        <v>0.36</v>
      </c>
      <c r="M530" t="s">
        <v>83</v>
      </c>
    </row>
    <row r="531" spans="1:13" x14ac:dyDescent="0.3">
      <c r="A531" t="s">
        <v>34</v>
      </c>
      <c r="B531">
        <v>1189833</v>
      </c>
      <c r="C531" s="20">
        <v>44293</v>
      </c>
      <c r="D531" t="s">
        <v>31</v>
      </c>
      <c r="E531" t="s">
        <v>32</v>
      </c>
      <c r="F531" t="s">
        <v>35</v>
      </c>
      <c r="G531" t="s">
        <v>17</v>
      </c>
      <c r="H531">
        <v>43</v>
      </c>
      <c r="I531">
        <v>240</v>
      </c>
      <c r="J531">
        <v>10320</v>
      </c>
      <c r="K531">
        <v>5160</v>
      </c>
      <c r="L531">
        <v>0.5</v>
      </c>
      <c r="M531" t="s">
        <v>83</v>
      </c>
    </row>
    <row r="532" spans="1:13" x14ac:dyDescent="0.3">
      <c r="A532" t="s">
        <v>34</v>
      </c>
      <c r="B532">
        <v>1189833</v>
      </c>
      <c r="C532" s="20">
        <v>44292</v>
      </c>
      <c r="D532" t="s">
        <v>31</v>
      </c>
      <c r="E532" t="s">
        <v>32</v>
      </c>
      <c r="F532" t="s">
        <v>35</v>
      </c>
      <c r="G532" t="s">
        <v>23</v>
      </c>
      <c r="H532">
        <v>41</v>
      </c>
      <c r="I532">
        <v>188</v>
      </c>
      <c r="J532">
        <v>7708</v>
      </c>
      <c r="K532">
        <v>2697.7999999999997</v>
      </c>
      <c r="L532">
        <v>0.35</v>
      </c>
      <c r="M532" t="s">
        <v>83</v>
      </c>
    </row>
    <row r="533" spans="1:13" x14ac:dyDescent="0.3">
      <c r="A533" t="s">
        <v>25</v>
      </c>
      <c r="B533">
        <v>1185732</v>
      </c>
      <c r="C533" s="20">
        <v>43951</v>
      </c>
      <c r="D533" t="s">
        <v>15</v>
      </c>
      <c r="E533" t="s">
        <v>16</v>
      </c>
      <c r="F533" t="s">
        <v>16</v>
      </c>
      <c r="G533" t="s">
        <v>21</v>
      </c>
      <c r="H533">
        <v>50</v>
      </c>
      <c r="I533">
        <v>252</v>
      </c>
      <c r="J533">
        <v>12600</v>
      </c>
      <c r="K533">
        <v>6174</v>
      </c>
      <c r="L533">
        <v>0.49</v>
      </c>
      <c r="M533" t="s">
        <v>83</v>
      </c>
    </row>
    <row r="534" spans="1:13" x14ac:dyDescent="0.3">
      <c r="A534" t="s">
        <v>25</v>
      </c>
      <c r="B534">
        <v>1185732</v>
      </c>
      <c r="C534" s="20">
        <v>43950</v>
      </c>
      <c r="D534" t="s">
        <v>15</v>
      </c>
      <c r="E534" t="s">
        <v>16</v>
      </c>
      <c r="F534" t="s">
        <v>16</v>
      </c>
      <c r="G534" t="s">
        <v>20</v>
      </c>
      <c r="H534">
        <v>52</v>
      </c>
      <c r="I534">
        <v>258</v>
      </c>
      <c r="J534">
        <v>13416</v>
      </c>
      <c r="K534">
        <v>6439.6799999999994</v>
      </c>
      <c r="L534">
        <v>0.48</v>
      </c>
      <c r="M534" t="s">
        <v>83</v>
      </c>
    </row>
    <row r="535" spans="1:13" x14ac:dyDescent="0.3">
      <c r="A535" t="s">
        <v>25</v>
      </c>
      <c r="B535">
        <v>1185732</v>
      </c>
      <c r="C535" s="20">
        <v>43949</v>
      </c>
      <c r="D535" t="s">
        <v>15</v>
      </c>
      <c r="E535" t="s">
        <v>16</v>
      </c>
      <c r="F535" t="s">
        <v>16</v>
      </c>
      <c r="G535" t="s">
        <v>19</v>
      </c>
      <c r="H535">
        <v>53</v>
      </c>
      <c r="I535">
        <v>273</v>
      </c>
      <c r="J535">
        <v>14469</v>
      </c>
      <c r="K535">
        <v>6221.67</v>
      </c>
      <c r="L535">
        <v>0.43</v>
      </c>
      <c r="M535" t="s">
        <v>83</v>
      </c>
    </row>
    <row r="536" spans="1:13" x14ac:dyDescent="0.3">
      <c r="A536" t="s">
        <v>25</v>
      </c>
      <c r="B536">
        <v>1185732</v>
      </c>
      <c r="C536" s="20">
        <v>43948</v>
      </c>
      <c r="D536" t="s">
        <v>15</v>
      </c>
      <c r="E536" t="s">
        <v>16</v>
      </c>
      <c r="F536" t="s">
        <v>16</v>
      </c>
      <c r="G536" t="s">
        <v>17</v>
      </c>
      <c r="H536">
        <v>60</v>
      </c>
      <c r="I536">
        <v>299</v>
      </c>
      <c r="J536">
        <v>17940</v>
      </c>
      <c r="K536">
        <v>10764</v>
      </c>
      <c r="L536">
        <v>0.6</v>
      </c>
      <c r="M536" t="s">
        <v>83</v>
      </c>
    </row>
    <row r="537" spans="1:13" x14ac:dyDescent="0.3">
      <c r="A537" t="s">
        <v>25</v>
      </c>
      <c r="B537">
        <v>1185732</v>
      </c>
      <c r="C537" s="20">
        <v>43947</v>
      </c>
      <c r="D537" t="s">
        <v>15</v>
      </c>
      <c r="E537" t="s">
        <v>16</v>
      </c>
      <c r="F537" t="s">
        <v>16</v>
      </c>
      <c r="G537" t="s">
        <v>23</v>
      </c>
      <c r="H537">
        <v>68</v>
      </c>
      <c r="I537">
        <v>290</v>
      </c>
      <c r="J537">
        <v>19720</v>
      </c>
      <c r="K537">
        <v>7493.6</v>
      </c>
      <c r="L537">
        <v>0.38</v>
      </c>
      <c r="M537" t="s">
        <v>83</v>
      </c>
    </row>
    <row r="538" spans="1:13" x14ac:dyDescent="0.3">
      <c r="A538" t="s">
        <v>25</v>
      </c>
      <c r="B538">
        <v>1185732</v>
      </c>
      <c r="C538" s="20">
        <v>43946</v>
      </c>
      <c r="D538" t="s">
        <v>15</v>
      </c>
      <c r="E538" t="s">
        <v>16</v>
      </c>
      <c r="F538" t="s">
        <v>16</v>
      </c>
      <c r="G538" t="s">
        <v>22</v>
      </c>
      <c r="H538">
        <v>64</v>
      </c>
      <c r="I538">
        <v>236</v>
      </c>
      <c r="J538">
        <v>15104</v>
      </c>
      <c r="K538">
        <v>6343.6799999999994</v>
      </c>
      <c r="L538">
        <v>0.42</v>
      </c>
      <c r="M538" t="s">
        <v>83</v>
      </c>
    </row>
    <row r="539" spans="1:13" x14ac:dyDescent="0.3">
      <c r="A539" t="s">
        <v>25</v>
      </c>
      <c r="B539">
        <v>1185732</v>
      </c>
      <c r="C539" s="20">
        <v>43945</v>
      </c>
      <c r="D539" t="s">
        <v>15</v>
      </c>
      <c r="E539" t="s">
        <v>16</v>
      </c>
      <c r="F539" t="s">
        <v>16</v>
      </c>
      <c r="G539" t="s">
        <v>23</v>
      </c>
      <c r="H539">
        <v>59</v>
      </c>
      <c r="I539">
        <v>280</v>
      </c>
      <c r="J539">
        <v>16520</v>
      </c>
      <c r="K539">
        <v>6608</v>
      </c>
      <c r="L539">
        <v>0.4</v>
      </c>
      <c r="M539" t="s">
        <v>83</v>
      </c>
    </row>
    <row r="540" spans="1:13" x14ac:dyDescent="0.3">
      <c r="A540" t="s">
        <v>25</v>
      </c>
      <c r="B540">
        <v>1185732</v>
      </c>
      <c r="C540" s="20">
        <v>43944</v>
      </c>
      <c r="D540" t="s">
        <v>15</v>
      </c>
      <c r="E540" t="s">
        <v>16</v>
      </c>
      <c r="F540" t="s">
        <v>16</v>
      </c>
      <c r="G540" t="s">
        <v>22</v>
      </c>
      <c r="H540">
        <v>58</v>
      </c>
      <c r="I540">
        <v>252</v>
      </c>
      <c r="J540">
        <v>14616</v>
      </c>
      <c r="K540">
        <v>5846.4000000000005</v>
      </c>
      <c r="L540">
        <v>0.4</v>
      </c>
      <c r="M540" t="s">
        <v>83</v>
      </c>
    </row>
    <row r="541" spans="1:13" x14ac:dyDescent="0.3">
      <c r="A541" t="s">
        <v>25</v>
      </c>
      <c r="B541">
        <v>1185732</v>
      </c>
      <c r="C541" s="20">
        <v>43943</v>
      </c>
      <c r="D541" t="s">
        <v>15</v>
      </c>
      <c r="E541" t="s">
        <v>16</v>
      </c>
      <c r="F541" t="s">
        <v>16</v>
      </c>
      <c r="G541" t="s">
        <v>21</v>
      </c>
      <c r="H541">
        <v>47</v>
      </c>
      <c r="I541">
        <v>252</v>
      </c>
      <c r="J541">
        <v>11844</v>
      </c>
      <c r="K541">
        <v>5448.24</v>
      </c>
      <c r="L541">
        <v>0.45999999999999996</v>
      </c>
      <c r="M541" t="s">
        <v>83</v>
      </c>
    </row>
    <row r="542" spans="1:13" x14ac:dyDescent="0.3">
      <c r="A542" t="s">
        <v>25</v>
      </c>
      <c r="B542">
        <v>1185732</v>
      </c>
      <c r="C542" s="20">
        <v>43942</v>
      </c>
      <c r="D542" t="s">
        <v>15</v>
      </c>
      <c r="E542" t="s">
        <v>16</v>
      </c>
      <c r="F542" t="s">
        <v>16</v>
      </c>
      <c r="G542" t="s">
        <v>20</v>
      </c>
      <c r="H542">
        <v>47</v>
      </c>
      <c r="I542">
        <v>268</v>
      </c>
      <c r="J542">
        <v>12596</v>
      </c>
      <c r="K542">
        <v>5920.12</v>
      </c>
      <c r="L542">
        <v>0.47</v>
      </c>
      <c r="M542" t="s">
        <v>83</v>
      </c>
    </row>
    <row r="543" spans="1:13" x14ac:dyDescent="0.3">
      <c r="A543" t="s">
        <v>25</v>
      </c>
      <c r="B543">
        <v>1185732</v>
      </c>
      <c r="C543" s="20">
        <v>43941</v>
      </c>
      <c r="D543" t="s">
        <v>15</v>
      </c>
      <c r="E543" t="s">
        <v>16</v>
      </c>
      <c r="F543" t="s">
        <v>16</v>
      </c>
      <c r="G543" t="s">
        <v>19</v>
      </c>
      <c r="H543">
        <v>50</v>
      </c>
      <c r="I543">
        <v>270</v>
      </c>
      <c r="J543">
        <v>13500</v>
      </c>
      <c r="K543">
        <v>5940</v>
      </c>
      <c r="L543">
        <v>0.44</v>
      </c>
      <c r="M543" t="s">
        <v>83</v>
      </c>
    </row>
    <row r="544" spans="1:13" x14ac:dyDescent="0.3">
      <c r="A544" t="s">
        <v>25</v>
      </c>
      <c r="B544">
        <v>1185732</v>
      </c>
      <c r="C544" s="20">
        <v>43940</v>
      </c>
      <c r="D544" t="s">
        <v>15</v>
      </c>
      <c r="E544" t="s">
        <v>16</v>
      </c>
      <c r="F544" t="s">
        <v>16</v>
      </c>
      <c r="G544" t="s">
        <v>17</v>
      </c>
      <c r="H544">
        <v>56</v>
      </c>
      <c r="I544">
        <v>360</v>
      </c>
      <c r="J544">
        <v>20160</v>
      </c>
      <c r="K544">
        <v>12499.2</v>
      </c>
      <c r="L544">
        <v>0.62</v>
      </c>
      <c r="M544" t="s">
        <v>83</v>
      </c>
    </row>
    <row r="545" spans="1:13" x14ac:dyDescent="0.3">
      <c r="A545" t="s">
        <v>25</v>
      </c>
      <c r="B545">
        <v>1185732</v>
      </c>
      <c r="C545" s="20">
        <v>43939</v>
      </c>
      <c r="D545" t="s">
        <v>15</v>
      </c>
      <c r="E545" t="s">
        <v>16</v>
      </c>
      <c r="F545" t="s">
        <v>16</v>
      </c>
      <c r="G545" t="s">
        <v>23</v>
      </c>
      <c r="H545">
        <v>62</v>
      </c>
      <c r="I545">
        <v>290</v>
      </c>
      <c r="J545">
        <v>17980</v>
      </c>
      <c r="K545">
        <v>6652.6</v>
      </c>
      <c r="L545">
        <v>0.37</v>
      </c>
      <c r="M545" t="s">
        <v>83</v>
      </c>
    </row>
    <row r="546" spans="1:13" x14ac:dyDescent="0.3">
      <c r="A546" t="s">
        <v>25</v>
      </c>
      <c r="B546">
        <v>1185732</v>
      </c>
      <c r="C546" s="20">
        <v>43938</v>
      </c>
      <c r="D546" t="s">
        <v>15</v>
      </c>
      <c r="E546" t="s">
        <v>16</v>
      </c>
      <c r="F546" t="s">
        <v>16</v>
      </c>
      <c r="G546" t="s">
        <v>22</v>
      </c>
      <c r="H546">
        <v>54</v>
      </c>
      <c r="I546">
        <v>270</v>
      </c>
      <c r="J546">
        <v>14580</v>
      </c>
      <c r="K546">
        <v>6560.9999999999991</v>
      </c>
      <c r="L546">
        <v>0.44999999999999996</v>
      </c>
      <c r="M546" t="s">
        <v>83</v>
      </c>
    </row>
    <row r="547" spans="1:13" x14ac:dyDescent="0.3">
      <c r="A547" t="s">
        <v>61</v>
      </c>
      <c r="B547">
        <v>1185732</v>
      </c>
      <c r="C547" s="20">
        <v>44304</v>
      </c>
      <c r="D547" t="s">
        <v>15</v>
      </c>
      <c r="E547" t="s">
        <v>133</v>
      </c>
      <c r="F547" t="s">
        <v>134</v>
      </c>
      <c r="G547" t="s">
        <v>23</v>
      </c>
      <c r="H547">
        <v>50</v>
      </c>
      <c r="I547">
        <v>325</v>
      </c>
      <c r="J547">
        <v>16250</v>
      </c>
      <c r="K547">
        <v>5687.5</v>
      </c>
      <c r="L547">
        <v>0.35</v>
      </c>
      <c r="M547" t="s">
        <v>18</v>
      </c>
    </row>
    <row r="548" spans="1:13" x14ac:dyDescent="0.3">
      <c r="A548" t="s">
        <v>61</v>
      </c>
      <c r="B548">
        <v>1185732</v>
      </c>
      <c r="C548" s="20">
        <v>44304</v>
      </c>
      <c r="D548" t="s">
        <v>15</v>
      </c>
      <c r="E548" t="s">
        <v>133</v>
      </c>
      <c r="F548" t="s">
        <v>134</v>
      </c>
      <c r="G548" t="s">
        <v>22</v>
      </c>
      <c r="H548">
        <v>60.000000000000007</v>
      </c>
      <c r="I548">
        <v>175</v>
      </c>
      <c r="J548">
        <v>10500.000000000002</v>
      </c>
      <c r="K548">
        <v>3150.0000000000005</v>
      </c>
      <c r="L548">
        <v>0.3</v>
      </c>
      <c r="M548" t="s">
        <v>18</v>
      </c>
    </row>
    <row r="549" spans="1:13" x14ac:dyDescent="0.3">
      <c r="A549" t="s">
        <v>61</v>
      </c>
      <c r="B549">
        <v>1185732</v>
      </c>
      <c r="C549" s="20">
        <v>44304</v>
      </c>
      <c r="D549" t="s">
        <v>15</v>
      </c>
      <c r="E549" t="s">
        <v>133</v>
      </c>
      <c r="F549" t="s">
        <v>134</v>
      </c>
      <c r="G549" t="s">
        <v>21</v>
      </c>
      <c r="H549">
        <v>44.999999999999993</v>
      </c>
      <c r="I549">
        <v>175</v>
      </c>
      <c r="J549">
        <v>7874.9999999999991</v>
      </c>
      <c r="K549">
        <v>2362.4999999999995</v>
      </c>
      <c r="L549">
        <v>0.3</v>
      </c>
      <c r="M549" t="s">
        <v>18</v>
      </c>
    </row>
    <row r="550" spans="1:13" x14ac:dyDescent="0.3">
      <c r="A550" t="s">
        <v>61</v>
      </c>
      <c r="B550">
        <v>1185732</v>
      </c>
      <c r="C550" s="20">
        <v>44304</v>
      </c>
      <c r="D550" t="s">
        <v>15</v>
      </c>
      <c r="E550" t="s">
        <v>133</v>
      </c>
      <c r="F550" t="s">
        <v>134</v>
      </c>
      <c r="G550" t="s">
        <v>20</v>
      </c>
      <c r="H550">
        <v>40</v>
      </c>
      <c r="I550">
        <v>250</v>
      </c>
      <c r="J550">
        <v>10000</v>
      </c>
      <c r="K550">
        <v>3000</v>
      </c>
      <c r="L550">
        <v>0.3</v>
      </c>
      <c r="M550" t="s">
        <v>18</v>
      </c>
    </row>
    <row r="551" spans="1:13" x14ac:dyDescent="0.3">
      <c r="A551" t="s">
        <v>61</v>
      </c>
      <c r="B551">
        <v>1185732</v>
      </c>
      <c r="C551" s="20">
        <v>44304</v>
      </c>
      <c r="D551" t="s">
        <v>15</v>
      </c>
      <c r="E551" t="s">
        <v>133</v>
      </c>
      <c r="F551" t="s">
        <v>134</v>
      </c>
      <c r="G551" t="s">
        <v>19</v>
      </c>
      <c r="H551">
        <v>50</v>
      </c>
      <c r="I551">
        <v>250</v>
      </c>
      <c r="J551">
        <v>12500</v>
      </c>
      <c r="K551">
        <v>5000</v>
      </c>
      <c r="L551">
        <v>0.4</v>
      </c>
      <c r="M551" t="s">
        <v>18</v>
      </c>
    </row>
    <row r="552" spans="1:13" x14ac:dyDescent="0.3">
      <c r="A552" t="s">
        <v>61</v>
      </c>
      <c r="B552">
        <v>1185732</v>
      </c>
      <c r="C552" s="20">
        <v>44304</v>
      </c>
      <c r="D552" t="s">
        <v>15</v>
      </c>
      <c r="E552" t="s">
        <v>133</v>
      </c>
      <c r="F552" t="s">
        <v>134</v>
      </c>
      <c r="G552" t="s">
        <v>17</v>
      </c>
      <c r="H552">
        <v>50</v>
      </c>
      <c r="I552">
        <v>550</v>
      </c>
      <c r="J552">
        <v>27500</v>
      </c>
      <c r="K552">
        <v>11000</v>
      </c>
      <c r="L552">
        <v>0.4</v>
      </c>
      <c r="M552" t="s">
        <v>18</v>
      </c>
    </row>
    <row r="553" spans="1:13" x14ac:dyDescent="0.3">
      <c r="A553" t="s">
        <v>61</v>
      </c>
      <c r="B553">
        <v>1185732</v>
      </c>
      <c r="C553" s="20">
        <v>44297</v>
      </c>
      <c r="D553" t="s">
        <v>15</v>
      </c>
      <c r="E553" t="s">
        <v>131</v>
      </c>
      <c r="F553" t="s">
        <v>132</v>
      </c>
      <c r="G553" t="s">
        <v>23</v>
      </c>
      <c r="H553">
        <v>45</v>
      </c>
      <c r="I553">
        <v>300</v>
      </c>
      <c r="J553">
        <v>13500</v>
      </c>
      <c r="K553">
        <v>5400</v>
      </c>
      <c r="L553">
        <v>0.39999999999999997</v>
      </c>
      <c r="M553" t="s">
        <v>18</v>
      </c>
    </row>
    <row r="554" spans="1:13" x14ac:dyDescent="0.3">
      <c r="A554" t="s">
        <v>61</v>
      </c>
      <c r="B554">
        <v>1185732</v>
      </c>
      <c r="C554" s="20">
        <v>44297</v>
      </c>
      <c r="D554" t="s">
        <v>15</v>
      </c>
      <c r="E554" t="s">
        <v>131</v>
      </c>
      <c r="F554" t="s">
        <v>132</v>
      </c>
      <c r="G554" t="s">
        <v>22</v>
      </c>
      <c r="H554">
        <v>55.000000000000007</v>
      </c>
      <c r="I554">
        <v>150</v>
      </c>
      <c r="J554">
        <v>8250.0000000000018</v>
      </c>
      <c r="K554">
        <v>2887.5000000000005</v>
      </c>
      <c r="L554">
        <v>0.35</v>
      </c>
      <c r="M554" t="s">
        <v>18</v>
      </c>
    </row>
    <row r="555" spans="1:13" x14ac:dyDescent="0.3">
      <c r="A555" t="s">
        <v>61</v>
      </c>
      <c r="B555">
        <v>1185732</v>
      </c>
      <c r="C555" s="20">
        <v>44297</v>
      </c>
      <c r="D555" t="s">
        <v>15</v>
      </c>
      <c r="E555" t="s">
        <v>131</v>
      </c>
      <c r="F555" t="s">
        <v>132</v>
      </c>
      <c r="G555" t="s">
        <v>21</v>
      </c>
      <c r="H555">
        <v>40</v>
      </c>
      <c r="I555">
        <v>150</v>
      </c>
      <c r="J555">
        <v>6000</v>
      </c>
      <c r="K555">
        <v>2100</v>
      </c>
      <c r="L555">
        <v>0.35</v>
      </c>
      <c r="M555" t="s">
        <v>18</v>
      </c>
    </row>
    <row r="556" spans="1:13" x14ac:dyDescent="0.3">
      <c r="A556" t="s">
        <v>61</v>
      </c>
      <c r="B556">
        <v>1185732</v>
      </c>
      <c r="C556" s="20">
        <v>44297</v>
      </c>
      <c r="D556" t="s">
        <v>15</v>
      </c>
      <c r="E556" t="s">
        <v>131</v>
      </c>
      <c r="F556" t="s">
        <v>132</v>
      </c>
      <c r="G556" t="s">
        <v>20</v>
      </c>
      <c r="H556">
        <v>35</v>
      </c>
      <c r="I556">
        <v>225</v>
      </c>
      <c r="J556">
        <v>7875</v>
      </c>
      <c r="K556">
        <v>2756.25</v>
      </c>
      <c r="L556">
        <v>0.35</v>
      </c>
      <c r="M556" t="s">
        <v>18</v>
      </c>
    </row>
    <row r="557" spans="1:13" x14ac:dyDescent="0.3">
      <c r="A557" t="s">
        <v>61</v>
      </c>
      <c r="B557">
        <v>1185732</v>
      </c>
      <c r="C557" s="20">
        <v>44297</v>
      </c>
      <c r="D557" t="s">
        <v>15</v>
      </c>
      <c r="E557" t="s">
        <v>131</v>
      </c>
      <c r="F557" t="s">
        <v>132</v>
      </c>
      <c r="G557" t="s">
        <v>19</v>
      </c>
      <c r="H557">
        <v>45</v>
      </c>
      <c r="I557">
        <v>225</v>
      </c>
      <c r="J557">
        <v>10125</v>
      </c>
      <c r="K557">
        <v>4556.25</v>
      </c>
      <c r="L557">
        <v>0.45</v>
      </c>
      <c r="M557" t="s">
        <v>18</v>
      </c>
    </row>
    <row r="558" spans="1:13" x14ac:dyDescent="0.3">
      <c r="A558" t="s">
        <v>61</v>
      </c>
      <c r="B558">
        <v>1185732</v>
      </c>
      <c r="C558" s="20">
        <v>44297</v>
      </c>
      <c r="D558" t="s">
        <v>15</v>
      </c>
      <c r="E558" t="s">
        <v>131</v>
      </c>
      <c r="F558" t="s">
        <v>132</v>
      </c>
      <c r="G558" t="s">
        <v>17</v>
      </c>
      <c r="H558">
        <v>45</v>
      </c>
      <c r="I558">
        <v>525</v>
      </c>
      <c r="J558">
        <v>23625</v>
      </c>
      <c r="K558">
        <v>10631.25</v>
      </c>
      <c r="L558">
        <v>0.45</v>
      </c>
      <c r="M558" t="s">
        <v>18</v>
      </c>
    </row>
    <row r="559" spans="1:13" x14ac:dyDescent="0.3">
      <c r="A559" t="s">
        <v>26</v>
      </c>
      <c r="B559">
        <v>1185732</v>
      </c>
      <c r="C559" s="20">
        <v>44300</v>
      </c>
      <c r="D559" t="s">
        <v>15</v>
      </c>
      <c r="E559" t="s">
        <v>129</v>
      </c>
      <c r="F559" t="s">
        <v>130</v>
      </c>
      <c r="G559" t="s">
        <v>23</v>
      </c>
      <c r="H559">
        <v>40</v>
      </c>
      <c r="I559">
        <v>275</v>
      </c>
      <c r="J559">
        <v>11000</v>
      </c>
      <c r="K559">
        <v>3300</v>
      </c>
      <c r="L559">
        <v>0.3</v>
      </c>
      <c r="M559" t="s">
        <v>18</v>
      </c>
    </row>
    <row r="560" spans="1:13" x14ac:dyDescent="0.3">
      <c r="A560" t="s">
        <v>26</v>
      </c>
      <c r="B560">
        <v>1185732</v>
      </c>
      <c r="C560" s="20">
        <v>44300</v>
      </c>
      <c r="D560" t="s">
        <v>15</v>
      </c>
      <c r="E560" t="s">
        <v>129</v>
      </c>
      <c r="F560" t="s">
        <v>130</v>
      </c>
      <c r="G560" t="s">
        <v>22</v>
      </c>
      <c r="H560">
        <v>50</v>
      </c>
      <c r="I560">
        <v>125</v>
      </c>
      <c r="J560">
        <v>6250</v>
      </c>
      <c r="K560">
        <v>1562.5</v>
      </c>
      <c r="L560">
        <v>0.25</v>
      </c>
      <c r="M560" t="s">
        <v>18</v>
      </c>
    </row>
    <row r="561" spans="1:13" x14ac:dyDescent="0.3">
      <c r="A561" t="s">
        <v>26</v>
      </c>
      <c r="B561">
        <v>1185732</v>
      </c>
      <c r="C561" s="20">
        <v>44300</v>
      </c>
      <c r="D561" t="s">
        <v>15</v>
      </c>
      <c r="E561" t="s">
        <v>129</v>
      </c>
      <c r="F561" t="s">
        <v>130</v>
      </c>
      <c r="G561" t="s">
        <v>21</v>
      </c>
      <c r="H561">
        <v>35</v>
      </c>
      <c r="I561">
        <v>125</v>
      </c>
      <c r="J561">
        <v>4375</v>
      </c>
      <c r="K561">
        <v>1093.75</v>
      </c>
      <c r="L561">
        <v>0.25</v>
      </c>
      <c r="M561" t="s">
        <v>18</v>
      </c>
    </row>
    <row r="562" spans="1:13" x14ac:dyDescent="0.3">
      <c r="A562" t="s">
        <v>26</v>
      </c>
      <c r="B562">
        <v>1185732</v>
      </c>
      <c r="C562" s="20">
        <v>44300</v>
      </c>
      <c r="D562" t="s">
        <v>15</v>
      </c>
      <c r="E562" t="s">
        <v>129</v>
      </c>
      <c r="F562" t="s">
        <v>130</v>
      </c>
      <c r="G562" t="s">
        <v>20</v>
      </c>
      <c r="H562">
        <v>30.000000000000004</v>
      </c>
      <c r="I562">
        <v>150</v>
      </c>
      <c r="J562">
        <v>4500.0000000000009</v>
      </c>
      <c r="K562">
        <v>1125.0000000000002</v>
      </c>
      <c r="L562">
        <v>0.25</v>
      </c>
      <c r="M562" t="s">
        <v>18</v>
      </c>
    </row>
    <row r="563" spans="1:13" x14ac:dyDescent="0.3">
      <c r="A563" t="s">
        <v>26</v>
      </c>
      <c r="B563">
        <v>1185732</v>
      </c>
      <c r="C563" s="20">
        <v>44300</v>
      </c>
      <c r="D563" t="s">
        <v>15</v>
      </c>
      <c r="E563" t="s">
        <v>129</v>
      </c>
      <c r="F563" t="s">
        <v>130</v>
      </c>
      <c r="G563" t="s">
        <v>19</v>
      </c>
      <c r="H563">
        <v>40</v>
      </c>
      <c r="I563">
        <v>150</v>
      </c>
      <c r="J563">
        <v>6000</v>
      </c>
      <c r="K563">
        <v>1800</v>
      </c>
      <c r="L563">
        <v>0.3</v>
      </c>
      <c r="M563" t="s">
        <v>18</v>
      </c>
    </row>
    <row r="564" spans="1:13" x14ac:dyDescent="0.3">
      <c r="A564" t="s">
        <v>26</v>
      </c>
      <c r="B564">
        <v>1185732</v>
      </c>
      <c r="C564" s="20">
        <v>44300</v>
      </c>
      <c r="D564" t="s">
        <v>15</v>
      </c>
      <c r="E564" t="s">
        <v>129</v>
      </c>
      <c r="F564" t="s">
        <v>130</v>
      </c>
      <c r="G564" t="s">
        <v>17</v>
      </c>
      <c r="H564">
        <v>40</v>
      </c>
      <c r="I564">
        <v>450</v>
      </c>
      <c r="J564">
        <v>18000</v>
      </c>
      <c r="K564">
        <v>5400</v>
      </c>
      <c r="L564">
        <v>0.3</v>
      </c>
      <c r="M564" t="s">
        <v>18</v>
      </c>
    </row>
    <row r="565" spans="1:13" x14ac:dyDescent="0.3">
      <c r="A565" t="s">
        <v>14</v>
      </c>
      <c r="B565">
        <v>1185732</v>
      </c>
      <c r="C565" s="20">
        <v>44293</v>
      </c>
      <c r="D565" t="s">
        <v>15</v>
      </c>
      <c r="E565" t="s">
        <v>127</v>
      </c>
      <c r="F565" t="s">
        <v>128</v>
      </c>
      <c r="G565" t="s">
        <v>23</v>
      </c>
      <c r="H565">
        <v>35</v>
      </c>
      <c r="I565">
        <v>200</v>
      </c>
      <c r="J565">
        <v>7000</v>
      </c>
      <c r="K565">
        <v>2800</v>
      </c>
      <c r="L565">
        <v>0.4</v>
      </c>
      <c r="M565" t="s">
        <v>18</v>
      </c>
    </row>
    <row r="566" spans="1:13" x14ac:dyDescent="0.3">
      <c r="A566" t="s">
        <v>14</v>
      </c>
      <c r="B566">
        <v>1185732</v>
      </c>
      <c r="C566" s="20">
        <v>44293</v>
      </c>
      <c r="D566" t="s">
        <v>15</v>
      </c>
      <c r="E566" t="s">
        <v>127</v>
      </c>
      <c r="F566" t="s">
        <v>128</v>
      </c>
      <c r="G566" t="s">
        <v>22</v>
      </c>
      <c r="H566">
        <v>45</v>
      </c>
      <c r="I566">
        <v>50</v>
      </c>
      <c r="J566">
        <v>2250</v>
      </c>
      <c r="K566">
        <v>675</v>
      </c>
      <c r="L566">
        <v>0.3</v>
      </c>
      <c r="M566" t="s">
        <v>18</v>
      </c>
    </row>
    <row r="567" spans="1:13" x14ac:dyDescent="0.3">
      <c r="A567" t="s">
        <v>14</v>
      </c>
      <c r="B567">
        <v>1185732</v>
      </c>
      <c r="C567" s="20">
        <v>44293</v>
      </c>
      <c r="D567" t="s">
        <v>15</v>
      </c>
      <c r="E567" t="s">
        <v>127</v>
      </c>
      <c r="F567" t="s">
        <v>128</v>
      </c>
      <c r="G567" t="s">
        <v>21</v>
      </c>
      <c r="H567">
        <v>30</v>
      </c>
      <c r="I567">
        <v>50</v>
      </c>
      <c r="J567">
        <v>1500</v>
      </c>
      <c r="K567">
        <v>600</v>
      </c>
      <c r="L567">
        <v>0.4</v>
      </c>
      <c r="M567" t="s">
        <v>18</v>
      </c>
    </row>
    <row r="568" spans="1:13" x14ac:dyDescent="0.3">
      <c r="A568" t="s">
        <v>14</v>
      </c>
      <c r="B568">
        <v>1185732</v>
      </c>
      <c r="C568" s="20">
        <v>44293</v>
      </c>
      <c r="D568" t="s">
        <v>15</v>
      </c>
      <c r="E568" t="s">
        <v>127</v>
      </c>
      <c r="F568" t="s">
        <v>128</v>
      </c>
      <c r="G568" t="s">
        <v>20</v>
      </c>
      <c r="H568">
        <v>25.000000000000007</v>
      </c>
      <c r="I568">
        <v>125</v>
      </c>
      <c r="J568">
        <v>3125.0000000000009</v>
      </c>
      <c r="K568">
        <v>1250.0000000000005</v>
      </c>
      <c r="L568">
        <v>0.4</v>
      </c>
      <c r="M568" t="s">
        <v>18</v>
      </c>
    </row>
    <row r="569" spans="1:13" x14ac:dyDescent="0.3">
      <c r="A569" t="s">
        <v>14</v>
      </c>
      <c r="B569">
        <v>1185732</v>
      </c>
      <c r="C569" s="20">
        <v>44293</v>
      </c>
      <c r="D569" t="s">
        <v>15</v>
      </c>
      <c r="E569" t="s">
        <v>127</v>
      </c>
      <c r="F569" t="s">
        <v>128</v>
      </c>
      <c r="G569" t="s">
        <v>19</v>
      </c>
      <c r="H569">
        <v>35</v>
      </c>
      <c r="I569">
        <v>125</v>
      </c>
      <c r="J569">
        <v>4375</v>
      </c>
      <c r="K569">
        <v>1531.25</v>
      </c>
      <c r="L569">
        <v>0.35</v>
      </c>
      <c r="M569" t="s">
        <v>18</v>
      </c>
    </row>
    <row r="570" spans="1:13" x14ac:dyDescent="0.3">
      <c r="A570" t="s">
        <v>14</v>
      </c>
      <c r="B570">
        <v>1185732</v>
      </c>
      <c r="C570" s="20">
        <v>44293</v>
      </c>
      <c r="D570" t="s">
        <v>15</v>
      </c>
      <c r="E570" t="s">
        <v>127</v>
      </c>
      <c r="F570" t="s">
        <v>128</v>
      </c>
      <c r="G570" t="s">
        <v>17</v>
      </c>
      <c r="H570">
        <v>35</v>
      </c>
      <c r="I570">
        <v>425</v>
      </c>
      <c r="J570">
        <v>14875</v>
      </c>
      <c r="K570">
        <v>5206.25</v>
      </c>
      <c r="L570">
        <v>0.35</v>
      </c>
      <c r="M570" t="s">
        <v>18</v>
      </c>
    </row>
    <row r="571" spans="1:13" x14ac:dyDescent="0.3">
      <c r="A571" t="s">
        <v>26</v>
      </c>
      <c r="B571">
        <v>1185732</v>
      </c>
      <c r="C571" s="20">
        <v>44290</v>
      </c>
      <c r="D571" t="s">
        <v>15</v>
      </c>
      <c r="E571" t="s">
        <v>125</v>
      </c>
      <c r="F571" t="s">
        <v>126</v>
      </c>
      <c r="G571" t="s">
        <v>23</v>
      </c>
      <c r="H571">
        <v>40</v>
      </c>
      <c r="I571">
        <v>275</v>
      </c>
      <c r="J571">
        <v>11000</v>
      </c>
      <c r="K571">
        <v>3849.9999999999995</v>
      </c>
      <c r="L571">
        <v>0.35</v>
      </c>
      <c r="M571" t="s">
        <v>18</v>
      </c>
    </row>
    <row r="572" spans="1:13" x14ac:dyDescent="0.3">
      <c r="A572" t="s">
        <v>26</v>
      </c>
      <c r="B572">
        <v>1185732</v>
      </c>
      <c r="C572" s="20">
        <v>44290</v>
      </c>
      <c r="D572" t="s">
        <v>15</v>
      </c>
      <c r="E572" t="s">
        <v>125</v>
      </c>
      <c r="F572" t="s">
        <v>126</v>
      </c>
      <c r="G572" t="s">
        <v>22</v>
      </c>
      <c r="H572">
        <v>50</v>
      </c>
      <c r="I572">
        <v>125</v>
      </c>
      <c r="J572">
        <v>6250</v>
      </c>
      <c r="K572">
        <v>1875</v>
      </c>
      <c r="L572">
        <v>0.3</v>
      </c>
      <c r="M572" t="s">
        <v>18</v>
      </c>
    </row>
    <row r="573" spans="1:13" x14ac:dyDescent="0.3">
      <c r="A573" t="s">
        <v>26</v>
      </c>
      <c r="B573">
        <v>1185732</v>
      </c>
      <c r="C573" s="20">
        <v>44290</v>
      </c>
      <c r="D573" t="s">
        <v>15</v>
      </c>
      <c r="E573" t="s">
        <v>125</v>
      </c>
      <c r="F573" t="s">
        <v>126</v>
      </c>
      <c r="G573" t="s">
        <v>21</v>
      </c>
      <c r="H573">
        <v>35</v>
      </c>
      <c r="I573">
        <v>125</v>
      </c>
      <c r="J573">
        <v>4375</v>
      </c>
      <c r="K573">
        <v>1312.5</v>
      </c>
      <c r="L573">
        <v>0.3</v>
      </c>
      <c r="M573" t="s">
        <v>18</v>
      </c>
    </row>
    <row r="574" spans="1:13" x14ac:dyDescent="0.3">
      <c r="A574" t="s">
        <v>26</v>
      </c>
      <c r="B574">
        <v>1185732</v>
      </c>
      <c r="C574" s="20">
        <v>44290</v>
      </c>
      <c r="D574" t="s">
        <v>15</v>
      </c>
      <c r="E574" t="s">
        <v>125</v>
      </c>
      <c r="F574" t="s">
        <v>126</v>
      </c>
      <c r="G574" t="s">
        <v>20</v>
      </c>
      <c r="H574">
        <v>30.000000000000004</v>
      </c>
      <c r="I574">
        <v>200</v>
      </c>
      <c r="J574">
        <v>6000.0000000000009</v>
      </c>
      <c r="K574">
        <v>1800.0000000000002</v>
      </c>
      <c r="L574">
        <v>0.3</v>
      </c>
      <c r="M574" t="s">
        <v>18</v>
      </c>
    </row>
    <row r="575" spans="1:13" x14ac:dyDescent="0.3">
      <c r="A575" t="s">
        <v>26</v>
      </c>
      <c r="B575">
        <v>1185732</v>
      </c>
      <c r="C575" s="20">
        <v>44290</v>
      </c>
      <c r="D575" t="s">
        <v>15</v>
      </c>
      <c r="E575" t="s">
        <v>125</v>
      </c>
      <c r="F575" t="s">
        <v>126</v>
      </c>
      <c r="G575" t="s">
        <v>19</v>
      </c>
      <c r="H575">
        <v>40</v>
      </c>
      <c r="I575">
        <v>200</v>
      </c>
      <c r="J575">
        <v>8000</v>
      </c>
      <c r="K575">
        <v>3200</v>
      </c>
      <c r="L575">
        <v>0.4</v>
      </c>
      <c r="M575" t="s">
        <v>18</v>
      </c>
    </row>
    <row r="576" spans="1:13" x14ac:dyDescent="0.3">
      <c r="A576" t="s">
        <v>26</v>
      </c>
      <c r="B576">
        <v>1185732</v>
      </c>
      <c r="C576" s="20">
        <v>44290</v>
      </c>
      <c r="D576" t="s">
        <v>15</v>
      </c>
      <c r="E576" t="s">
        <v>125</v>
      </c>
      <c r="F576" t="s">
        <v>126</v>
      </c>
      <c r="G576" t="s">
        <v>17</v>
      </c>
      <c r="H576">
        <v>40</v>
      </c>
      <c r="I576">
        <v>500</v>
      </c>
      <c r="J576">
        <v>20000</v>
      </c>
      <c r="K576">
        <v>8000</v>
      </c>
      <c r="L576">
        <v>0.4</v>
      </c>
      <c r="M576" t="s">
        <v>18</v>
      </c>
    </row>
    <row r="577" spans="1:13" x14ac:dyDescent="0.3">
      <c r="A577" t="s">
        <v>34</v>
      </c>
      <c r="B577">
        <v>1185732</v>
      </c>
      <c r="C577" s="20">
        <v>44293</v>
      </c>
      <c r="D577" t="s">
        <v>15</v>
      </c>
      <c r="E577" t="s">
        <v>123</v>
      </c>
      <c r="F577" t="s">
        <v>124</v>
      </c>
      <c r="G577" t="s">
        <v>23</v>
      </c>
      <c r="H577">
        <v>35</v>
      </c>
      <c r="I577">
        <v>250</v>
      </c>
      <c r="J577">
        <v>8750</v>
      </c>
      <c r="K577">
        <v>3500</v>
      </c>
      <c r="L577">
        <v>0.4</v>
      </c>
      <c r="M577" t="s">
        <v>18</v>
      </c>
    </row>
    <row r="578" spans="1:13" x14ac:dyDescent="0.3">
      <c r="A578" t="s">
        <v>34</v>
      </c>
      <c r="B578">
        <v>1185732</v>
      </c>
      <c r="C578" s="20">
        <v>44293</v>
      </c>
      <c r="D578" t="s">
        <v>15</v>
      </c>
      <c r="E578" t="s">
        <v>123</v>
      </c>
      <c r="F578" t="s">
        <v>124</v>
      </c>
      <c r="G578" t="s">
        <v>22</v>
      </c>
      <c r="H578">
        <v>45</v>
      </c>
      <c r="I578">
        <v>100</v>
      </c>
      <c r="J578">
        <v>4500</v>
      </c>
      <c r="K578">
        <v>1350</v>
      </c>
      <c r="L578">
        <v>0.3</v>
      </c>
      <c r="M578" t="s">
        <v>18</v>
      </c>
    </row>
    <row r="579" spans="1:13" x14ac:dyDescent="0.3">
      <c r="A579" t="s">
        <v>34</v>
      </c>
      <c r="B579">
        <v>1185732</v>
      </c>
      <c r="C579" s="20">
        <v>44293</v>
      </c>
      <c r="D579" t="s">
        <v>15</v>
      </c>
      <c r="E579" t="s">
        <v>123</v>
      </c>
      <c r="F579" t="s">
        <v>124</v>
      </c>
      <c r="G579" t="s">
        <v>21</v>
      </c>
      <c r="H579">
        <v>30</v>
      </c>
      <c r="I579">
        <v>100</v>
      </c>
      <c r="J579">
        <v>3000</v>
      </c>
      <c r="K579">
        <v>1200</v>
      </c>
      <c r="L579">
        <v>0.4</v>
      </c>
      <c r="M579" t="s">
        <v>18</v>
      </c>
    </row>
    <row r="580" spans="1:13" x14ac:dyDescent="0.3">
      <c r="A580" t="s">
        <v>34</v>
      </c>
      <c r="B580">
        <v>1185732</v>
      </c>
      <c r="C580" s="20">
        <v>44293</v>
      </c>
      <c r="D580" t="s">
        <v>15</v>
      </c>
      <c r="E580" t="s">
        <v>123</v>
      </c>
      <c r="F580" t="s">
        <v>124</v>
      </c>
      <c r="G580" t="s">
        <v>20</v>
      </c>
      <c r="H580">
        <v>25.000000000000007</v>
      </c>
      <c r="I580">
        <v>175</v>
      </c>
      <c r="J580">
        <v>4375.0000000000009</v>
      </c>
      <c r="K580">
        <v>1750.0000000000005</v>
      </c>
      <c r="L580">
        <v>0.4</v>
      </c>
      <c r="M580" t="s">
        <v>18</v>
      </c>
    </row>
    <row r="581" spans="1:13" x14ac:dyDescent="0.3">
      <c r="A581" t="s">
        <v>34</v>
      </c>
      <c r="B581">
        <v>1185732</v>
      </c>
      <c r="C581" s="20">
        <v>44293</v>
      </c>
      <c r="D581" t="s">
        <v>15</v>
      </c>
      <c r="E581" t="s">
        <v>123</v>
      </c>
      <c r="F581" t="s">
        <v>124</v>
      </c>
      <c r="G581" t="s">
        <v>19</v>
      </c>
      <c r="H581">
        <v>35</v>
      </c>
      <c r="I581">
        <v>175</v>
      </c>
      <c r="J581">
        <v>6125</v>
      </c>
      <c r="K581">
        <v>2143.75</v>
      </c>
      <c r="L581">
        <v>0.35</v>
      </c>
      <c r="M581" t="s">
        <v>18</v>
      </c>
    </row>
    <row r="582" spans="1:13" x14ac:dyDescent="0.3">
      <c r="A582" t="s">
        <v>34</v>
      </c>
      <c r="B582">
        <v>1185732</v>
      </c>
      <c r="C582" s="20">
        <v>44293</v>
      </c>
      <c r="D582" t="s">
        <v>15</v>
      </c>
      <c r="E582" t="s">
        <v>123</v>
      </c>
      <c r="F582" t="s">
        <v>124</v>
      </c>
      <c r="G582" t="s">
        <v>17</v>
      </c>
      <c r="H582">
        <v>35</v>
      </c>
      <c r="I582">
        <v>475</v>
      </c>
      <c r="J582">
        <v>16625</v>
      </c>
      <c r="K582">
        <v>5818.75</v>
      </c>
      <c r="L582">
        <v>0.35</v>
      </c>
      <c r="M582" t="s">
        <v>18</v>
      </c>
    </row>
    <row r="583" spans="1:13" x14ac:dyDescent="0.3">
      <c r="A583" t="s">
        <v>14</v>
      </c>
      <c r="B583">
        <v>1185732</v>
      </c>
      <c r="C583" s="20">
        <v>44300</v>
      </c>
      <c r="D583" t="s">
        <v>15</v>
      </c>
      <c r="E583" t="s">
        <v>121</v>
      </c>
      <c r="F583" t="s">
        <v>122</v>
      </c>
      <c r="G583" t="s">
        <v>23</v>
      </c>
      <c r="H583">
        <v>40</v>
      </c>
      <c r="I583">
        <v>300</v>
      </c>
      <c r="J583">
        <v>12000</v>
      </c>
      <c r="K583">
        <v>4800</v>
      </c>
      <c r="L583">
        <v>0.4</v>
      </c>
      <c r="M583" t="s">
        <v>18</v>
      </c>
    </row>
    <row r="584" spans="1:13" x14ac:dyDescent="0.3">
      <c r="A584" t="s">
        <v>14</v>
      </c>
      <c r="B584">
        <v>1185732</v>
      </c>
      <c r="C584" s="20">
        <v>44300</v>
      </c>
      <c r="D584" t="s">
        <v>15</v>
      </c>
      <c r="E584" t="s">
        <v>121</v>
      </c>
      <c r="F584" t="s">
        <v>122</v>
      </c>
      <c r="G584" t="s">
        <v>22</v>
      </c>
      <c r="H584">
        <v>50</v>
      </c>
      <c r="I584">
        <v>150</v>
      </c>
      <c r="J584">
        <v>7500</v>
      </c>
      <c r="K584">
        <v>2250</v>
      </c>
      <c r="L584">
        <v>0.3</v>
      </c>
      <c r="M584" t="s">
        <v>18</v>
      </c>
    </row>
    <row r="585" spans="1:13" x14ac:dyDescent="0.3">
      <c r="A585" t="s">
        <v>14</v>
      </c>
      <c r="B585">
        <v>1185732</v>
      </c>
      <c r="C585" s="20">
        <v>44300</v>
      </c>
      <c r="D585" t="s">
        <v>15</v>
      </c>
      <c r="E585" t="s">
        <v>121</v>
      </c>
      <c r="F585" t="s">
        <v>122</v>
      </c>
      <c r="G585" t="s">
        <v>21</v>
      </c>
      <c r="H585">
        <v>35</v>
      </c>
      <c r="I585">
        <v>150</v>
      </c>
      <c r="J585">
        <v>5250</v>
      </c>
      <c r="K585">
        <v>2100</v>
      </c>
      <c r="L585">
        <v>0.4</v>
      </c>
      <c r="M585" t="s">
        <v>18</v>
      </c>
    </row>
    <row r="586" spans="1:13" x14ac:dyDescent="0.3">
      <c r="A586" t="s">
        <v>14</v>
      </c>
      <c r="B586">
        <v>1185732</v>
      </c>
      <c r="C586" s="20">
        <v>44300</v>
      </c>
      <c r="D586" t="s">
        <v>15</v>
      </c>
      <c r="E586" t="s">
        <v>121</v>
      </c>
      <c r="F586" t="s">
        <v>122</v>
      </c>
      <c r="G586" t="s">
        <v>20</v>
      </c>
      <c r="H586">
        <v>30.000000000000004</v>
      </c>
      <c r="I586">
        <v>225</v>
      </c>
      <c r="J586">
        <v>6750.0000000000009</v>
      </c>
      <c r="K586">
        <v>2700.0000000000005</v>
      </c>
      <c r="L586">
        <v>0.4</v>
      </c>
      <c r="M586" t="s">
        <v>18</v>
      </c>
    </row>
    <row r="587" spans="1:13" x14ac:dyDescent="0.3">
      <c r="A587" t="s">
        <v>14</v>
      </c>
      <c r="B587">
        <v>1185732</v>
      </c>
      <c r="C587" s="20">
        <v>44300</v>
      </c>
      <c r="D587" t="s">
        <v>15</v>
      </c>
      <c r="E587" t="s">
        <v>121</v>
      </c>
      <c r="F587" t="s">
        <v>122</v>
      </c>
      <c r="G587" t="s">
        <v>19</v>
      </c>
      <c r="H587">
        <v>40</v>
      </c>
      <c r="I587">
        <v>225</v>
      </c>
      <c r="J587">
        <v>9000</v>
      </c>
      <c r="K587">
        <v>3150</v>
      </c>
      <c r="L587">
        <v>0.35</v>
      </c>
      <c r="M587" t="s">
        <v>18</v>
      </c>
    </row>
    <row r="588" spans="1:13" x14ac:dyDescent="0.3">
      <c r="A588" t="s">
        <v>14</v>
      </c>
      <c r="B588">
        <v>1185732</v>
      </c>
      <c r="C588" s="20">
        <v>44300</v>
      </c>
      <c r="D588" t="s">
        <v>15</v>
      </c>
      <c r="E588" t="s">
        <v>121</v>
      </c>
      <c r="F588" t="s">
        <v>122</v>
      </c>
      <c r="G588" t="s">
        <v>17</v>
      </c>
      <c r="H588">
        <v>40</v>
      </c>
      <c r="I588">
        <v>525</v>
      </c>
      <c r="J588">
        <v>21000</v>
      </c>
      <c r="K588">
        <v>7349.9999999999991</v>
      </c>
      <c r="L588">
        <v>0.35</v>
      </c>
      <c r="M588" t="s">
        <v>18</v>
      </c>
    </row>
    <row r="589" spans="1:13" x14ac:dyDescent="0.3">
      <c r="A589" t="s">
        <v>30</v>
      </c>
      <c r="B589">
        <v>1185732</v>
      </c>
      <c r="C589" s="20">
        <v>44307</v>
      </c>
      <c r="D589" t="s">
        <v>15</v>
      </c>
      <c r="E589" t="s">
        <v>119</v>
      </c>
      <c r="F589" t="s">
        <v>120</v>
      </c>
      <c r="G589" t="s">
        <v>23</v>
      </c>
      <c r="H589">
        <v>35</v>
      </c>
      <c r="I589">
        <v>200</v>
      </c>
      <c r="J589">
        <v>7000</v>
      </c>
      <c r="K589">
        <v>2100</v>
      </c>
      <c r="L589">
        <v>0.3</v>
      </c>
      <c r="M589" t="s">
        <v>18</v>
      </c>
    </row>
    <row r="590" spans="1:13" x14ac:dyDescent="0.3">
      <c r="A590" t="s">
        <v>30</v>
      </c>
      <c r="B590">
        <v>1185732</v>
      </c>
      <c r="C590" s="20">
        <v>44307</v>
      </c>
      <c r="D590" t="s">
        <v>15</v>
      </c>
      <c r="E590" t="s">
        <v>119</v>
      </c>
      <c r="F590" t="s">
        <v>120</v>
      </c>
      <c r="G590" t="s">
        <v>22</v>
      </c>
      <c r="H590">
        <v>45</v>
      </c>
      <c r="I590">
        <v>50</v>
      </c>
      <c r="J590">
        <v>2250</v>
      </c>
      <c r="K590">
        <v>675</v>
      </c>
      <c r="L590">
        <v>0.3</v>
      </c>
      <c r="M590" t="s">
        <v>18</v>
      </c>
    </row>
    <row r="591" spans="1:13" x14ac:dyDescent="0.3">
      <c r="A591" t="s">
        <v>30</v>
      </c>
      <c r="B591">
        <v>1128299</v>
      </c>
      <c r="C591" s="20">
        <v>43922</v>
      </c>
      <c r="D591" t="s">
        <v>31</v>
      </c>
      <c r="E591" t="s">
        <v>44</v>
      </c>
      <c r="F591" t="s">
        <v>45</v>
      </c>
      <c r="G591" t="s">
        <v>23</v>
      </c>
      <c r="H591">
        <v>54.999999999999993</v>
      </c>
      <c r="I591">
        <v>350</v>
      </c>
      <c r="J591">
        <v>19249.999999999996</v>
      </c>
      <c r="K591">
        <v>2887.5</v>
      </c>
      <c r="L591">
        <v>0.15000000000000002</v>
      </c>
      <c r="M591" t="s">
        <v>18</v>
      </c>
    </row>
    <row r="592" spans="1:13" x14ac:dyDescent="0.3">
      <c r="A592" t="s">
        <v>30</v>
      </c>
      <c r="B592">
        <v>1128299</v>
      </c>
      <c r="C592" s="20">
        <v>43923</v>
      </c>
      <c r="D592" t="s">
        <v>31</v>
      </c>
      <c r="E592" t="s">
        <v>44</v>
      </c>
      <c r="F592" t="s">
        <v>45</v>
      </c>
      <c r="G592" t="s">
        <v>17</v>
      </c>
      <c r="H592">
        <v>60</v>
      </c>
      <c r="I592">
        <v>525</v>
      </c>
      <c r="J592">
        <v>31500</v>
      </c>
      <c r="K592">
        <v>11025.000000000002</v>
      </c>
      <c r="L592">
        <v>0.35000000000000003</v>
      </c>
      <c r="M592" t="s">
        <v>18</v>
      </c>
    </row>
    <row r="593" spans="1:13" x14ac:dyDescent="0.3">
      <c r="A593" t="s">
        <v>30</v>
      </c>
      <c r="B593">
        <v>1128299</v>
      </c>
      <c r="C593" s="20">
        <v>43924</v>
      </c>
      <c r="D593" t="s">
        <v>31</v>
      </c>
      <c r="E593" t="s">
        <v>44</v>
      </c>
      <c r="F593" t="s">
        <v>45</v>
      </c>
      <c r="G593" t="s">
        <v>19</v>
      </c>
      <c r="H593">
        <v>65</v>
      </c>
      <c r="I593">
        <v>325</v>
      </c>
      <c r="J593">
        <v>21125</v>
      </c>
      <c r="K593">
        <v>4225</v>
      </c>
      <c r="L593">
        <v>0.2</v>
      </c>
      <c r="M593" t="s">
        <v>18</v>
      </c>
    </row>
    <row r="594" spans="1:13" x14ac:dyDescent="0.3">
      <c r="A594" t="s">
        <v>30</v>
      </c>
      <c r="B594">
        <v>1128299</v>
      </c>
      <c r="C594" s="20">
        <v>43925</v>
      </c>
      <c r="D594" t="s">
        <v>31</v>
      </c>
      <c r="E594" t="s">
        <v>44</v>
      </c>
      <c r="F594" t="s">
        <v>45</v>
      </c>
      <c r="G594" t="s">
        <v>20</v>
      </c>
      <c r="H594">
        <v>65</v>
      </c>
      <c r="I594">
        <v>375</v>
      </c>
      <c r="J594">
        <v>24375</v>
      </c>
      <c r="K594">
        <v>8531.25</v>
      </c>
      <c r="L594">
        <v>0.35000000000000003</v>
      </c>
      <c r="M594" t="s">
        <v>18</v>
      </c>
    </row>
    <row r="595" spans="1:13" x14ac:dyDescent="0.3">
      <c r="A595" t="s">
        <v>30</v>
      </c>
      <c r="B595">
        <v>1128299</v>
      </c>
      <c r="C595" s="20">
        <v>43926</v>
      </c>
      <c r="D595" t="s">
        <v>31</v>
      </c>
      <c r="E595" t="s">
        <v>44</v>
      </c>
      <c r="F595" t="s">
        <v>45</v>
      </c>
      <c r="G595" t="s">
        <v>21</v>
      </c>
      <c r="H595">
        <v>60</v>
      </c>
      <c r="I595">
        <v>275</v>
      </c>
      <c r="J595">
        <v>16500</v>
      </c>
      <c r="K595">
        <v>4950</v>
      </c>
      <c r="L595">
        <v>0.3</v>
      </c>
      <c r="M595" t="s">
        <v>18</v>
      </c>
    </row>
    <row r="596" spans="1:13" x14ac:dyDescent="0.3">
      <c r="A596" t="s">
        <v>30</v>
      </c>
      <c r="B596">
        <v>1128299</v>
      </c>
      <c r="C596" s="20">
        <v>43927</v>
      </c>
      <c r="D596" t="s">
        <v>31</v>
      </c>
      <c r="E596" t="s">
        <v>44</v>
      </c>
      <c r="F596" t="s">
        <v>45</v>
      </c>
      <c r="G596" t="s">
        <v>22</v>
      </c>
      <c r="H596">
        <v>65</v>
      </c>
      <c r="I596">
        <v>175</v>
      </c>
      <c r="J596">
        <v>11375</v>
      </c>
      <c r="K596">
        <v>5687.5</v>
      </c>
      <c r="L596">
        <v>0.5</v>
      </c>
      <c r="M596" t="s">
        <v>18</v>
      </c>
    </row>
    <row r="597" spans="1:13" x14ac:dyDescent="0.3">
      <c r="A597" t="s">
        <v>30</v>
      </c>
      <c r="B597">
        <v>1128299</v>
      </c>
      <c r="C597" s="20">
        <v>43928</v>
      </c>
      <c r="D597" t="s">
        <v>31</v>
      </c>
      <c r="E597" t="s">
        <v>44</v>
      </c>
      <c r="F597" t="s">
        <v>45</v>
      </c>
      <c r="G597" t="s">
        <v>23</v>
      </c>
      <c r="H597">
        <v>80</v>
      </c>
      <c r="I597">
        <v>325</v>
      </c>
      <c r="J597">
        <v>26000</v>
      </c>
      <c r="K597">
        <v>3900.0000000000005</v>
      </c>
      <c r="L597">
        <v>0.15000000000000002</v>
      </c>
      <c r="M597" t="s">
        <v>18</v>
      </c>
    </row>
    <row r="598" spans="1:13" x14ac:dyDescent="0.3">
      <c r="A598" t="s">
        <v>30</v>
      </c>
      <c r="B598">
        <v>1128299</v>
      </c>
      <c r="C598" s="20">
        <v>43929</v>
      </c>
      <c r="D598" t="s">
        <v>31</v>
      </c>
      <c r="E598" t="s">
        <v>44</v>
      </c>
      <c r="F598" t="s">
        <v>45</v>
      </c>
      <c r="G598" t="s">
        <v>17</v>
      </c>
      <c r="H598">
        <v>60</v>
      </c>
      <c r="I598">
        <v>525</v>
      </c>
      <c r="J598">
        <v>31500</v>
      </c>
      <c r="K598">
        <v>15750</v>
      </c>
      <c r="L598">
        <v>0.5</v>
      </c>
      <c r="M598" t="s">
        <v>18</v>
      </c>
    </row>
    <row r="599" spans="1:13" x14ac:dyDescent="0.3">
      <c r="A599" t="s">
        <v>30</v>
      </c>
      <c r="B599">
        <v>1128299</v>
      </c>
      <c r="C599" s="20">
        <v>43930</v>
      </c>
      <c r="D599" t="s">
        <v>31</v>
      </c>
      <c r="E599" t="s">
        <v>44</v>
      </c>
      <c r="F599" t="s">
        <v>45</v>
      </c>
      <c r="G599" t="s">
        <v>19</v>
      </c>
      <c r="H599">
        <v>65</v>
      </c>
      <c r="I599">
        <v>375</v>
      </c>
      <c r="J599">
        <v>24375</v>
      </c>
      <c r="K599">
        <v>8531.25</v>
      </c>
      <c r="L599">
        <v>0.35</v>
      </c>
      <c r="M599" t="s">
        <v>18</v>
      </c>
    </row>
    <row r="600" spans="1:13" x14ac:dyDescent="0.3">
      <c r="A600" t="s">
        <v>30</v>
      </c>
      <c r="B600">
        <v>1128299</v>
      </c>
      <c r="C600" s="20">
        <v>43931</v>
      </c>
      <c r="D600" t="s">
        <v>31</v>
      </c>
      <c r="E600" t="s">
        <v>44</v>
      </c>
      <c r="F600" t="s">
        <v>45</v>
      </c>
      <c r="G600" t="s">
        <v>20</v>
      </c>
      <c r="H600">
        <v>65</v>
      </c>
      <c r="I600">
        <v>375</v>
      </c>
      <c r="J600">
        <v>24375</v>
      </c>
      <c r="K600">
        <v>12187.5</v>
      </c>
      <c r="L600">
        <v>0.5</v>
      </c>
      <c r="M600" t="s">
        <v>18</v>
      </c>
    </row>
    <row r="601" spans="1:13" x14ac:dyDescent="0.3">
      <c r="A601" t="s">
        <v>30</v>
      </c>
      <c r="B601">
        <v>1128299</v>
      </c>
      <c r="C601" s="20">
        <v>43932</v>
      </c>
      <c r="D601" t="s">
        <v>31</v>
      </c>
      <c r="E601" t="s">
        <v>44</v>
      </c>
      <c r="F601" t="s">
        <v>45</v>
      </c>
      <c r="G601" t="s">
        <v>21</v>
      </c>
      <c r="H601">
        <v>60</v>
      </c>
      <c r="I601">
        <v>275</v>
      </c>
      <c r="J601">
        <v>16500</v>
      </c>
      <c r="K601">
        <v>7424.9999999999991</v>
      </c>
      <c r="L601">
        <v>0.44999999999999996</v>
      </c>
      <c r="M601" t="s">
        <v>18</v>
      </c>
    </row>
    <row r="602" spans="1:13" x14ac:dyDescent="0.3">
      <c r="A602" t="s">
        <v>30</v>
      </c>
      <c r="B602">
        <v>1128299</v>
      </c>
      <c r="C602" s="20">
        <v>43933</v>
      </c>
      <c r="D602" t="s">
        <v>31</v>
      </c>
      <c r="E602" t="s">
        <v>44</v>
      </c>
      <c r="F602" t="s">
        <v>45</v>
      </c>
      <c r="G602" t="s">
        <v>22</v>
      </c>
      <c r="H602">
        <v>65</v>
      </c>
      <c r="I602">
        <v>175</v>
      </c>
      <c r="J602">
        <v>11375</v>
      </c>
      <c r="K602">
        <v>7393.7500000000018</v>
      </c>
      <c r="L602">
        <v>0.65000000000000013</v>
      </c>
      <c r="M602" t="s">
        <v>18</v>
      </c>
    </row>
    <row r="603" spans="1:13" x14ac:dyDescent="0.3">
      <c r="A603" t="s">
        <v>30</v>
      </c>
      <c r="B603">
        <v>1128299</v>
      </c>
      <c r="C603" s="20">
        <v>43934</v>
      </c>
      <c r="D603" t="s">
        <v>31</v>
      </c>
      <c r="E603" t="s">
        <v>44</v>
      </c>
      <c r="F603" t="s">
        <v>45</v>
      </c>
      <c r="G603" t="s">
        <v>23</v>
      </c>
      <c r="H603">
        <v>80</v>
      </c>
      <c r="I603">
        <v>475</v>
      </c>
      <c r="J603">
        <v>38000</v>
      </c>
      <c r="K603">
        <v>11400</v>
      </c>
      <c r="L603">
        <v>0.3</v>
      </c>
      <c r="M603" t="s">
        <v>18</v>
      </c>
    </row>
    <row r="604" spans="1:13" x14ac:dyDescent="0.3">
      <c r="A604" t="s">
        <v>30</v>
      </c>
      <c r="B604">
        <v>1128299</v>
      </c>
      <c r="C604" s="20">
        <v>43935</v>
      </c>
      <c r="D604" t="s">
        <v>31</v>
      </c>
      <c r="E604" t="s">
        <v>44</v>
      </c>
      <c r="F604" t="s">
        <v>45</v>
      </c>
      <c r="G604" t="s">
        <v>17</v>
      </c>
      <c r="H604">
        <v>60</v>
      </c>
      <c r="I604">
        <v>725</v>
      </c>
      <c r="J604">
        <v>43500</v>
      </c>
      <c r="K604">
        <v>21750</v>
      </c>
      <c r="L604">
        <v>0.5</v>
      </c>
      <c r="M604" t="s">
        <v>18</v>
      </c>
    </row>
    <row r="605" spans="1:13" x14ac:dyDescent="0.3">
      <c r="A605" t="s">
        <v>30</v>
      </c>
      <c r="B605">
        <v>1128299</v>
      </c>
      <c r="C605" s="20">
        <v>43936</v>
      </c>
      <c r="D605" t="s">
        <v>31</v>
      </c>
      <c r="E605" t="s">
        <v>44</v>
      </c>
      <c r="F605" t="s">
        <v>45</v>
      </c>
      <c r="G605" t="s">
        <v>19</v>
      </c>
      <c r="H605">
        <v>65</v>
      </c>
      <c r="I605">
        <v>575</v>
      </c>
      <c r="J605">
        <v>37375</v>
      </c>
      <c r="K605">
        <v>13081.25</v>
      </c>
      <c r="L605">
        <v>0.35</v>
      </c>
      <c r="M605" t="s">
        <v>18</v>
      </c>
    </row>
    <row r="606" spans="1:13" x14ac:dyDescent="0.3">
      <c r="A606" t="s">
        <v>30</v>
      </c>
      <c r="B606">
        <v>1128299</v>
      </c>
      <c r="C606" s="20">
        <v>43937</v>
      </c>
      <c r="D606" t="s">
        <v>31</v>
      </c>
      <c r="E606" t="s">
        <v>44</v>
      </c>
      <c r="F606" t="s">
        <v>45</v>
      </c>
      <c r="G606" t="s">
        <v>20</v>
      </c>
      <c r="H606">
        <v>65</v>
      </c>
      <c r="I606">
        <v>575</v>
      </c>
      <c r="J606">
        <v>37375</v>
      </c>
      <c r="K606">
        <v>18687.5</v>
      </c>
      <c r="L606">
        <v>0.5</v>
      </c>
      <c r="M606" t="s">
        <v>18</v>
      </c>
    </row>
    <row r="607" spans="1:13" x14ac:dyDescent="0.3">
      <c r="A607" t="s">
        <v>30</v>
      </c>
      <c r="B607">
        <v>1128299</v>
      </c>
      <c r="C607" s="20">
        <v>43938</v>
      </c>
      <c r="D607" t="s">
        <v>31</v>
      </c>
      <c r="E607" t="s">
        <v>44</v>
      </c>
      <c r="F607" t="s">
        <v>45</v>
      </c>
      <c r="G607" t="s">
        <v>21</v>
      </c>
      <c r="H607">
        <v>65</v>
      </c>
      <c r="I607">
        <v>450</v>
      </c>
      <c r="J607">
        <v>29250</v>
      </c>
      <c r="K607">
        <v>13162.499999999998</v>
      </c>
      <c r="L607">
        <v>0.44999999999999996</v>
      </c>
      <c r="M607" t="s">
        <v>18</v>
      </c>
    </row>
    <row r="608" spans="1:13" x14ac:dyDescent="0.3">
      <c r="A608" t="s">
        <v>30</v>
      </c>
      <c r="B608">
        <v>1128299</v>
      </c>
      <c r="C608" s="20">
        <v>43939</v>
      </c>
      <c r="D608" t="s">
        <v>31</v>
      </c>
      <c r="E608" t="s">
        <v>44</v>
      </c>
      <c r="F608" t="s">
        <v>45</v>
      </c>
      <c r="G608" t="s">
        <v>22</v>
      </c>
      <c r="H608">
        <v>70</v>
      </c>
      <c r="I608">
        <v>325</v>
      </c>
      <c r="J608">
        <v>22750</v>
      </c>
      <c r="K608">
        <v>14787.500000000004</v>
      </c>
      <c r="L608">
        <v>0.65000000000000013</v>
      </c>
      <c r="M608" t="s">
        <v>18</v>
      </c>
    </row>
    <row r="609" spans="1:13" x14ac:dyDescent="0.3">
      <c r="A609" t="s">
        <v>30</v>
      </c>
      <c r="B609">
        <v>1128299</v>
      </c>
      <c r="C609" s="20">
        <v>43940</v>
      </c>
      <c r="D609" t="s">
        <v>31</v>
      </c>
      <c r="E609" t="s">
        <v>44</v>
      </c>
      <c r="F609" t="s">
        <v>45</v>
      </c>
      <c r="G609" t="s">
        <v>23</v>
      </c>
      <c r="H609">
        <v>85.000000000000014</v>
      </c>
      <c r="I609">
        <v>625</v>
      </c>
      <c r="J609">
        <v>53125.000000000007</v>
      </c>
      <c r="K609">
        <v>15937.500000000002</v>
      </c>
      <c r="L609">
        <v>0.3</v>
      </c>
      <c r="M609" t="s">
        <v>18</v>
      </c>
    </row>
    <row r="610" spans="1:13" x14ac:dyDescent="0.3">
      <c r="A610" t="s">
        <v>30</v>
      </c>
      <c r="B610">
        <v>1128299</v>
      </c>
      <c r="C610" s="20">
        <v>43941</v>
      </c>
      <c r="D610" t="s">
        <v>31</v>
      </c>
      <c r="E610" t="s">
        <v>44</v>
      </c>
      <c r="F610" t="s">
        <v>45</v>
      </c>
      <c r="G610" t="s">
        <v>17</v>
      </c>
      <c r="H610">
        <v>65</v>
      </c>
      <c r="I610">
        <v>775</v>
      </c>
      <c r="J610">
        <v>50375</v>
      </c>
      <c r="K610">
        <v>22668.75</v>
      </c>
      <c r="L610">
        <v>0.45</v>
      </c>
      <c r="M610" t="s">
        <v>18</v>
      </c>
    </row>
    <row r="611" spans="1:13" x14ac:dyDescent="0.3">
      <c r="A611" t="s">
        <v>30</v>
      </c>
      <c r="B611">
        <v>1128299</v>
      </c>
      <c r="C611" s="20">
        <v>43942</v>
      </c>
      <c r="D611" t="s">
        <v>31</v>
      </c>
      <c r="E611" t="s">
        <v>44</v>
      </c>
      <c r="F611" t="s">
        <v>45</v>
      </c>
      <c r="G611" t="s">
        <v>19</v>
      </c>
      <c r="H611">
        <v>70</v>
      </c>
      <c r="I611">
        <v>625</v>
      </c>
      <c r="J611">
        <v>43750</v>
      </c>
      <c r="K611">
        <v>13125</v>
      </c>
      <c r="L611">
        <v>0.3</v>
      </c>
      <c r="M611" t="s">
        <v>18</v>
      </c>
    </row>
    <row r="612" spans="1:13" x14ac:dyDescent="0.3">
      <c r="A612" t="s">
        <v>30</v>
      </c>
      <c r="B612">
        <v>1128299</v>
      </c>
      <c r="C612" s="20">
        <v>43943</v>
      </c>
      <c r="D612" t="s">
        <v>31</v>
      </c>
      <c r="E612" t="s">
        <v>44</v>
      </c>
      <c r="F612" t="s">
        <v>45</v>
      </c>
      <c r="G612" t="s">
        <v>20</v>
      </c>
      <c r="H612">
        <v>70</v>
      </c>
      <c r="I612">
        <v>575</v>
      </c>
      <c r="J612">
        <v>40250</v>
      </c>
      <c r="K612">
        <v>18112.5</v>
      </c>
      <c r="L612">
        <v>0.45</v>
      </c>
      <c r="M612" t="s">
        <v>18</v>
      </c>
    </row>
    <row r="613" spans="1:13" x14ac:dyDescent="0.3">
      <c r="A613" t="s">
        <v>30</v>
      </c>
      <c r="B613">
        <v>1128299</v>
      </c>
      <c r="C613" s="20">
        <v>43944</v>
      </c>
      <c r="D613" t="s">
        <v>31</v>
      </c>
      <c r="E613" t="s">
        <v>44</v>
      </c>
      <c r="F613" t="s">
        <v>45</v>
      </c>
      <c r="G613" t="s">
        <v>21</v>
      </c>
      <c r="H613">
        <v>65</v>
      </c>
      <c r="I613">
        <v>475</v>
      </c>
      <c r="J613">
        <v>30875</v>
      </c>
      <c r="K613">
        <v>12349.999999999998</v>
      </c>
      <c r="L613">
        <v>0.39999999999999997</v>
      </c>
      <c r="M613" t="s">
        <v>18</v>
      </c>
    </row>
    <row r="614" spans="1:13" x14ac:dyDescent="0.3">
      <c r="A614" t="s">
        <v>30</v>
      </c>
      <c r="B614">
        <v>1128299</v>
      </c>
      <c r="C614" s="20">
        <v>43945</v>
      </c>
      <c r="D614" t="s">
        <v>31</v>
      </c>
      <c r="E614" t="s">
        <v>44</v>
      </c>
      <c r="F614" t="s">
        <v>45</v>
      </c>
      <c r="G614" t="s">
        <v>22</v>
      </c>
      <c r="H614">
        <v>70</v>
      </c>
      <c r="I614">
        <v>525</v>
      </c>
      <c r="J614">
        <v>36750</v>
      </c>
      <c r="K614">
        <v>22050.000000000004</v>
      </c>
      <c r="L614">
        <v>0.60000000000000009</v>
      </c>
      <c r="M614" t="s">
        <v>18</v>
      </c>
    </row>
    <row r="615" spans="1:13" x14ac:dyDescent="0.3">
      <c r="A615" t="s">
        <v>30</v>
      </c>
      <c r="B615">
        <v>1128299</v>
      </c>
      <c r="C615" s="20">
        <v>43946</v>
      </c>
      <c r="D615" t="s">
        <v>31</v>
      </c>
      <c r="E615" t="s">
        <v>44</v>
      </c>
      <c r="F615" t="s">
        <v>45</v>
      </c>
      <c r="G615" t="s">
        <v>23</v>
      </c>
      <c r="H615">
        <v>85.000000000000014</v>
      </c>
      <c r="I615">
        <v>525</v>
      </c>
      <c r="J615">
        <v>44625.000000000007</v>
      </c>
      <c r="K615">
        <v>11156.250000000002</v>
      </c>
      <c r="L615">
        <v>0.25</v>
      </c>
      <c r="M615" t="s">
        <v>18</v>
      </c>
    </row>
    <row r="616" spans="1:13" x14ac:dyDescent="0.3">
      <c r="A616" t="s">
        <v>30</v>
      </c>
      <c r="B616">
        <v>1128299</v>
      </c>
      <c r="C616" s="20">
        <v>43947</v>
      </c>
      <c r="D616" t="s">
        <v>31</v>
      </c>
      <c r="E616" t="s">
        <v>44</v>
      </c>
      <c r="F616" t="s">
        <v>45</v>
      </c>
      <c r="G616" t="s">
        <v>17</v>
      </c>
      <c r="H616">
        <v>70</v>
      </c>
      <c r="I616">
        <v>725</v>
      </c>
      <c r="J616">
        <v>50750</v>
      </c>
      <c r="K616">
        <v>22837.5</v>
      </c>
      <c r="L616">
        <v>0.45</v>
      </c>
      <c r="M616" t="s">
        <v>18</v>
      </c>
    </row>
    <row r="617" spans="1:13" x14ac:dyDescent="0.3">
      <c r="A617" t="s">
        <v>30</v>
      </c>
      <c r="B617">
        <v>1128299</v>
      </c>
      <c r="C617" s="20">
        <v>43948</v>
      </c>
      <c r="D617" t="s">
        <v>31</v>
      </c>
      <c r="E617" t="s">
        <v>44</v>
      </c>
      <c r="F617" t="s">
        <v>45</v>
      </c>
      <c r="G617" t="s">
        <v>19</v>
      </c>
      <c r="H617">
        <v>75.000000000000014</v>
      </c>
      <c r="I617">
        <v>675</v>
      </c>
      <c r="J617">
        <v>50625.000000000007</v>
      </c>
      <c r="K617">
        <v>15187.500000000002</v>
      </c>
      <c r="L617">
        <v>0.3</v>
      </c>
      <c r="M617" t="s">
        <v>18</v>
      </c>
    </row>
    <row r="618" spans="1:13" x14ac:dyDescent="0.3">
      <c r="A618" t="s">
        <v>30</v>
      </c>
      <c r="B618">
        <v>1128299</v>
      </c>
      <c r="C618" s="20">
        <v>43949</v>
      </c>
      <c r="D618" t="s">
        <v>31</v>
      </c>
      <c r="E618" t="s">
        <v>44</v>
      </c>
      <c r="F618" t="s">
        <v>45</v>
      </c>
      <c r="G618" t="s">
        <v>20</v>
      </c>
      <c r="H618">
        <v>70</v>
      </c>
      <c r="I618">
        <v>550</v>
      </c>
      <c r="J618">
        <v>38500</v>
      </c>
      <c r="K618">
        <v>17325</v>
      </c>
      <c r="L618">
        <v>0.45</v>
      </c>
      <c r="M618" t="s">
        <v>18</v>
      </c>
    </row>
    <row r="619" spans="1:13" x14ac:dyDescent="0.3">
      <c r="A619" t="s">
        <v>30</v>
      </c>
      <c r="B619">
        <v>1128299</v>
      </c>
      <c r="C619" s="20">
        <v>43950</v>
      </c>
      <c r="D619" t="s">
        <v>31</v>
      </c>
      <c r="E619" t="s">
        <v>44</v>
      </c>
      <c r="F619" t="s">
        <v>45</v>
      </c>
      <c r="G619" t="s">
        <v>21</v>
      </c>
      <c r="H619">
        <v>70</v>
      </c>
      <c r="I619">
        <v>500</v>
      </c>
      <c r="J619">
        <v>35000</v>
      </c>
      <c r="K619">
        <v>13999.999999999998</v>
      </c>
      <c r="L619">
        <v>0.39999999999999997</v>
      </c>
      <c r="M619" t="s">
        <v>18</v>
      </c>
    </row>
    <row r="620" spans="1:13" x14ac:dyDescent="0.3">
      <c r="A620" t="s">
        <v>30</v>
      </c>
      <c r="B620">
        <v>1128299</v>
      </c>
      <c r="C620" s="20">
        <v>43951</v>
      </c>
      <c r="D620" t="s">
        <v>31</v>
      </c>
      <c r="E620" t="s">
        <v>44</v>
      </c>
      <c r="F620" t="s">
        <v>45</v>
      </c>
      <c r="G620" t="s">
        <v>22</v>
      </c>
      <c r="H620">
        <v>75</v>
      </c>
      <c r="I620">
        <v>500</v>
      </c>
      <c r="J620">
        <v>37500</v>
      </c>
      <c r="K620">
        <v>22500.000000000004</v>
      </c>
      <c r="L620">
        <v>0.60000000000000009</v>
      </c>
      <c r="M620" t="s">
        <v>18</v>
      </c>
    </row>
    <row r="621" spans="1:13" x14ac:dyDescent="0.3">
      <c r="A621" t="s">
        <v>30</v>
      </c>
      <c r="B621">
        <v>1185732</v>
      </c>
      <c r="C621" s="20">
        <v>44307</v>
      </c>
      <c r="D621" t="s">
        <v>15</v>
      </c>
      <c r="E621" t="s">
        <v>119</v>
      </c>
      <c r="F621" t="s">
        <v>120</v>
      </c>
      <c r="G621" t="s">
        <v>21</v>
      </c>
      <c r="H621">
        <v>30</v>
      </c>
      <c r="I621">
        <v>50</v>
      </c>
      <c r="J621">
        <v>1500</v>
      </c>
      <c r="K621">
        <v>525</v>
      </c>
      <c r="L621">
        <v>0.35</v>
      </c>
      <c r="M621" t="s">
        <v>18</v>
      </c>
    </row>
    <row r="622" spans="1:13" x14ac:dyDescent="0.3">
      <c r="A622" t="s">
        <v>30</v>
      </c>
      <c r="B622">
        <v>1185732</v>
      </c>
      <c r="C622" s="20">
        <v>44307</v>
      </c>
      <c r="D622" t="s">
        <v>15</v>
      </c>
      <c r="E622" t="s">
        <v>119</v>
      </c>
      <c r="F622" t="s">
        <v>120</v>
      </c>
      <c r="G622" t="s">
        <v>20</v>
      </c>
      <c r="H622">
        <v>25.000000000000007</v>
      </c>
      <c r="I622">
        <v>125</v>
      </c>
      <c r="J622">
        <v>3125.0000000000009</v>
      </c>
      <c r="K622">
        <v>1093.7500000000002</v>
      </c>
      <c r="L622">
        <v>0.35</v>
      </c>
      <c r="M622" t="s">
        <v>18</v>
      </c>
    </row>
    <row r="623" spans="1:13" x14ac:dyDescent="0.3">
      <c r="A623" t="s">
        <v>30</v>
      </c>
      <c r="B623">
        <v>1185732</v>
      </c>
      <c r="C623" s="20">
        <v>44307</v>
      </c>
      <c r="D623" t="s">
        <v>15</v>
      </c>
      <c r="E623" t="s">
        <v>119</v>
      </c>
      <c r="F623" t="s">
        <v>120</v>
      </c>
      <c r="G623" t="s">
        <v>19</v>
      </c>
      <c r="H623">
        <v>35</v>
      </c>
      <c r="I623">
        <v>125</v>
      </c>
      <c r="J623">
        <v>4375</v>
      </c>
      <c r="K623">
        <v>1531.25</v>
      </c>
      <c r="L623">
        <v>0.35</v>
      </c>
      <c r="M623" t="s">
        <v>18</v>
      </c>
    </row>
    <row r="624" spans="1:13" x14ac:dyDescent="0.3">
      <c r="A624" t="s">
        <v>30</v>
      </c>
      <c r="B624">
        <v>1185732</v>
      </c>
      <c r="C624" s="20">
        <v>44307</v>
      </c>
      <c r="D624" t="s">
        <v>15</v>
      </c>
      <c r="E624" t="s">
        <v>119</v>
      </c>
      <c r="F624" t="s">
        <v>120</v>
      </c>
      <c r="G624" t="s">
        <v>17</v>
      </c>
      <c r="H624">
        <v>35</v>
      </c>
      <c r="I624">
        <v>425</v>
      </c>
      <c r="J624">
        <v>14875</v>
      </c>
      <c r="K624">
        <v>5950</v>
      </c>
      <c r="L624">
        <v>0.4</v>
      </c>
      <c r="M624" t="s">
        <v>18</v>
      </c>
    </row>
    <row r="625" spans="1:13" x14ac:dyDescent="0.3">
      <c r="A625" t="s">
        <v>30</v>
      </c>
      <c r="B625">
        <v>1185732</v>
      </c>
      <c r="C625" s="20">
        <v>44303</v>
      </c>
      <c r="D625" t="s">
        <v>15</v>
      </c>
      <c r="E625" t="s">
        <v>118</v>
      </c>
      <c r="F625" t="s">
        <v>93</v>
      </c>
      <c r="G625" t="s">
        <v>23</v>
      </c>
      <c r="H625">
        <v>50</v>
      </c>
      <c r="I625">
        <v>325</v>
      </c>
      <c r="J625">
        <v>16250</v>
      </c>
      <c r="K625">
        <v>6500</v>
      </c>
      <c r="L625">
        <v>0.4</v>
      </c>
      <c r="M625" t="s">
        <v>18</v>
      </c>
    </row>
    <row r="626" spans="1:13" x14ac:dyDescent="0.3">
      <c r="A626" t="s">
        <v>30</v>
      </c>
      <c r="B626">
        <v>1185732</v>
      </c>
      <c r="C626" s="20">
        <v>44303</v>
      </c>
      <c r="D626" t="s">
        <v>15</v>
      </c>
      <c r="E626" t="s">
        <v>118</v>
      </c>
      <c r="F626" t="s">
        <v>93</v>
      </c>
      <c r="G626" t="s">
        <v>22</v>
      </c>
      <c r="H626">
        <v>65</v>
      </c>
      <c r="I626">
        <v>200</v>
      </c>
      <c r="J626">
        <v>13000</v>
      </c>
      <c r="K626">
        <v>5200</v>
      </c>
      <c r="L626">
        <v>0.4</v>
      </c>
      <c r="M626" t="s">
        <v>18</v>
      </c>
    </row>
    <row r="627" spans="1:13" x14ac:dyDescent="0.3">
      <c r="A627" t="s">
        <v>30</v>
      </c>
      <c r="B627">
        <v>1185732</v>
      </c>
      <c r="C627" s="20">
        <v>44303</v>
      </c>
      <c r="D627" t="s">
        <v>15</v>
      </c>
      <c r="E627" t="s">
        <v>118</v>
      </c>
      <c r="F627" t="s">
        <v>93</v>
      </c>
      <c r="G627" t="s">
        <v>21</v>
      </c>
      <c r="H627">
        <v>24.999999999999993</v>
      </c>
      <c r="I627">
        <v>175</v>
      </c>
      <c r="J627">
        <v>4374.9999999999991</v>
      </c>
      <c r="K627">
        <v>1749.9999999999998</v>
      </c>
      <c r="L627">
        <v>0.4</v>
      </c>
      <c r="M627" t="s">
        <v>18</v>
      </c>
    </row>
    <row r="628" spans="1:13" x14ac:dyDescent="0.3">
      <c r="A628" t="s">
        <v>30</v>
      </c>
      <c r="B628">
        <v>1185732</v>
      </c>
      <c r="C628" s="20">
        <v>44303</v>
      </c>
      <c r="D628" t="s">
        <v>15</v>
      </c>
      <c r="E628" t="s">
        <v>118</v>
      </c>
      <c r="F628" t="s">
        <v>93</v>
      </c>
      <c r="G628" t="s">
        <v>20</v>
      </c>
      <c r="H628">
        <v>20</v>
      </c>
      <c r="I628">
        <v>250</v>
      </c>
      <c r="J628">
        <v>5000</v>
      </c>
      <c r="K628">
        <v>2000</v>
      </c>
      <c r="L628">
        <v>0.4</v>
      </c>
      <c r="M628" t="s">
        <v>18</v>
      </c>
    </row>
    <row r="629" spans="1:13" x14ac:dyDescent="0.3">
      <c r="A629" t="s">
        <v>30</v>
      </c>
      <c r="B629">
        <v>1185732</v>
      </c>
      <c r="C629" s="20">
        <v>44303</v>
      </c>
      <c r="D629" t="s">
        <v>15</v>
      </c>
      <c r="E629" t="s">
        <v>118</v>
      </c>
      <c r="F629" t="s">
        <v>93</v>
      </c>
      <c r="G629" t="s">
        <v>19</v>
      </c>
      <c r="H629">
        <v>30.000000000000004</v>
      </c>
      <c r="I629">
        <v>250</v>
      </c>
      <c r="J629">
        <v>7500.0000000000009</v>
      </c>
      <c r="K629">
        <v>3000.0000000000005</v>
      </c>
      <c r="L629">
        <v>0.4</v>
      </c>
      <c r="M629" t="s">
        <v>18</v>
      </c>
    </row>
    <row r="630" spans="1:13" x14ac:dyDescent="0.3">
      <c r="A630" t="s">
        <v>30</v>
      </c>
      <c r="B630">
        <v>1185732</v>
      </c>
      <c r="C630" s="20">
        <v>44303</v>
      </c>
      <c r="D630" t="s">
        <v>15</v>
      </c>
      <c r="E630" t="s">
        <v>118</v>
      </c>
      <c r="F630" t="s">
        <v>93</v>
      </c>
      <c r="G630" t="s">
        <v>17</v>
      </c>
      <c r="H630">
        <v>30.000000000000004</v>
      </c>
      <c r="I630">
        <v>550</v>
      </c>
      <c r="J630">
        <v>16500.000000000004</v>
      </c>
      <c r="K630">
        <v>6600.0000000000018</v>
      </c>
      <c r="L630">
        <v>0.4</v>
      </c>
      <c r="M630" t="s">
        <v>18</v>
      </c>
    </row>
    <row r="631" spans="1:13" x14ac:dyDescent="0.3">
      <c r="A631" t="s">
        <v>30</v>
      </c>
      <c r="B631">
        <v>1185732</v>
      </c>
      <c r="C631" s="20">
        <v>44296</v>
      </c>
      <c r="D631" t="s">
        <v>36</v>
      </c>
      <c r="E631" t="s">
        <v>116</v>
      </c>
      <c r="F631" t="s">
        <v>117</v>
      </c>
      <c r="G631" t="s">
        <v>23</v>
      </c>
      <c r="H631">
        <v>50</v>
      </c>
      <c r="I631">
        <v>275</v>
      </c>
      <c r="J631">
        <v>13750</v>
      </c>
      <c r="K631">
        <v>5500</v>
      </c>
      <c r="L631">
        <v>0.4</v>
      </c>
      <c r="M631" t="s">
        <v>18</v>
      </c>
    </row>
    <row r="632" spans="1:13" x14ac:dyDescent="0.3">
      <c r="A632" t="s">
        <v>30</v>
      </c>
      <c r="B632">
        <v>1185732</v>
      </c>
      <c r="C632" s="20">
        <v>44296</v>
      </c>
      <c r="D632" t="s">
        <v>36</v>
      </c>
      <c r="E632" t="s">
        <v>116</v>
      </c>
      <c r="F632" t="s">
        <v>117</v>
      </c>
      <c r="G632" t="s">
        <v>22</v>
      </c>
      <c r="H632">
        <v>65</v>
      </c>
      <c r="I632">
        <v>150</v>
      </c>
      <c r="J632">
        <v>9750</v>
      </c>
      <c r="K632">
        <v>2925</v>
      </c>
      <c r="L632">
        <v>0.3</v>
      </c>
      <c r="M632" t="s">
        <v>18</v>
      </c>
    </row>
    <row r="633" spans="1:13" x14ac:dyDescent="0.3">
      <c r="A633" t="s">
        <v>30</v>
      </c>
      <c r="B633">
        <v>1185732</v>
      </c>
      <c r="C633" s="20">
        <v>44296</v>
      </c>
      <c r="D633" t="s">
        <v>36</v>
      </c>
      <c r="E633" t="s">
        <v>116</v>
      </c>
      <c r="F633" t="s">
        <v>117</v>
      </c>
      <c r="G633" t="s">
        <v>21</v>
      </c>
      <c r="H633">
        <v>19.999999999999996</v>
      </c>
      <c r="I633">
        <v>125</v>
      </c>
      <c r="J633">
        <v>2499.9999999999995</v>
      </c>
      <c r="K633">
        <v>874.99999999999977</v>
      </c>
      <c r="L633">
        <v>0.35</v>
      </c>
      <c r="M633" t="s">
        <v>18</v>
      </c>
    </row>
    <row r="634" spans="1:13" x14ac:dyDescent="0.3">
      <c r="A634" t="s">
        <v>30</v>
      </c>
      <c r="B634">
        <v>1185732</v>
      </c>
      <c r="C634" s="20">
        <v>44296</v>
      </c>
      <c r="D634" t="s">
        <v>36</v>
      </c>
      <c r="E634" t="s">
        <v>116</v>
      </c>
      <c r="F634" t="s">
        <v>117</v>
      </c>
      <c r="G634" t="s">
        <v>20</v>
      </c>
      <c r="H634">
        <v>15.000000000000002</v>
      </c>
      <c r="I634">
        <v>200</v>
      </c>
      <c r="J634">
        <v>3000.0000000000005</v>
      </c>
      <c r="K634">
        <v>1050</v>
      </c>
      <c r="L634">
        <v>0.35</v>
      </c>
      <c r="M634" t="s">
        <v>18</v>
      </c>
    </row>
    <row r="635" spans="1:13" x14ac:dyDescent="0.3">
      <c r="A635" t="s">
        <v>30</v>
      </c>
      <c r="B635">
        <v>1185732</v>
      </c>
      <c r="C635" s="20">
        <v>44296</v>
      </c>
      <c r="D635" t="s">
        <v>36</v>
      </c>
      <c r="E635" t="s">
        <v>116</v>
      </c>
      <c r="F635" t="s">
        <v>117</v>
      </c>
      <c r="G635" t="s">
        <v>19</v>
      </c>
      <c r="H635">
        <v>25.000000000000007</v>
      </c>
      <c r="I635">
        <v>200</v>
      </c>
      <c r="J635">
        <v>5000.0000000000018</v>
      </c>
      <c r="K635">
        <v>2000.0000000000009</v>
      </c>
      <c r="L635">
        <v>0.4</v>
      </c>
      <c r="M635" t="s">
        <v>18</v>
      </c>
    </row>
    <row r="636" spans="1:13" x14ac:dyDescent="0.3">
      <c r="A636" t="s">
        <v>30</v>
      </c>
      <c r="B636">
        <v>1185732</v>
      </c>
      <c r="C636" s="20">
        <v>44296</v>
      </c>
      <c r="D636" t="s">
        <v>36</v>
      </c>
      <c r="E636" t="s">
        <v>116</v>
      </c>
      <c r="F636" t="s">
        <v>117</v>
      </c>
      <c r="G636" t="s">
        <v>17</v>
      </c>
      <c r="H636">
        <v>25.000000000000007</v>
      </c>
      <c r="I636">
        <v>500</v>
      </c>
      <c r="J636">
        <v>12500.000000000004</v>
      </c>
      <c r="K636">
        <v>5000.0000000000018</v>
      </c>
      <c r="L636">
        <v>0.4</v>
      </c>
      <c r="M636" t="s">
        <v>18</v>
      </c>
    </row>
    <row r="637" spans="1:13" x14ac:dyDescent="0.3">
      <c r="A637" t="s">
        <v>30</v>
      </c>
      <c r="B637">
        <v>1185732</v>
      </c>
      <c r="C637" s="20">
        <v>44289</v>
      </c>
      <c r="D637" t="s">
        <v>36</v>
      </c>
      <c r="E637" t="s">
        <v>114</v>
      </c>
      <c r="F637" t="s">
        <v>115</v>
      </c>
      <c r="G637" t="s">
        <v>23</v>
      </c>
      <c r="H637">
        <v>50</v>
      </c>
      <c r="I637">
        <v>225</v>
      </c>
      <c r="J637">
        <v>11250</v>
      </c>
      <c r="K637">
        <v>4500</v>
      </c>
      <c r="L637">
        <v>0.4</v>
      </c>
      <c r="M637" t="s">
        <v>18</v>
      </c>
    </row>
    <row r="638" spans="1:13" x14ac:dyDescent="0.3">
      <c r="A638" t="s">
        <v>30</v>
      </c>
      <c r="B638">
        <v>1185732</v>
      </c>
      <c r="C638" s="20">
        <v>44289</v>
      </c>
      <c r="D638" t="s">
        <v>36</v>
      </c>
      <c r="E638" t="s">
        <v>114</v>
      </c>
      <c r="F638" t="s">
        <v>115</v>
      </c>
      <c r="G638" t="s">
        <v>22</v>
      </c>
      <c r="H638">
        <v>60</v>
      </c>
      <c r="I638">
        <v>100</v>
      </c>
      <c r="J638">
        <v>6000</v>
      </c>
      <c r="K638">
        <v>3000</v>
      </c>
      <c r="L638">
        <v>0.5</v>
      </c>
      <c r="M638" t="s">
        <v>18</v>
      </c>
    </row>
    <row r="639" spans="1:13" x14ac:dyDescent="0.3">
      <c r="A639" t="s">
        <v>30</v>
      </c>
      <c r="B639">
        <v>1185732</v>
      </c>
      <c r="C639" s="20">
        <v>44289</v>
      </c>
      <c r="D639" t="s">
        <v>36</v>
      </c>
      <c r="E639" t="s">
        <v>114</v>
      </c>
      <c r="F639" t="s">
        <v>115</v>
      </c>
      <c r="G639" t="s">
        <v>21</v>
      </c>
      <c r="H639">
        <v>14.999999999999996</v>
      </c>
      <c r="I639">
        <v>75</v>
      </c>
      <c r="J639">
        <v>1124.9999999999998</v>
      </c>
      <c r="K639">
        <v>337.49999999999994</v>
      </c>
      <c r="L639">
        <v>0.3</v>
      </c>
      <c r="M639" t="s">
        <v>18</v>
      </c>
    </row>
    <row r="640" spans="1:13" x14ac:dyDescent="0.3">
      <c r="A640" t="s">
        <v>30</v>
      </c>
      <c r="B640">
        <v>1185732</v>
      </c>
      <c r="C640" s="20">
        <v>44289</v>
      </c>
      <c r="D640" t="s">
        <v>36</v>
      </c>
      <c r="E640" t="s">
        <v>114</v>
      </c>
      <c r="F640" t="s">
        <v>115</v>
      </c>
      <c r="G640" t="s">
        <v>20</v>
      </c>
      <c r="H640">
        <v>10.000000000000004</v>
      </c>
      <c r="I640">
        <v>150</v>
      </c>
      <c r="J640">
        <v>1500.0000000000005</v>
      </c>
      <c r="K640">
        <v>450.00000000000011</v>
      </c>
      <c r="L640">
        <v>0.3</v>
      </c>
      <c r="M640" t="s">
        <v>18</v>
      </c>
    </row>
    <row r="641" spans="1:13" x14ac:dyDescent="0.3">
      <c r="A641" t="s">
        <v>30</v>
      </c>
      <c r="B641">
        <v>1185732</v>
      </c>
      <c r="C641" s="20">
        <v>44289</v>
      </c>
      <c r="D641" t="s">
        <v>36</v>
      </c>
      <c r="E641" t="s">
        <v>114</v>
      </c>
      <c r="F641" t="s">
        <v>115</v>
      </c>
      <c r="G641" t="s">
        <v>19</v>
      </c>
      <c r="H641">
        <v>20.000000000000004</v>
      </c>
      <c r="I641">
        <v>150</v>
      </c>
      <c r="J641">
        <v>3000.0000000000005</v>
      </c>
      <c r="K641">
        <v>1050</v>
      </c>
      <c r="L641">
        <v>0.35</v>
      </c>
      <c r="M641" t="s">
        <v>18</v>
      </c>
    </row>
    <row r="642" spans="1:13" x14ac:dyDescent="0.3">
      <c r="A642" t="s">
        <v>30</v>
      </c>
      <c r="B642">
        <v>1185732</v>
      </c>
      <c r="C642" s="20">
        <v>44289</v>
      </c>
      <c r="D642" t="s">
        <v>36</v>
      </c>
      <c r="E642" t="s">
        <v>114</v>
      </c>
      <c r="F642" t="s">
        <v>115</v>
      </c>
      <c r="G642" t="s">
        <v>17</v>
      </c>
      <c r="H642">
        <v>20.000000000000004</v>
      </c>
      <c r="I642">
        <v>450</v>
      </c>
      <c r="J642">
        <v>9000.0000000000018</v>
      </c>
      <c r="K642">
        <v>2700.0000000000005</v>
      </c>
      <c r="L642">
        <v>0.3</v>
      </c>
      <c r="M642" t="s">
        <v>18</v>
      </c>
    </row>
    <row r="643" spans="1:13" x14ac:dyDescent="0.3">
      <c r="A643" t="s">
        <v>14</v>
      </c>
      <c r="B643">
        <v>1185732</v>
      </c>
      <c r="C643" s="20">
        <v>44292</v>
      </c>
      <c r="D643" t="s">
        <v>36</v>
      </c>
      <c r="E643" t="s">
        <v>112</v>
      </c>
      <c r="F643" t="s">
        <v>113</v>
      </c>
      <c r="G643" t="s">
        <v>23</v>
      </c>
      <c r="H643">
        <v>50</v>
      </c>
      <c r="I643">
        <v>250</v>
      </c>
      <c r="J643">
        <v>12500</v>
      </c>
      <c r="K643">
        <v>5000</v>
      </c>
      <c r="L643">
        <v>0.4</v>
      </c>
      <c r="M643" t="s">
        <v>18</v>
      </c>
    </row>
    <row r="644" spans="1:13" x14ac:dyDescent="0.3">
      <c r="A644" t="s">
        <v>14</v>
      </c>
      <c r="B644">
        <v>1185732</v>
      </c>
      <c r="C644" s="20">
        <v>44292</v>
      </c>
      <c r="D644" t="s">
        <v>36</v>
      </c>
      <c r="E644" t="s">
        <v>112</v>
      </c>
      <c r="F644" t="s">
        <v>113</v>
      </c>
      <c r="G644" t="s">
        <v>22</v>
      </c>
      <c r="H644">
        <v>60</v>
      </c>
      <c r="I644">
        <v>125</v>
      </c>
      <c r="J644">
        <v>7500</v>
      </c>
      <c r="K644">
        <v>3750</v>
      </c>
      <c r="L644">
        <v>0.5</v>
      </c>
      <c r="M644" t="s">
        <v>18</v>
      </c>
    </row>
    <row r="645" spans="1:13" x14ac:dyDescent="0.3">
      <c r="A645" t="s">
        <v>14</v>
      </c>
      <c r="B645">
        <v>1185732</v>
      </c>
      <c r="C645" s="20">
        <v>44292</v>
      </c>
      <c r="D645" t="s">
        <v>36</v>
      </c>
      <c r="E645" t="s">
        <v>112</v>
      </c>
      <c r="F645" t="s">
        <v>113</v>
      </c>
      <c r="G645" t="s">
        <v>21</v>
      </c>
      <c r="H645">
        <v>14.999999999999996</v>
      </c>
      <c r="I645">
        <v>100</v>
      </c>
      <c r="J645">
        <v>1499.9999999999995</v>
      </c>
      <c r="K645">
        <v>449.99999999999983</v>
      </c>
      <c r="L645">
        <v>0.3</v>
      </c>
      <c r="M645" t="s">
        <v>18</v>
      </c>
    </row>
    <row r="646" spans="1:13" x14ac:dyDescent="0.3">
      <c r="A646" t="s">
        <v>14</v>
      </c>
      <c r="B646">
        <v>1185732</v>
      </c>
      <c r="C646" s="20">
        <v>44292</v>
      </c>
      <c r="D646" t="s">
        <v>36</v>
      </c>
      <c r="E646" t="s">
        <v>112</v>
      </c>
      <c r="F646" t="s">
        <v>113</v>
      </c>
      <c r="G646" t="s">
        <v>20</v>
      </c>
      <c r="H646">
        <v>10.000000000000004</v>
      </c>
      <c r="I646">
        <v>175</v>
      </c>
      <c r="J646">
        <v>1750.0000000000007</v>
      </c>
      <c r="K646">
        <v>525.00000000000023</v>
      </c>
      <c r="L646">
        <v>0.3</v>
      </c>
      <c r="M646" t="s">
        <v>18</v>
      </c>
    </row>
    <row r="647" spans="1:13" x14ac:dyDescent="0.3">
      <c r="A647" t="s">
        <v>14</v>
      </c>
      <c r="B647">
        <v>1185732</v>
      </c>
      <c r="C647" s="20">
        <v>44292</v>
      </c>
      <c r="D647" t="s">
        <v>36</v>
      </c>
      <c r="E647" t="s">
        <v>112</v>
      </c>
      <c r="F647" t="s">
        <v>113</v>
      </c>
      <c r="G647" t="s">
        <v>19</v>
      </c>
      <c r="H647">
        <v>20.000000000000004</v>
      </c>
      <c r="I647">
        <v>175</v>
      </c>
      <c r="J647">
        <v>3500.0000000000005</v>
      </c>
      <c r="K647">
        <v>1225</v>
      </c>
      <c r="L647">
        <v>0.35</v>
      </c>
      <c r="M647" t="s">
        <v>18</v>
      </c>
    </row>
    <row r="648" spans="1:13" x14ac:dyDescent="0.3">
      <c r="A648" t="s">
        <v>14</v>
      </c>
      <c r="B648">
        <v>1185732</v>
      </c>
      <c r="C648" s="20">
        <v>44292</v>
      </c>
      <c r="D648" t="s">
        <v>36</v>
      </c>
      <c r="E648" t="s">
        <v>112</v>
      </c>
      <c r="F648" t="s">
        <v>113</v>
      </c>
      <c r="G648" t="s">
        <v>17</v>
      </c>
      <c r="H648">
        <v>20.000000000000004</v>
      </c>
      <c r="I648">
        <v>475</v>
      </c>
      <c r="J648">
        <v>9500.0000000000018</v>
      </c>
      <c r="K648">
        <v>2850.0000000000005</v>
      </c>
      <c r="L648">
        <v>0.3</v>
      </c>
      <c r="M648" t="s">
        <v>18</v>
      </c>
    </row>
    <row r="649" spans="1:13" x14ac:dyDescent="0.3">
      <c r="A649" t="s">
        <v>26</v>
      </c>
      <c r="B649">
        <v>1185732</v>
      </c>
      <c r="C649" s="20">
        <v>44295</v>
      </c>
      <c r="D649" t="s">
        <v>36</v>
      </c>
      <c r="E649" t="s">
        <v>110</v>
      </c>
      <c r="F649" t="s">
        <v>111</v>
      </c>
      <c r="G649" t="s">
        <v>23</v>
      </c>
      <c r="H649">
        <v>50</v>
      </c>
      <c r="I649">
        <v>225</v>
      </c>
      <c r="J649">
        <v>11250</v>
      </c>
      <c r="K649">
        <v>4500</v>
      </c>
      <c r="L649">
        <v>0.4</v>
      </c>
      <c r="M649" t="s">
        <v>18</v>
      </c>
    </row>
    <row r="650" spans="1:13" x14ac:dyDescent="0.3">
      <c r="A650" t="s">
        <v>26</v>
      </c>
      <c r="B650">
        <v>1185732</v>
      </c>
      <c r="C650" s="20">
        <v>44295</v>
      </c>
      <c r="D650" t="s">
        <v>36</v>
      </c>
      <c r="E650" t="s">
        <v>110</v>
      </c>
      <c r="F650" t="s">
        <v>111</v>
      </c>
      <c r="G650" t="s">
        <v>22</v>
      </c>
      <c r="H650">
        <v>60</v>
      </c>
      <c r="I650">
        <v>100</v>
      </c>
      <c r="J650">
        <v>6000</v>
      </c>
      <c r="K650">
        <v>2100</v>
      </c>
      <c r="L650">
        <v>0.35</v>
      </c>
      <c r="M650" t="s">
        <v>18</v>
      </c>
    </row>
    <row r="651" spans="1:13" x14ac:dyDescent="0.3">
      <c r="A651" t="s">
        <v>26</v>
      </c>
      <c r="B651">
        <v>1185732</v>
      </c>
      <c r="C651" s="20">
        <v>44295</v>
      </c>
      <c r="D651" t="s">
        <v>36</v>
      </c>
      <c r="E651" t="s">
        <v>110</v>
      </c>
      <c r="F651" t="s">
        <v>111</v>
      </c>
      <c r="G651" t="s">
        <v>21</v>
      </c>
      <c r="H651">
        <v>24.999999999999996</v>
      </c>
      <c r="I651">
        <v>75</v>
      </c>
      <c r="J651">
        <v>1874.9999999999998</v>
      </c>
      <c r="K651">
        <v>562.49999999999989</v>
      </c>
      <c r="L651">
        <v>0.3</v>
      </c>
      <c r="M651" t="s">
        <v>83</v>
      </c>
    </row>
    <row r="652" spans="1:13" x14ac:dyDescent="0.3">
      <c r="A652" t="s">
        <v>26</v>
      </c>
      <c r="B652">
        <v>1185732</v>
      </c>
      <c r="C652" s="20">
        <v>44295</v>
      </c>
      <c r="D652" t="s">
        <v>36</v>
      </c>
      <c r="E652" t="s">
        <v>110</v>
      </c>
      <c r="F652" t="s">
        <v>111</v>
      </c>
      <c r="G652" t="s">
        <v>20</v>
      </c>
      <c r="H652">
        <v>20.000000000000004</v>
      </c>
      <c r="I652">
        <v>150</v>
      </c>
      <c r="J652">
        <v>3000.0000000000005</v>
      </c>
      <c r="K652">
        <v>900.00000000000011</v>
      </c>
      <c r="L652">
        <v>0.3</v>
      </c>
      <c r="M652" t="s">
        <v>83</v>
      </c>
    </row>
    <row r="653" spans="1:13" x14ac:dyDescent="0.3">
      <c r="A653" t="s">
        <v>26</v>
      </c>
      <c r="B653">
        <v>1185732</v>
      </c>
      <c r="C653" s="20">
        <v>44295</v>
      </c>
      <c r="D653" t="s">
        <v>36</v>
      </c>
      <c r="E653" t="s">
        <v>110</v>
      </c>
      <c r="F653" t="s">
        <v>111</v>
      </c>
      <c r="G653" t="s">
        <v>19</v>
      </c>
      <c r="H653">
        <v>30.000000000000004</v>
      </c>
      <c r="I653">
        <v>150</v>
      </c>
      <c r="J653">
        <v>4500.0000000000009</v>
      </c>
      <c r="K653">
        <v>1350.0000000000002</v>
      </c>
      <c r="L653">
        <v>0.3</v>
      </c>
      <c r="M653" t="s">
        <v>83</v>
      </c>
    </row>
    <row r="654" spans="1:13" x14ac:dyDescent="0.3">
      <c r="A654" t="s">
        <v>26</v>
      </c>
      <c r="B654">
        <v>1185732</v>
      </c>
      <c r="C654" s="20">
        <v>44295</v>
      </c>
      <c r="D654" t="s">
        <v>36</v>
      </c>
      <c r="E654" t="s">
        <v>110</v>
      </c>
      <c r="F654" t="s">
        <v>111</v>
      </c>
      <c r="G654" t="s">
        <v>17</v>
      </c>
      <c r="H654">
        <v>30.000000000000004</v>
      </c>
      <c r="I654">
        <v>450</v>
      </c>
      <c r="J654">
        <v>13500.000000000002</v>
      </c>
      <c r="K654">
        <v>4725</v>
      </c>
      <c r="L654">
        <v>0.35</v>
      </c>
      <c r="M654" t="s">
        <v>83</v>
      </c>
    </row>
    <row r="655" spans="1:13" x14ac:dyDescent="0.3">
      <c r="A655" t="s">
        <v>14</v>
      </c>
      <c r="B655">
        <v>1185732</v>
      </c>
      <c r="C655" s="20">
        <v>44298</v>
      </c>
      <c r="D655" t="s">
        <v>36</v>
      </c>
      <c r="E655" t="s">
        <v>108</v>
      </c>
      <c r="F655" t="s">
        <v>109</v>
      </c>
      <c r="G655" t="s">
        <v>23</v>
      </c>
      <c r="H655">
        <v>50</v>
      </c>
      <c r="I655">
        <v>225</v>
      </c>
      <c r="J655">
        <v>11250</v>
      </c>
      <c r="K655">
        <v>4500</v>
      </c>
      <c r="L655">
        <v>0.4</v>
      </c>
      <c r="M655" t="s">
        <v>83</v>
      </c>
    </row>
    <row r="656" spans="1:13" x14ac:dyDescent="0.3">
      <c r="A656" t="s">
        <v>14</v>
      </c>
      <c r="B656">
        <v>1185732</v>
      </c>
      <c r="C656" s="20">
        <v>44298</v>
      </c>
      <c r="D656" t="s">
        <v>36</v>
      </c>
      <c r="E656" t="s">
        <v>108</v>
      </c>
      <c r="F656" t="s">
        <v>109</v>
      </c>
      <c r="G656" t="s">
        <v>22</v>
      </c>
      <c r="H656">
        <v>60</v>
      </c>
      <c r="I656">
        <v>100</v>
      </c>
      <c r="J656">
        <v>6000</v>
      </c>
      <c r="K656">
        <v>2100</v>
      </c>
      <c r="L656">
        <v>0.35</v>
      </c>
      <c r="M656" t="s">
        <v>83</v>
      </c>
    </row>
    <row r="657" spans="1:13" x14ac:dyDescent="0.3">
      <c r="A657" t="s">
        <v>14</v>
      </c>
      <c r="B657">
        <v>1185732</v>
      </c>
      <c r="C657" s="20">
        <v>44298</v>
      </c>
      <c r="D657" t="s">
        <v>36</v>
      </c>
      <c r="E657" t="s">
        <v>108</v>
      </c>
      <c r="F657" t="s">
        <v>109</v>
      </c>
      <c r="G657" t="s">
        <v>21</v>
      </c>
      <c r="H657">
        <v>35</v>
      </c>
      <c r="I657">
        <v>75</v>
      </c>
      <c r="J657">
        <v>2625</v>
      </c>
      <c r="K657">
        <v>787.5</v>
      </c>
      <c r="L657">
        <v>0.3</v>
      </c>
      <c r="M657" t="s">
        <v>83</v>
      </c>
    </row>
    <row r="658" spans="1:13" x14ac:dyDescent="0.3">
      <c r="A658" t="s">
        <v>14</v>
      </c>
      <c r="B658">
        <v>1185732</v>
      </c>
      <c r="C658" s="20">
        <v>44298</v>
      </c>
      <c r="D658" t="s">
        <v>36</v>
      </c>
      <c r="E658" t="s">
        <v>108</v>
      </c>
      <c r="F658" t="s">
        <v>109</v>
      </c>
      <c r="G658" t="s">
        <v>20</v>
      </c>
      <c r="H658">
        <v>30.000000000000004</v>
      </c>
      <c r="I658">
        <v>150</v>
      </c>
      <c r="J658">
        <v>4500.0000000000009</v>
      </c>
      <c r="K658">
        <v>1350.0000000000002</v>
      </c>
      <c r="L658">
        <v>0.3</v>
      </c>
      <c r="M658" t="s">
        <v>83</v>
      </c>
    </row>
    <row r="659" spans="1:13" x14ac:dyDescent="0.3">
      <c r="A659" t="s">
        <v>14</v>
      </c>
      <c r="B659">
        <v>1185732</v>
      </c>
      <c r="C659" s="20">
        <v>44298</v>
      </c>
      <c r="D659" t="s">
        <v>36</v>
      </c>
      <c r="E659" t="s">
        <v>108</v>
      </c>
      <c r="F659" t="s">
        <v>109</v>
      </c>
      <c r="G659" t="s">
        <v>19</v>
      </c>
      <c r="H659">
        <v>40</v>
      </c>
      <c r="I659">
        <v>150</v>
      </c>
      <c r="J659">
        <v>6000</v>
      </c>
      <c r="K659">
        <v>1800</v>
      </c>
      <c r="L659">
        <v>0.3</v>
      </c>
      <c r="M659" t="s">
        <v>83</v>
      </c>
    </row>
    <row r="660" spans="1:13" x14ac:dyDescent="0.3">
      <c r="A660" t="s">
        <v>14</v>
      </c>
      <c r="B660">
        <v>1185732</v>
      </c>
      <c r="C660" s="20">
        <v>44298</v>
      </c>
      <c r="D660" t="s">
        <v>36</v>
      </c>
      <c r="E660" t="s">
        <v>108</v>
      </c>
      <c r="F660" t="s">
        <v>109</v>
      </c>
      <c r="G660" t="s">
        <v>17</v>
      </c>
      <c r="H660">
        <v>40</v>
      </c>
      <c r="I660">
        <v>450</v>
      </c>
      <c r="J660">
        <v>18000</v>
      </c>
      <c r="K660">
        <v>6300</v>
      </c>
      <c r="L660">
        <v>0.35</v>
      </c>
      <c r="M660" t="s">
        <v>83</v>
      </c>
    </row>
    <row r="661" spans="1:13" x14ac:dyDescent="0.3">
      <c r="A661" t="s">
        <v>34</v>
      </c>
      <c r="B661">
        <v>1197831</v>
      </c>
      <c r="C661" s="20">
        <v>44299</v>
      </c>
      <c r="D661" t="s">
        <v>36</v>
      </c>
      <c r="E661" t="s">
        <v>106</v>
      </c>
      <c r="F661" t="s">
        <v>107</v>
      </c>
      <c r="G661" t="s">
        <v>23</v>
      </c>
      <c r="H661">
        <v>30.000000000000004</v>
      </c>
      <c r="I661">
        <v>300</v>
      </c>
      <c r="J661">
        <v>9000.0000000000018</v>
      </c>
      <c r="K661">
        <v>3150.0000000000005</v>
      </c>
      <c r="L661">
        <v>0.35</v>
      </c>
      <c r="M661" t="s">
        <v>83</v>
      </c>
    </row>
    <row r="662" spans="1:13" x14ac:dyDescent="0.3">
      <c r="A662" t="s">
        <v>34</v>
      </c>
      <c r="B662">
        <v>1197831</v>
      </c>
      <c r="C662" s="20">
        <v>44299</v>
      </c>
      <c r="D662" t="s">
        <v>36</v>
      </c>
      <c r="E662" t="s">
        <v>106</v>
      </c>
      <c r="F662" t="s">
        <v>107</v>
      </c>
      <c r="G662" t="s">
        <v>22</v>
      </c>
      <c r="H662">
        <v>40</v>
      </c>
      <c r="I662">
        <v>150</v>
      </c>
      <c r="J662">
        <v>6000</v>
      </c>
      <c r="K662">
        <v>2100</v>
      </c>
      <c r="L662">
        <v>0.35</v>
      </c>
      <c r="M662" t="s">
        <v>83</v>
      </c>
    </row>
    <row r="663" spans="1:13" x14ac:dyDescent="0.3">
      <c r="A663" t="s">
        <v>34</v>
      </c>
      <c r="B663">
        <v>1197831</v>
      </c>
      <c r="C663" s="20">
        <v>44299</v>
      </c>
      <c r="D663" t="s">
        <v>36</v>
      </c>
      <c r="E663" t="s">
        <v>106</v>
      </c>
      <c r="F663" t="s">
        <v>107</v>
      </c>
      <c r="G663" t="s">
        <v>21</v>
      </c>
      <c r="H663">
        <v>19.999999999999996</v>
      </c>
      <c r="I663">
        <v>125</v>
      </c>
      <c r="J663">
        <v>2499.9999999999995</v>
      </c>
      <c r="K663">
        <v>874.99999999999977</v>
      </c>
      <c r="L663">
        <v>0.35</v>
      </c>
      <c r="M663" t="s">
        <v>83</v>
      </c>
    </row>
    <row r="664" spans="1:13" x14ac:dyDescent="0.3">
      <c r="A664" t="s">
        <v>34</v>
      </c>
      <c r="B664">
        <v>1197831</v>
      </c>
      <c r="C664" s="20">
        <v>44299</v>
      </c>
      <c r="D664" t="s">
        <v>36</v>
      </c>
      <c r="E664" t="s">
        <v>106</v>
      </c>
      <c r="F664" t="s">
        <v>107</v>
      </c>
      <c r="G664" t="s">
        <v>20</v>
      </c>
      <c r="H664">
        <v>15.000000000000002</v>
      </c>
      <c r="I664">
        <v>200</v>
      </c>
      <c r="J664">
        <v>3000.0000000000005</v>
      </c>
      <c r="K664">
        <v>1050</v>
      </c>
      <c r="L664">
        <v>0.35</v>
      </c>
      <c r="M664" t="s">
        <v>83</v>
      </c>
    </row>
    <row r="665" spans="1:13" x14ac:dyDescent="0.3">
      <c r="A665" t="s">
        <v>34</v>
      </c>
      <c r="B665">
        <v>1197831</v>
      </c>
      <c r="C665" s="20">
        <v>44299</v>
      </c>
      <c r="D665" t="s">
        <v>36</v>
      </c>
      <c r="E665" t="s">
        <v>106</v>
      </c>
      <c r="F665" t="s">
        <v>107</v>
      </c>
      <c r="G665" t="s">
        <v>19</v>
      </c>
      <c r="H665">
        <v>25</v>
      </c>
      <c r="I665">
        <v>200</v>
      </c>
      <c r="J665">
        <v>5000</v>
      </c>
      <c r="K665">
        <v>1750</v>
      </c>
      <c r="L665">
        <v>0.35</v>
      </c>
      <c r="M665" t="s">
        <v>83</v>
      </c>
    </row>
    <row r="666" spans="1:13" x14ac:dyDescent="0.3">
      <c r="A666" t="s">
        <v>34</v>
      </c>
      <c r="B666">
        <v>1197831</v>
      </c>
      <c r="C666" s="20">
        <v>44299</v>
      </c>
      <c r="D666" t="s">
        <v>36</v>
      </c>
      <c r="E666" t="s">
        <v>106</v>
      </c>
      <c r="F666" t="s">
        <v>107</v>
      </c>
      <c r="G666" t="s">
        <v>17</v>
      </c>
      <c r="H666">
        <v>25</v>
      </c>
      <c r="I666">
        <v>500</v>
      </c>
      <c r="J666">
        <v>12500</v>
      </c>
      <c r="K666">
        <v>4375</v>
      </c>
      <c r="L666">
        <v>0.35</v>
      </c>
      <c r="M666" t="s">
        <v>83</v>
      </c>
    </row>
    <row r="667" spans="1:13" x14ac:dyDescent="0.3">
      <c r="A667" t="s">
        <v>30</v>
      </c>
      <c r="B667">
        <v>1197831</v>
      </c>
      <c r="C667" s="20">
        <v>44306</v>
      </c>
      <c r="D667" t="s">
        <v>27</v>
      </c>
      <c r="E667" t="s">
        <v>104</v>
      </c>
      <c r="F667" t="s">
        <v>105</v>
      </c>
      <c r="G667" t="s">
        <v>23</v>
      </c>
      <c r="H667">
        <v>30.000000000000004</v>
      </c>
      <c r="I667">
        <v>325</v>
      </c>
      <c r="J667">
        <v>9750.0000000000018</v>
      </c>
      <c r="K667">
        <v>3900.0000000000009</v>
      </c>
      <c r="L667">
        <v>0.4</v>
      </c>
      <c r="M667" t="s">
        <v>83</v>
      </c>
    </row>
    <row r="668" spans="1:13" x14ac:dyDescent="0.3">
      <c r="A668" t="s">
        <v>30</v>
      </c>
      <c r="B668">
        <v>1197831</v>
      </c>
      <c r="C668" s="20">
        <v>44306</v>
      </c>
      <c r="D668" t="s">
        <v>27</v>
      </c>
      <c r="E668" t="s">
        <v>104</v>
      </c>
      <c r="F668" t="s">
        <v>105</v>
      </c>
      <c r="G668" t="s">
        <v>22</v>
      </c>
      <c r="H668">
        <v>40</v>
      </c>
      <c r="I668">
        <v>175</v>
      </c>
      <c r="J668">
        <v>7000</v>
      </c>
      <c r="K668">
        <v>2450</v>
      </c>
      <c r="L668">
        <v>0.35</v>
      </c>
      <c r="M668" t="s">
        <v>83</v>
      </c>
    </row>
    <row r="669" spans="1:13" x14ac:dyDescent="0.3">
      <c r="A669" t="s">
        <v>30</v>
      </c>
      <c r="B669">
        <v>1197831</v>
      </c>
      <c r="C669" s="20">
        <v>44306</v>
      </c>
      <c r="D669" t="s">
        <v>27</v>
      </c>
      <c r="E669" t="s">
        <v>104</v>
      </c>
      <c r="F669" t="s">
        <v>105</v>
      </c>
      <c r="G669" t="s">
        <v>21</v>
      </c>
      <c r="H669">
        <v>19.999999999999996</v>
      </c>
      <c r="I669">
        <v>150</v>
      </c>
      <c r="J669">
        <v>2999.9999999999995</v>
      </c>
      <c r="K669">
        <v>1199.9999999999998</v>
      </c>
      <c r="L669">
        <v>0.4</v>
      </c>
      <c r="M669" t="s">
        <v>83</v>
      </c>
    </row>
    <row r="670" spans="1:13" x14ac:dyDescent="0.3">
      <c r="A670" t="s">
        <v>30</v>
      </c>
      <c r="B670">
        <v>1197831</v>
      </c>
      <c r="C670" s="20">
        <v>44306</v>
      </c>
      <c r="D670" t="s">
        <v>27</v>
      </c>
      <c r="E670" t="s">
        <v>104</v>
      </c>
      <c r="F670" t="s">
        <v>105</v>
      </c>
      <c r="G670" t="s">
        <v>20</v>
      </c>
      <c r="H670">
        <v>15.000000000000002</v>
      </c>
      <c r="I670">
        <v>225</v>
      </c>
      <c r="J670">
        <v>3375.0000000000005</v>
      </c>
      <c r="K670">
        <v>1350.0000000000002</v>
      </c>
      <c r="L670">
        <v>0.4</v>
      </c>
      <c r="M670" t="s">
        <v>83</v>
      </c>
    </row>
    <row r="671" spans="1:13" x14ac:dyDescent="0.3">
      <c r="A671" t="s">
        <v>30</v>
      </c>
      <c r="B671">
        <v>1197831</v>
      </c>
      <c r="C671" s="20">
        <v>44306</v>
      </c>
      <c r="D671" t="s">
        <v>27</v>
      </c>
      <c r="E671" t="s">
        <v>104</v>
      </c>
      <c r="F671" t="s">
        <v>105</v>
      </c>
      <c r="G671" t="s">
        <v>19</v>
      </c>
      <c r="H671">
        <v>25</v>
      </c>
      <c r="I671">
        <v>225</v>
      </c>
      <c r="J671">
        <v>5625</v>
      </c>
      <c r="K671">
        <v>1968.7499999999998</v>
      </c>
      <c r="L671">
        <v>0.35</v>
      </c>
      <c r="M671" t="s">
        <v>83</v>
      </c>
    </row>
    <row r="672" spans="1:13" x14ac:dyDescent="0.3">
      <c r="A672" t="s">
        <v>30</v>
      </c>
      <c r="B672">
        <v>1197831</v>
      </c>
      <c r="C672" s="20">
        <v>44306</v>
      </c>
      <c r="D672" t="s">
        <v>27</v>
      </c>
      <c r="E672" t="s">
        <v>104</v>
      </c>
      <c r="F672" t="s">
        <v>105</v>
      </c>
      <c r="G672" t="s">
        <v>17</v>
      </c>
      <c r="H672">
        <v>25</v>
      </c>
      <c r="I672">
        <v>525</v>
      </c>
      <c r="J672">
        <v>13125</v>
      </c>
      <c r="K672">
        <v>5250</v>
      </c>
      <c r="L672">
        <v>0.4</v>
      </c>
      <c r="M672" t="s">
        <v>83</v>
      </c>
    </row>
    <row r="673" spans="1:13" x14ac:dyDescent="0.3">
      <c r="A673" t="s">
        <v>25</v>
      </c>
      <c r="B673">
        <v>1197831</v>
      </c>
      <c r="C673" s="20">
        <v>44306</v>
      </c>
      <c r="D673" t="s">
        <v>27</v>
      </c>
      <c r="E673" t="s">
        <v>102</v>
      </c>
      <c r="F673" t="s">
        <v>103</v>
      </c>
      <c r="G673" t="s">
        <v>23</v>
      </c>
      <c r="H673">
        <v>30.000000000000004</v>
      </c>
      <c r="I673">
        <v>400</v>
      </c>
      <c r="J673">
        <v>12000.000000000002</v>
      </c>
      <c r="K673">
        <v>4800.0000000000009</v>
      </c>
      <c r="L673">
        <v>0.4</v>
      </c>
      <c r="M673" t="s">
        <v>83</v>
      </c>
    </row>
    <row r="674" spans="1:13" x14ac:dyDescent="0.3">
      <c r="A674" t="s">
        <v>25</v>
      </c>
      <c r="B674">
        <v>1197831</v>
      </c>
      <c r="C674" s="20">
        <v>44306</v>
      </c>
      <c r="D674" t="s">
        <v>27</v>
      </c>
      <c r="E674" t="s">
        <v>102</v>
      </c>
      <c r="F674" t="s">
        <v>103</v>
      </c>
      <c r="G674" t="s">
        <v>22</v>
      </c>
      <c r="H674">
        <v>40</v>
      </c>
      <c r="I674">
        <v>250</v>
      </c>
      <c r="J674">
        <v>10000</v>
      </c>
      <c r="K674">
        <v>3500</v>
      </c>
      <c r="L674">
        <v>0.35</v>
      </c>
      <c r="M674" t="s">
        <v>83</v>
      </c>
    </row>
    <row r="675" spans="1:13" x14ac:dyDescent="0.3">
      <c r="A675" t="s">
        <v>25</v>
      </c>
      <c r="B675">
        <v>1197831</v>
      </c>
      <c r="C675" s="20">
        <v>44306</v>
      </c>
      <c r="D675" t="s">
        <v>27</v>
      </c>
      <c r="E675" t="s">
        <v>102</v>
      </c>
      <c r="F675" t="s">
        <v>103</v>
      </c>
      <c r="G675" t="s">
        <v>21</v>
      </c>
      <c r="H675">
        <v>19.999999999999996</v>
      </c>
      <c r="I675">
        <v>225</v>
      </c>
      <c r="J675">
        <v>4499.9999999999991</v>
      </c>
      <c r="K675">
        <v>1799.9999999999998</v>
      </c>
      <c r="L675">
        <v>0.4</v>
      </c>
      <c r="M675" t="s">
        <v>83</v>
      </c>
    </row>
    <row r="676" spans="1:13" x14ac:dyDescent="0.3">
      <c r="A676" t="s">
        <v>25</v>
      </c>
      <c r="B676">
        <v>1197831</v>
      </c>
      <c r="C676" s="20">
        <v>44306</v>
      </c>
      <c r="D676" t="s">
        <v>27</v>
      </c>
      <c r="E676" t="s">
        <v>102</v>
      </c>
      <c r="F676" t="s">
        <v>103</v>
      </c>
      <c r="G676" t="s">
        <v>20</v>
      </c>
      <c r="H676">
        <v>15.000000000000002</v>
      </c>
      <c r="I676">
        <v>300</v>
      </c>
      <c r="J676">
        <v>4500.0000000000009</v>
      </c>
      <c r="K676">
        <v>1800.0000000000005</v>
      </c>
      <c r="L676">
        <v>0.4</v>
      </c>
      <c r="M676" t="s">
        <v>83</v>
      </c>
    </row>
    <row r="677" spans="1:13" x14ac:dyDescent="0.3">
      <c r="A677" t="s">
        <v>25</v>
      </c>
      <c r="B677">
        <v>1197831</v>
      </c>
      <c r="C677" s="20">
        <v>44306</v>
      </c>
      <c r="D677" t="s">
        <v>27</v>
      </c>
      <c r="E677" t="s">
        <v>102</v>
      </c>
      <c r="F677" t="s">
        <v>103</v>
      </c>
      <c r="G677" t="s">
        <v>19</v>
      </c>
      <c r="H677">
        <v>25</v>
      </c>
      <c r="I677">
        <v>300</v>
      </c>
      <c r="J677">
        <v>7500</v>
      </c>
      <c r="K677">
        <v>2625</v>
      </c>
      <c r="L677">
        <v>0.35</v>
      </c>
      <c r="M677" t="s">
        <v>83</v>
      </c>
    </row>
    <row r="678" spans="1:13" x14ac:dyDescent="0.3">
      <c r="A678" t="s">
        <v>25</v>
      </c>
      <c r="B678">
        <v>1197831</v>
      </c>
      <c r="C678" s="20">
        <v>44306</v>
      </c>
      <c r="D678" t="s">
        <v>27</v>
      </c>
      <c r="E678" t="s">
        <v>102</v>
      </c>
      <c r="F678" t="s">
        <v>103</v>
      </c>
      <c r="G678" t="s">
        <v>17</v>
      </c>
      <c r="H678">
        <v>25</v>
      </c>
      <c r="I678">
        <v>600</v>
      </c>
      <c r="J678">
        <v>15000</v>
      </c>
      <c r="K678">
        <v>6000</v>
      </c>
      <c r="L678">
        <v>0.4</v>
      </c>
      <c r="M678" t="s">
        <v>83</v>
      </c>
    </row>
    <row r="679" spans="1:13" x14ac:dyDescent="0.3">
      <c r="A679" t="s">
        <v>14</v>
      </c>
      <c r="B679">
        <v>1185732</v>
      </c>
      <c r="C679" s="20">
        <v>44303</v>
      </c>
      <c r="D679" t="s">
        <v>27</v>
      </c>
      <c r="E679" t="s">
        <v>100</v>
      </c>
      <c r="F679" t="s">
        <v>101</v>
      </c>
      <c r="G679" t="s">
        <v>23</v>
      </c>
      <c r="H679">
        <v>30.000000000000004</v>
      </c>
      <c r="I679">
        <v>475</v>
      </c>
      <c r="J679">
        <v>14250.000000000002</v>
      </c>
      <c r="K679">
        <v>7125.0000000000009</v>
      </c>
      <c r="L679">
        <v>0.5</v>
      </c>
      <c r="M679" t="s">
        <v>83</v>
      </c>
    </row>
    <row r="680" spans="1:13" x14ac:dyDescent="0.3">
      <c r="A680" t="s">
        <v>14</v>
      </c>
      <c r="B680">
        <v>1185732</v>
      </c>
      <c r="C680" s="20">
        <v>44303</v>
      </c>
      <c r="D680" t="s">
        <v>27</v>
      </c>
      <c r="E680" t="s">
        <v>100</v>
      </c>
      <c r="F680" t="s">
        <v>101</v>
      </c>
      <c r="G680" t="s">
        <v>22</v>
      </c>
      <c r="H680">
        <v>40</v>
      </c>
      <c r="I680">
        <v>325</v>
      </c>
      <c r="J680">
        <v>13000</v>
      </c>
      <c r="K680">
        <v>4550</v>
      </c>
      <c r="L680">
        <v>0.35</v>
      </c>
      <c r="M680" t="s">
        <v>83</v>
      </c>
    </row>
    <row r="681" spans="1:13" x14ac:dyDescent="0.3">
      <c r="A681" t="s">
        <v>14</v>
      </c>
      <c r="B681">
        <v>1185732</v>
      </c>
      <c r="C681" s="20">
        <v>44303</v>
      </c>
      <c r="D681" t="s">
        <v>27</v>
      </c>
      <c r="E681" t="s">
        <v>100</v>
      </c>
      <c r="F681" t="s">
        <v>101</v>
      </c>
      <c r="G681" t="s">
        <v>21</v>
      </c>
      <c r="H681">
        <v>19.999999999999996</v>
      </c>
      <c r="I681">
        <v>300</v>
      </c>
      <c r="J681">
        <v>5999.9999999999991</v>
      </c>
      <c r="K681">
        <v>2399.9999999999995</v>
      </c>
      <c r="L681">
        <v>0.4</v>
      </c>
      <c r="M681" t="s">
        <v>83</v>
      </c>
    </row>
    <row r="682" spans="1:13" x14ac:dyDescent="0.3">
      <c r="A682" t="s">
        <v>14</v>
      </c>
      <c r="B682">
        <v>1185732</v>
      </c>
      <c r="C682" s="20">
        <v>44303</v>
      </c>
      <c r="D682" t="s">
        <v>27</v>
      </c>
      <c r="E682" t="s">
        <v>100</v>
      </c>
      <c r="F682" t="s">
        <v>101</v>
      </c>
      <c r="G682" t="s">
        <v>20</v>
      </c>
      <c r="H682">
        <v>15.000000000000002</v>
      </c>
      <c r="I682">
        <v>375</v>
      </c>
      <c r="J682">
        <v>5625.0000000000009</v>
      </c>
      <c r="K682">
        <v>2250.0000000000005</v>
      </c>
      <c r="L682">
        <v>0.4</v>
      </c>
      <c r="M682" t="s">
        <v>83</v>
      </c>
    </row>
    <row r="683" spans="1:13" x14ac:dyDescent="0.3">
      <c r="A683" t="s">
        <v>14</v>
      </c>
      <c r="B683">
        <v>1185732</v>
      </c>
      <c r="C683" s="20">
        <v>44303</v>
      </c>
      <c r="D683" t="s">
        <v>27</v>
      </c>
      <c r="E683" t="s">
        <v>100</v>
      </c>
      <c r="F683" t="s">
        <v>101</v>
      </c>
      <c r="G683" t="s">
        <v>19</v>
      </c>
      <c r="H683">
        <v>25</v>
      </c>
      <c r="I683">
        <v>375</v>
      </c>
      <c r="J683">
        <v>9375</v>
      </c>
      <c r="K683">
        <v>3281.25</v>
      </c>
      <c r="L683">
        <v>0.35</v>
      </c>
      <c r="M683" t="s">
        <v>83</v>
      </c>
    </row>
    <row r="684" spans="1:13" x14ac:dyDescent="0.3">
      <c r="A684" t="s">
        <v>14</v>
      </c>
      <c r="B684">
        <v>1185732</v>
      </c>
      <c r="C684" s="20">
        <v>44303</v>
      </c>
      <c r="D684" t="s">
        <v>27</v>
      </c>
      <c r="E684" t="s">
        <v>100</v>
      </c>
      <c r="F684" t="s">
        <v>101</v>
      </c>
      <c r="G684" t="s">
        <v>17</v>
      </c>
      <c r="H684">
        <v>25</v>
      </c>
      <c r="I684">
        <v>675</v>
      </c>
      <c r="J684">
        <v>16875</v>
      </c>
      <c r="K684">
        <v>6750</v>
      </c>
      <c r="L684">
        <v>0.4</v>
      </c>
      <c r="M684" t="s">
        <v>83</v>
      </c>
    </row>
    <row r="685" spans="1:13" x14ac:dyDescent="0.3">
      <c r="A685" t="s">
        <v>61</v>
      </c>
      <c r="B685">
        <v>1185732</v>
      </c>
      <c r="C685" s="20">
        <v>44308</v>
      </c>
      <c r="D685" t="s">
        <v>48</v>
      </c>
      <c r="E685" t="s">
        <v>98</v>
      </c>
      <c r="F685" t="s">
        <v>99</v>
      </c>
      <c r="G685" t="s">
        <v>23</v>
      </c>
      <c r="H685">
        <v>40</v>
      </c>
      <c r="I685">
        <v>250</v>
      </c>
      <c r="J685">
        <v>10000</v>
      </c>
      <c r="K685">
        <v>4000</v>
      </c>
      <c r="L685">
        <v>0.4</v>
      </c>
      <c r="M685" t="s">
        <v>83</v>
      </c>
    </row>
    <row r="686" spans="1:13" x14ac:dyDescent="0.3">
      <c r="A686" t="s">
        <v>61</v>
      </c>
      <c r="B686">
        <v>1185732</v>
      </c>
      <c r="C686" s="20">
        <v>44308</v>
      </c>
      <c r="D686" t="s">
        <v>48</v>
      </c>
      <c r="E686" t="s">
        <v>98</v>
      </c>
      <c r="F686" t="s">
        <v>99</v>
      </c>
      <c r="G686" t="s">
        <v>22</v>
      </c>
      <c r="H686">
        <v>50</v>
      </c>
      <c r="I686">
        <v>125</v>
      </c>
      <c r="J686">
        <v>6250</v>
      </c>
      <c r="K686">
        <v>2187.5</v>
      </c>
      <c r="L686">
        <v>0.35</v>
      </c>
      <c r="M686" t="s">
        <v>83</v>
      </c>
    </row>
    <row r="687" spans="1:13" x14ac:dyDescent="0.3">
      <c r="A687" t="s">
        <v>61</v>
      </c>
      <c r="B687">
        <v>1185732</v>
      </c>
      <c r="C687" s="20">
        <v>44308</v>
      </c>
      <c r="D687" t="s">
        <v>48</v>
      </c>
      <c r="E687" t="s">
        <v>98</v>
      </c>
      <c r="F687" t="s">
        <v>99</v>
      </c>
      <c r="G687" t="s">
        <v>21</v>
      </c>
      <c r="H687">
        <v>45</v>
      </c>
      <c r="I687">
        <v>100</v>
      </c>
      <c r="J687">
        <v>4500</v>
      </c>
      <c r="K687">
        <v>1800</v>
      </c>
      <c r="L687">
        <v>0.4</v>
      </c>
      <c r="M687" t="s">
        <v>83</v>
      </c>
    </row>
    <row r="688" spans="1:13" x14ac:dyDescent="0.3">
      <c r="A688" t="s">
        <v>61</v>
      </c>
      <c r="B688">
        <v>1185732</v>
      </c>
      <c r="C688" s="20">
        <v>44308</v>
      </c>
      <c r="D688" t="s">
        <v>48</v>
      </c>
      <c r="E688" t="s">
        <v>98</v>
      </c>
      <c r="F688" t="s">
        <v>99</v>
      </c>
      <c r="G688" t="s">
        <v>20</v>
      </c>
      <c r="H688">
        <v>40</v>
      </c>
      <c r="I688">
        <v>175</v>
      </c>
      <c r="J688">
        <v>7000</v>
      </c>
      <c r="K688">
        <v>2800</v>
      </c>
      <c r="L688">
        <v>0.4</v>
      </c>
      <c r="M688" t="s">
        <v>83</v>
      </c>
    </row>
    <row r="689" spans="1:13" x14ac:dyDescent="0.3">
      <c r="A689" t="s">
        <v>61</v>
      </c>
      <c r="B689">
        <v>1185732</v>
      </c>
      <c r="C689" s="20">
        <v>44308</v>
      </c>
      <c r="D689" t="s">
        <v>48</v>
      </c>
      <c r="E689" t="s">
        <v>98</v>
      </c>
      <c r="F689" t="s">
        <v>99</v>
      </c>
      <c r="G689" t="s">
        <v>19</v>
      </c>
      <c r="H689">
        <v>45</v>
      </c>
      <c r="I689">
        <v>175</v>
      </c>
      <c r="J689">
        <v>7875</v>
      </c>
      <c r="K689">
        <v>2756.25</v>
      </c>
      <c r="L689">
        <v>0.35</v>
      </c>
      <c r="M689" t="s">
        <v>83</v>
      </c>
    </row>
    <row r="690" spans="1:13" x14ac:dyDescent="0.3">
      <c r="A690" t="s">
        <v>61</v>
      </c>
      <c r="B690">
        <v>1185732</v>
      </c>
      <c r="C690" s="20">
        <v>44308</v>
      </c>
      <c r="D690" t="s">
        <v>48</v>
      </c>
      <c r="E690" t="s">
        <v>98</v>
      </c>
      <c r="F690" t="s">
        <v>99</v>
      </c>
      <c r="G690" t="s">
        <v>17</v>
      </c>
      <c r="H690">
        <v>45</v>
      </c>
      <c r="I690">
        <v>475</v>
      </c>
      <c r="J690">
        <v>21375</v>
      </c>
      <c r="K690">
        <v>8550</v>
      </c>
      <c r="L690">
        <v>0.4</v>
      </c>
      <c r="M690" t="s">
        <v>83</v>
      </c>
    </row>
    <row r="691" spans="1:13" x14ac:dyDescent="0.3">
      <c r="A691" t="s">
        <v>61</v>
      </c>
      <c r="B691">
        <v>1185732</v>
      </c>
      <c r="C691" s="20">
        <v>44296</v>
      </c>
      <c r="D691" t="s">
        <v>36</v>
      </c>
      <c r="E691" t="s">
        <v>96</v>
      </c>
      <c r="F691" t="s">
        <v>97</v>
      </c>
      <c r="G691" t="s">
        <v>23</v>
      </c>
      <c r="H691">
        <v>35</v>
      </c>
      <c r="I691">
        <v>525</v>
      </c>
      <c r="J691">
        <v>18375</v>
      </c>
      <c r="K691">
        <v>9187.5</v>
      </c>
      <c r="L691">
        <v>0.5</v>
      </c>
      <c r="M691" t="s">
        <v>83</v>
      </c>
    </row>
    <row r="692" spans="1:13" x14ac:dyDescent="0.3">
      <c r="A692" t="s">
        <v>61</v>
      </c>
      <c r="B692">
        <v>1185732</v>
      </c>
      <c r="C692" s="20">
        <v>44296</v>
      </c>
      <c r="D692" t="s">
        <v>36</v>
      </c>
      <c r="E692" t="s">
        <v>96</v>
      </c>
      <c r="F692" t="s">
        <v>97</v>
      </c>
      <c r="G692" t="s">
        <v>22</v>
      </c>
      <c r="H692">
        <v>45</v>
      </c>
      <c r="I692">
        <v>375</v>
      </c>
      <c r="J692">
        <v>16875</v>
      </c>
      <c r="K692">
        <v>5906.25</v>
      </c>
      <c r="L692">
        <v>0.35</v>
      </c>
      <c r="M692" t="s">
        <v>83</v>
      </c>
    </row>
    <row r="693" spans="1:13" x14ac:dyDescent="0.3">
      <c r="A693" t="s">
        <v>61</v>
      </c>
      <c r="B693">
        <v>1185732</v>
      </c>
      <c r="C693" s="20">
        <v>44296</v>
      </c>
      <c r="D693" t="s">
        <v>36</v>
      </c>
      <c r="E693" t="s">
        <v>96</v>
      </c>
      <c r="F693" t="s">
        <v>97</v>
      </c>
      <c r="G693" t="s">
        <v>21</v>
      </c>
      <c r="H693">
        <v>24.999999999999993</v>
      </c>
      <c r="I693">
        <v>350</v>
      </c>
      <c r="J693">
        <v>8749.9999999999982</v>
      </c>
      <c r="K693">
        <v>3499.9999999999995</v>
      </c>
      <c r="L693">
        <v>0.4</v>
      </c>
      <c r="M693" t="s">
        <v>83</v>
      </c>
    </row>
    <row r="694" spans="1:13" x14ac:dyDescent="0.3">
      <c r="A694" t="s">
        <v>61</v>
      </c>
      <c r="B694">
        <v>1185732</v>
      </c>
      <c r="C694" s="20">
        <v>44296</v>
      </c>
      <c r="D694" t="s">
        <v>36</v>
      </c>
      <c r="E694" t="s">
        <v>96</v>
      </c>
      <c r="F694" t="s">
        <v>97</v>
      </c>
      <c r="G694" t="s">
        <v>20</v>
      </c>
      <c r="H694">
        <v>20</v>
      </c>
      <c r="I694">
        <v>425</v>
      </c>
      <c r="J694">
        <v>8500</v>
      </c>
      <c r="K694">
        <v>3400</v>
      </c>
      <c r="L694">
        <v>0.4</v>
      </c>
      <c r="M694" t="s">
        <v>83</v>
      </c>
    </row>
    <row r="695" spans="1:13" x14ac:dyDescent="0.3">
      <c r="A695" t="s">
        <v>61</v>
      </c>
      <c r="B695">
        <v>1185732</v>
      </c>
      <c r="C695" s="20">
        <v>44296</v>
      </c>
      <c r="D695" t="s">
        <v>36</v>
      </c>
      <c r="E695" t="s">
        <v>96</v>
      </c>
      <c r="F695" t="s">
        <v>97</v>
      </c>
      <c r="G695" t="s">
        <v>19</v>
      </c>
      <c r="H695">
        <v>30</v>
      </c>
      <c r="I695">
        <v>425</v>
      </c>
      <c r="J695">
        <v>12750</v>
      </c>
      <c r="K695">
        <v>4462.5</v>
      </c>
      <c r="L695">
        <v>0.35</v>
      </c>
      <c r="M695" t="s">
        <v>83</v>
      </c>
    </row>
    <row r="696" spans="1:13" x14ac:dyDescent="0.3">
      <c r="A696" t="s">
        <v>61</v>
      </c>
      <c r="B696">
        <v>1185732</v>
      </c>
      <c r="C696" s="20">
        <v>44296</v>
      </c>
      <c r="D696" t="s">
        <v>36</v>
      </c>
      <c r="E696" t="s">
        <v>96</v>
      </c>
      <c r="F696" t="s">
        <v>97</v>
      </c>
      <c r="G696" t="s">
        <v>17</v>
      </c>
      <c r="H696">
        <v>30</v>
      </c>
      <c r="I696">
        <v>725</v>
      </c>
      <c r="J696">
        <v>21750</v>
      </c>
      <c r="K696">
        <v>8700</v>
      </c>
      <c r="L696">
        <v>0.4</v>
      </c>
      <c r="M696" t="s">
        <v>83</v>
      </c>
    </row>
    <row r="697" spans="1:13" x14ac:dyDescent="0.3">
      <c r="A697" t="s">
        <v>26</v>
      </c>
      <c r="B697">
        <v>1185732</v>
      </c>
      <c r="C697" s="20">
        <v>44289</v>
      </c>
      <c r="D697" t="s">
        <v>48</v>
      </c>
      <c r="E697" t="s">
        <v>94</v>
      </c>
      <c r="F697" t="s">
        <v>95</v>
      </c>
      <c r="G697" t="s">
        <v>23</v>
      </c>
      <c r="H697">
        <v>35</v>
      </c>
      <c r="I697">
        <v>675</v>
      </c>
      <c r="J697">
        <v>23625</v>
      </c>
      <c r="K697">
        <v>11812.5</v>
      </c>
      <c r="L697">
        <v>0.5</v>
      </c>
      <c r="M697" t="s">
        <v>83</v>
      </c>
    </row>
    <row r="698" spans="1:13" x14ac:dyDescent="0.3">
      <c r="A698" t="s">
        <v>26</v>
      </c>
      <c r="B698">
        <v>1185732</v>
      </c>
      <c r="C698" s="20">
        <v>44289</v>
      </c>
      <c r="D698" t="s">
        <v>48</v>
      </c>
      <c r="E698" t="s">
        <v>94</v>
      </c>
      <c r="F698" t="s">
        <v>95</v>
      </c>
      <c r="G698" t="s">
        <v>22</v>
      </c>
      <c r="H698">
        <v>45</v>
      </c>
      <c r="I698">
        <v>525</v>
      </c>
      <c r="J698">
        <v>23625</v>
      </c>
      <c r="K698">
        <v>8268.75</v>
      </c>
      <c r="L698">
        <v>0.35</v>
      </c>
      <c r="M698" t="s">
        <v>83</v>
      </c>
    </row>
    <row r="699" spans="1:13" x14ac:dyDescent="0.3">
      <c r="A699" t="s">
        <v>26</v>
      </c>
      <c r="B699">
        <v>1185732</v>
      </c>
      <c r="C699" s="20">
        <v>44289</v>
      </c>
      <c r="D699" t="s">
        <v>48</v>
      </c>
      <c r="E699" t="s">
        <v>94</v>
      </c>
      <c r="F699" t="s">
        <v>95</v>
      </c>
      <c r="G699" t="s">
        <v>21</v>
      </c>
      <c r="H699">
        <v>24.999999999999993</v>
      </c>
      <c r="I699">
        <v>500</v>
      </c>
      <c r="J699">
        <v>12499.999999999996</v>
      </c>
      <c r="K699">
        <v>4999.9999999999991</v>
      </c>
      <c r="L699">
        <v>0.4</v>
      </c>
      <c r="M699" t="s">
        <v>83</v>
      </c>
    </row>
    <row r="700" spans="1:13" x14ac:dyDescent="0.3">
      <c r="A700" t="s">
        <v>26</v>
      </c>
      <c r="B700">
        <v>1185732</v>
      </c>
      <c r="C700" s="20">
        <v>44289</v>
      </c>
      <c r="D700" t="s">
        <v>48</v>
      </c>
      <c r="E700" t="s">
        <v>94</v>
      </c>
      <c r="F700" t="s">
        <v>95</v>
      </c>
      <c r="G700" t="s">
        <v>20</v>
      </c>
      <c r="H700">
        <v>20</v>
      </c>
      <c r="I700">
        <v>575</v>
      </c>
      <c r="J700">
        <v>11500</v>
      </c>
      <c r="K700">
        <v>4600</v>
      </c>
      <c r="L700">
        <v>0.4</v>
      </c>
      <c r="M700" t="s">
        <v>83</v>
      </c>
    </row>
    <row r="701" spans="1:13" x14ac:dyDescent="0.3">
      <c r="A701" t="s">
        <v>26</v>
      </c>
      <c r="B701">
        <v>1185732</v>
      </c>
      <c r="C701" s="20">
        <v>44289</v>
      </c>
      <c r="D701" t="s">
        <v>48</v>
      </c>
      <c r="E701" t="s">
        <v>94</v>
      </c>
      <c r="F701" t="s">
        <v>95</v>
      </c>
      <c r="G701" t="s">
        <v>19</v>
      </c>
      <c r="H701">
        <v>30</v>
      </c>
      <c r="I701">
        <v>575</v>
      </c>
      <c r="J701">
        <v>17250</v>
      </c>
      <c r="K701">
        <v>6037.5</v>
      </c>
      <c r="L701">
        <v>0.35</v>
      </c>
      <c r="M701" t="s">
        <v>83</v>
      </c>
    </row>
    <row r="702" spans="1:13" x14ac:dyDescent="0.3">
      <c r="A702" t="s">
        <v>26</v>
      </c>
      <c r="B702">
        <v>1185732</v>
      </c>
      <c r="C702" s="20">
        <v>44289</v>
      </c>
      <c r="D702" t="s">
        <v>48</v>
      </c>
      <c r="E702" t="s">
        <v>94</v>
      </c>
      <c r="F702" t="s">
        <v>95</v>
      </c>
      <c r="G702" t="s">
        <v>17</v>
      </c>
      <c r="H702">
        <v>30</v>
      </c>
      <c r="I702">
        <v>875</v>
      </c>
      <c r="J702">
        <v>26250</v>
      </c>
      <c r="K702">
        <v>10500</v>
      </c>
      <c r="L702">
        <v>0.4</v>
      </c>
      <c r="M702" t="s">
        <v>83</v>
      </c>
    </row>
    <row r="703" spans="1:13" x14ac:dyDescent="0.3">
      <c r="A703" t="s">
        <v>14</v>
      </c>
      <c r="B703">
        <v>1185732</v>
      </c>
      <c r="C703" s="20">
        <v>44292</v>
      </c>
      <c r="D703" t="s">
        <v>48</v>
      </c>
      <c r="E703" t="s">
        <v>92</v>
      </c>
      <c r="F703" t="s">
        <v>93</v>
      </c>
      <c r="G703" t="s">
        <v>23</v>
      </c>
      <c r="H703">
        <v>40</v>
      </c>
      <c r="I703">
        <v>775</v>
      </c>
      <c r="J703">
        <v>31000</v>
      </c>
      <c r="K703">
        <v>15500</v>
      </c>
      <c r="L703">
        <v>0.5</v>
      </c>
      <c r="M703" t="s">
        <v>83</v>
      </c>
    </row>
    <row r="704" spans="1:13" x14ac:dyDescent="0.3">
      <c r="A704" t="s">
        <v>14</v>
      </c>
      <c r="B704">
        <v>1185732</v>
      </c>
      <c r="C704" s="20">
        <v>44292</v>
      </c>
      <c r="D704" t="s">
        <v>48</v>
      </c>
      <c r="E704" t="s">
        <v>92</v>
      </c>
      <c r="F704" t="s">
        <v>93</v>
      </c>
      <c r="G704" t="s">
        <v>22</v>
      </c>
      <c r="H704">
        <v>50</v>
      </c>
      <c r="I704">
        <v>625</v>
      </c>
      <c r="J704">
        <v>31250</v>
      </c>
      <c r="K704">
        <v>10937.5</v>
      </c>
      <c r="L704">
        <v>0.35</v>
      </c>
      <c r="M704" t="s">
        <v>83</v>
      </c>
    </row>
    <row r="705" spans="1:13" x14ac:dyDescent="0.3">
      <c r="A705" t="s">
        <v>14</v>
      </c>
      <c r="B705">
        <v>1185732</v>
      </c>
      <c r="C705" s="20">
        <v>44292</v>
      </c>
      <c r="D705" t="s">
        <v>48</v>
      </c>
      <c r="E705" t="s">
        <v>92</v>
      </c>
      <c r="F705" t="s">
        <v>93</v>
      </c>
      <c r="G705" t="s">
        <v>21</v>
      </c>
      <c r="H705">
        <v>29.999999999999993</v>
      </c>
      <c r="I705">
        <v>600</v>
      </c>
      <c r="J705">
        <v>17999.999999999996</v>
      </c>
      <c r="K705">
        <v>5399.9999999999991</v>
      </c>
      <c r="L705">
        <v>0.3</v>
      </c>
      <c r="M705" t="s">
        <v>83</v>
      </c>
    </row>
    <row r="706" spans="1:13" x14ac:dyDescent="0.3">
      <c r="A706" t="s">
        <v>14</v>
      </c>
      <c r="B706">
        <v>1185732</v>
      </c>
      <c r="C706" s="20">
        <v>44292</v>
      </c>
      <c r="D706" t="s">
        <v>48</v>
      </c>
      <c r="E706" t="s">
        <v>92</v>
      </c>
      <c r="F706" t="s">
        <v>93</v>
      </c>
      <c r="G706" t="s">
        <v>20</v>
      </c>
      <c r="H706">
        <v>25</v>
      </c>
      <c r="I706">
        <v>675</v>
      </c>
      <c r="J706">
        <v>16875</v>
      </c>
      <c r="K706">
        <v>4218.75</v>
      </c>
      <c r="L706">
        <v>0.25</v>
      </c>
      <c r="M706" t="s">
        <v>83</v>
      </c>
    </row>
    <row r="707" spans="1:13" x14ac:dyDescent="0.3">
      <c r="A707" t="s">
        <v>14</v>
      </c>
      <c r="B707">
        <v>1185732</v>
      </c>
      <c r="C707" s="20">
        <v>44292</v>
      </c>
      <c r="D707" t="s">
        <v>48</v>
      </c>
      <c r="E707" t="s">
        <v>92</v>
      </c>
      <c r="F707" t="s">
        <v>93</v>
      </c>
      <c r="G707" t="s">
        <v>19</v>
      </c>
      <c r="H707">
        <v>35</v>
      </c>
      <c r="I707">
        <v>675</v>
      </c>
      <c r="J707">
        <v>23625</v>
      </c>
      <c r="K707">
        <v>8268.75</v>
      </c>
      <c r="L707">
        <v>0.35</v>
      </c>
      <c r="M707" t="s">
        <v>83</v>
      </c>
    </row>
    <row r="708" spans="1:13" x14ac:dyDescent="0.3">
      <c r="A708" t="s">
        <v>14</v>
      </c>
      <c r="B708">
        <v>1185732</v>
      </c>
      <c r="C708" s="20">
        <v>44292</v>
      </c>
      <c r="D708" t="s">
        <v>48</v>
      </c>
      <c r="E708" t="s">
        <v>92</v>
      </c>
      <c r="F708" t="s">
        <v>93</v>
      </c>
      <c r="G708" t="s">
        <v>17</v>
      </c>
      <c r="H708">
        <v>35</v>
      </c>
      <c r="I708">
        <v>975</v>
      </c>
      <c r="J708">
        <v>34125</v>
      </c>
      <c r="K708">
        <v>15356.25</v>
      </c>
      <c r="L708">
        <v>0.45</v>
      </c>
      <c r="M708" t="s">
        <v>83</v>
      </c>
    </row>
    <row r="709" spans="1:13" x14ac:dyDescent="0.3">
      <c r="A709" t="s">
        <v>26</v>
      </c>
      <c r="B709">
        <v>1128299</v>
      </c>
      <c r="C709" s="20">
        <v>44299</v>
      </c>
      <c r="D709" t="s">
        <v>48</v>
      </c>
      <c r="E709" t="s">
        <v>90</v>
      </c>
      <c r="F709" t="s">
        <v>91</v>
      </c>
      <c r="G709" t="s">
        <v>23</v>
      </c>
      <c r="H709">
        <v>70</v>
      </c>
      <c r="I709">
        <v>350</v>
      </c>
      <c r="J709">
        <v>24500</v>
      </c>
      <c r="K709">
        <v>6125</v>
      </c>
      <c r="L709">
        <v>0.25</v>
      </c>
      <c r="M709" t="s">
        <v>83</v>
      </c>
    </row>
    <row r="710" spans="1:13" x14ac:dyDescent="0.3">
      <c r="A710" t="s">
        <v>26</v>
      </c>
      <c r="B710">
        <v>1128299</v>
      </c>
      <c r="C710" s="20">
        <v>44299</v>
      </c>
      <c r="D710" t="s">
        <v>48</v>
      </c>
      <c r="E710" t="s">
        <v>90</v>
      </c>
      <c r="F710" t="s">
        <v>91</v>
      </c>
      <c r="G710" t="s">
        <v>22</v>
      </c>
      <c r="H710">
        <v>55.000000000000007</v>
      </c>
      <c r="I710">
        <v>175</v>
      </c>
      <c r="J710">
        <v>9625.0000000000018</v>
      </c>
      <c r="K710">
        <v>3368.7500000000005</v>
      </c>
      <c r="L710">
        <v>0.35</v>
      </c>
      <c r="M710" t="s">
        <v>83</v>
      </c>
    </row>
    <row r="711" spans="1:13" x14ac:dyDescent="0.3">
      <c r="A711" t="s">
        <v>26</v>
      </c>
      <c r="B711">
        <v>1128299</v>
      </c>
      <c r="C711" s="20">
        <v>44299</v>
      </c>
      <c r="D711" t="s">
        <v>48</v>
      </c>
      <c r="E711" t="s">
        <v>90</v>
      </c>
      <c r="F711" t="s">
        <v>91</v>
      </c>
      <c r="G711" t="s">
        <v>21</v>
      </c>
      <c r="H711">
        <v>50</v>
      </c>
      <c r="I711">
        <v>275</v>
      </c>
      <c r="J711">
        <v>13750</v>
      </c>
      <c r="K711">
        <v>5500</v>
      </c>
      <c r="L711">
        <v>0.4</v>
      </c>
      <c r="M711" t="s">
        <v>83</v>
      </c>
    </row>
    <row r="712" spans="1:13" x14ac:dyDescent="0.3">
      <c r="A712" t="s">
        <v>26</v>
      </c>
      <c r="B712">
        <v>1128299</v>
      </c>
      <c r="C712" s="20">
        <v>44299</v>
      </c>
      <c r="D712" t="s">
        <v>48</v>
      </c>
      <c r="E712" t="s">
        <v>90</v>
      </c>
      <c r="F712" t="s">
        <v>91</v>
      </c>
      <c r="G712" t="s">
        <v>20</v>
      </c>
      <c r="H712">
        <v>55.000000000000007</v>
      </c>
      <c r="I712">
        <v>375</v>
      </c>
      <c r="J712">
        <v>20625.000000000004</v>
      </c>
      <c r="K712">
        <v>7218.7500000000009</v>
      </c>
      <c r="L712">
        <v>0.35</v>
      </c>
      <c r="M712" t="s">
        <v>83</v>
      </c>
    </row>
    <row r="713" spans="1:13" x14ac:dyDescent="0.3">
      <c r="A713" t="s">
        <v>26</v>
      </c>
      <c r="B713">
        <v>1128299</v>
      </c>
      <c r="C713" s="20">
        <v>44299</v>
      </c>
      <c r="D713" t="s">
        <v>48</v>
      </c>
      <c r="E713" t="s">
        <v>90</v>
      </c>
      <c r="F713" t="s">
        <v>91</v>
      </c>
      <c r="G713" t="s">
        <v>19</v>
      </c>
      <c r="H713">
        <v>55.000000000000007</v>
      </c>
      <c r="I713">
        <v>325</v>
      </c>
      <c r="J713">
        <v>17875.000000000004</v>
      </c>
      <c r="K713">
        <v>7150.0000000000018</v>
      </c>
      <c r="L713">
        <v>0.4</v>
      </c>
      <c r="M713" t="s">
        <v>83</v>
      </c>
    </row>
    <row r="714" spans="1:13" x14ac:dyDescent="0.3">
      <c r="A714" t="s">
        <v>26</v>
      </c>
      <c r="B714">
        <v>1128299</v>
      </c>
      <c r="C714" s="20">
        <v>44299</v>
      </c>
      <c r="D714" t="s">
        <v>48</v>
      </c>
      <c r="E714" t="s">
        <v>90</v>
      </c>
      <c r="F714" t="s">
        <v>91</v>
      </c>
      <c r="G714" t="s">
        <v>17</v>
      </c>
      <c r="H714">
        <v>50</v>
      </c>
      <c r="I714">
        <v>525</v>
      </c>
      <c r="J714">
        <v>26250</v>
      </c>
      <c r="K714">
        <v>10500</v>
      </c>
      <c r="L714">
        <v>0.4</v>
      </c>
      <c r="M714" t="s">
        <v>83</v>
      </c>
    </row>
    <row r="715" spans="1:13" x14ac:dyDescent="0.3">
      <c r="A715" t="s">
        <v>34</v>
      </c>
      <c r="B715">
        <v>1128299</v>
      </c>
      <c r="C715" s="20">
        <v>44312</v>
      </c>
      <c r="D715" t="s">
        <v>31</v>
      </c>
      <c r="E715" t="s">
        <v>88</v>
      </c>
      <c r="F715" t="s">
        <v>89</v>
      </c>
      <c r="G715" t="s">
        <v>23</v>
      </c>
      <c r="H715">
        <v>75.000000000000014</v>
      </c>
      <c r="I715">
        <v>375</v>
      </c>
      <c r="J715">
        <v>28125.000000000004</v>
      </c>
      <c r="K715">
        <v>7031.2500000000009</v>
      </c>
      <c r="L715">
        <v>0.25</v>
      </c>
      <c r="M715" t="s">
        <v>83</v>
      </c>
    </row>
    <row r="716" spans="1:13" x14ac:dyDescent="0.3">
      <c r="A716" t="s">
        <v>34</v>
      </c>
      <c r="B716">
        <v>1128299</v>
      </c>
      <c r="C716" s="20">
        <v>44312</v>
      </c>
      <c r="D716" t="s">
        <v>31</v>
      </c>
      <c r="E716" t="s">
        <v>88</v>
      </c>
      <c r="F716" t="s">
        <v>89</v>
      </c>
      <c r="G716" t="s">
        <v>22</v>
      </c>
      <c r="H716">
        <v>60.000000000000007</v>
      </c>
      <c r="I716">
        <v>200</v>
      </c>
      <c r="J716">
        <v>12000.000000000002</v>
      </c>
      <c r="K716">
        <v>3600.0000000000005</v>
      </c>
      <c r="L716">
        <v>0.3</v>
      </c>
      <c r="M716" t="s">
        <v>83</v>
      </c>
    </row>
    <row r="717" spans="1:13" x14ac:dyDescent="0.3">
      <c r="A717" t="s">
        <v>34</v>
      </c>
      <c r="B717">
        <v>1128299</v>
      </c>
      <c r="C717" s="20">
        <v>44312</v>
      </c>
      <c r="D717" t="s">
        <v>31</v>
      </c>
      <c r="E717" t="s">
        <v>88</v>
      </c>
      <c r="F717" t="s">
        <v>89</v>
      </c>
      <c r="G717" t="s">
        <v>21</v>
      </c>
      <c r="H717">
        <v>55.000000000000007</v>
      </c>
      <c r="I717">
        <v>300</v>
      </c>
      <c r="J717">
        <v>16500.000000000004</v>
      </c>
      <c r="K717">
        <v>5775.0000000000009</v>
      </c>
      <c r="L717">
        <v>0.35</v>
      </c>
      <c r="M717" t="s">
        <v>83</v>
      </c>
    </row>
    <row r="718" spans="1:13" x14ac:dyDescent="0.3">
      <c r="A718" t="s">
        <v>34</v>
      </c>
      <c r="B718">
        <v>1128299</v>
      </c>
      <c r="C718" s="20">
        <v>44312</v>
      </c>
      <c r="D718" t="s">
        <v>31</v>
      </c>
      <c r="E718" t="s">
        <v>88</v>
      </c>
      <c r="F718" t="s">
        <v>89</v>
      </c>
      <c r="G718" t="s">
        <v>20</v>
      </c>
      <c r="H718">
        <v>60.000000000000007</v>
      </c>
      <c r="I718">
        <v>400</v>
      </c>
      <c r="J718">
        <v>24000.000000000004</v>
      </c>
      <c r="K718">
        <v>8400</v>
      </c>
      <c r="L718">
        <v>0.35</v>
      </c>
      <c r="M718" t="s">
        <v>83</v>
      </c>
    </row>
    <row r="719" spans="1:13" x14ac:dyDescent="0.3">
      <c r="A719" t="s">
        <v>34</v>
      </c>
      <c r="B719">
        <v>1128299</v>
      </c>
      <c r="C719" s="20">
        <v>44312</v>
      </c>
      <c r="D719" t="s">
        <v>31</v>
      </c>
      <c r="E719" t="s">
        <v>88</v>
      </c>
      <c r="F719" t="s">
        <v>89</v>
      </c>
      <c r="G719" t="s">
        <v>19</v>
      </c>
      <c r="H719">
        <v>60.000000000000007</v>
      </c>
      <c r="I719">
        <v>350</v>
      </c>
      <c r="J719">
        <v>21000.000000000004</v>
      </c>
      <c r="K719">
        <v>8400.0000000000018</v>
      </c>
      <c r="L719">
        <v>0.4</v>
      </c>
      <c r="M719" t="s">
        <v>83</v>
      </c>
    </row>
    <row r="720" spans="1:13" x14ac:dyDescent="0.3">
      <c r="A720" t="s">
        <v>34</v>
      </c>
      <c r="B720">
        <v>1128299</v>
      </c>
      <c r="C720" s="20">
        <v>44312</v>
      </c>
      <c r="D720" t="s">
        <v>31</v>
      </c>
      <c r="E720" t="s">
        <v>88</v>
      </c>
      <c r="F720" t="s">
        <v>89</v>
      </c>
      <c r="G720" t="s">
        <v>17</v>
      </c>
      <c r="H720">
        <v>55.000000000000007</v>
      </c>
      <c r="I720">
        <v>550</v>
      </c>
      <c r="J720">
        <v>30250.000000000004</v>
      </c>
      <c r="K720">
        <v>10587.5</v>
      </c>
      <c r="L720">
        <v>0.35</v>
      </c>
      <c r="M720" t="s">
        <v>83</v>
      </c>
    </row>
    <row r="721" spans="1:13" x14ac:dyDescent="0.3">
      <c r="A721" t="s">
        <v>14</v>
      </c>
      <c r="B721">
        <v>1128299</v>
      </c>
      <c r="C721" s="20">
        <v>44309</v>
      </c>
      <c r="D721" t="s">
        <v>31</v>
      </c>
      <c r="E721" t="s">
        <v>86</v>
      </c>
      <c r="F721" t="s">
        <v>87</v>
      </c>
      <c r="G721" t="s">
        <v>23</v>
      </c>
      <c r="H721">
        <v>70</v>
      </c>
      <c r="I721">
        <v>325</v>
      </c>
      <c r="J721">
        <v>22750</v>
      </c>
      <c r="K721">
        <v>5687.5</v>
      </c>
      <c r="L721">
        <v>0.25</v>
      </c>
      <c r="M721" t="s">
        <v>83</v>
      </c>
    </row>
    <row r="722" spans="1:13" x14ac:dyDescent="0.3">
      <c r="A722" t="s">
        <v>14</v>
      </c>
      <c r="B722">
        <v>1128299</v>
      </c>
      <c r="C722" s="20">
        <v>44309</v>
      </c>
      <c r="D722" t="s">
        <v>31</v>
      </c>
      <c r="E722" t="s">
        <v>86</v>
      </c>
      <c r="F722" t="s">
        <v>87</v>
      </c>
      <c r="G722" t="s">
        <v>22</v>
      </c>
      <c r="H722">
        <v>55.000000000000007</v>
      </c>
      <c r="I722">
        <v>150</v>
      </c>
      <c r="J722">
        <v>8250.0000000000018</v>
      </c>
      <c r="K722">
        <v>2475.0000000000005</v>
      </c>
      <c r="L722">
        <v>0.3</v>
      </c>
      <c r="M722" t="s">
        <v>83</v>
      </c>
    </row>
    <row r="723" spans="1:13" x14ac:dyDescent="0.3">
      <c r="A723" t="s">
        <v>14</v>
      </c>
      <c r="B723">
        <v>1128299</v>
      </c>
      <c r="C723" s="20">
        <v>44309</v>
      </c>
      <c r="D723" t="s">
        <v>31</v>
      </c>
      <c r="E723" t="s">
        <v>86</v>
      </c>
      <c r="F723" t="s">
        <v>87</v>
      </c>
      <c r="G723" t="s">
        <v>21</v>
      </c>
      <c r="H723">
        <v>50</v>
      </c>
      <c r="I723">
        <v>250</v>
      </c>
      <c r="J723">
        <v>12500</v>
      </c>
      <c r="K723">
        <v>4375</v>
      </c>
      <c r="L723">
        <v>0.35</v>
      </c>
      <c r="M723" t="s">
        <v>83</v>
      </c>
    </row>
    <row r="724" spans="1:13" x14ac:dyDescent="0.3">
      <c r="A724" t="s">
        <v>14</v>
      </c>
      <c r="B724">
        <v>1128299</v>
      </c>
      <c r="C724" s="20">
        <v>44309</v>
      </c>
      <c r="D724" t="s">
        <v>31</v>
      </c>
      <c r="E724" t="s">
        <v>86</v>
      </c>
      <c r="F724" t="s">
        <v>87</v>
      </c>
      <c r="G724" t="s">
        <v>20</v>
      </c>
      <c r="H724">
        <v>55.000000000000007</v>
      </c>
      <c r="I724">
        <v>350</v>
      </c>
      <c r="J724">
        <v>19250.000000000004</v>
      </c>
      <c r="K724">
        <v>6737.5000000000009</v>
      </c>
      <c r="L724">
        <v>0.35</v>
      </c>
      <c r="M724" t="s">
        <v>83</v>
      </c>
    </row>
    <row r="725" spans="1:13" x14ac:dyDescent="0.3">
      <c r="A725" t="s">
        <v>14</v>
      </c>
      <c r="B725">
        <v>1128299</v>
      </c>
      <c r="C725" s="20">
        <v>44309</v>
      </c>
      <c r="D725" t="s">
        <v>31</v>
      </c>
      <c r="E725" t="s">
        <v>86</v>
      </c>
      <c r="F725" t="s">
        <v>87</v>
      </c>
      <c r="G725" t="s">
        <v>19</v>
      </c>
      <c r="H725">
        <v>55.000000000000007</v>
      </c>
      <c r="I725">
        <v>300</v>
      </c>
      <c r="J725">
        <v>16500.000000000004</v>
      </c>
      <c r="K725">
        <v>6600.0000000000018</v>
      </c>
      <c r="L725">
        <v>0.4</v>
      </c>
      <c r="M725" t="s">
        <v>83</v>
      </c>
    </row>
    <row r="726" spans="1:13" x14ac:dyDescent="0.3">
      <c r="A726" t="s">
        <v>14</v>
      </c>
      <c r="B726">
        <v>1128299</v>
      </c>
      <c r="C726" s="20">
        <v>44309</v>
      </c>
      <c r="D726" t="s">
        <v>31</v>
      </c>
      <c r="E726" t="s">
        <v>86</v>
      </c>
      <c r="F726" t="s">
        <v>87</v>
      </c>
      <c r="G726" t="s">
        <v>17</v>
      </c>
      <c r="H726">
        <v>50</v>
      </c>
      <c r="I726">
        <v>500</v>
      </c>
      <c r="J726">
        <v>25000</v>
      </c>
      <c r="K726">
        <v>8750</v>
      </c>
      <c r="L726">
        <v>0.35</v>
      </c>
      <c r="M726" t="s">
        <v>83</v>
      </c>
    </row>
    <row r="727" spans="1:13" x14ac:dyDescent="0.3">
      <c r="A727" t="s">
        <v>30</v>
      </c>
      <c r="B727">
        <v>1197831</v>
      </c>
      <c r="C727" s="20">
        <v>44291</v>
      </c>
      <c r="D727" t="s">
        <v>31</v>
      </c>
      <c r="E727" t="s">
        <v>84</v>
      </c>
      <c r="F727" t="s">
        <v>85</v>
      </c>
      <c r="G727" t="s">
        <v>23</v>
      </c>
      <c r="H727">
        <v>30.000000000000004</v>
      </c>
      <c r="I727">
        <v>550</v>
      </c>
      <c r="J727">
        <v>16500.000000000004</v>
      </c>
      <c r="K727">
        <v>8250.0000000000018</v>
      </c>
      <c r="L727">
        <v>0.5</v>
      </c>
      <c r="M727" t="s">
        <v>83</v>
      </c>
    </row>
    <row r="728" spans="1:13" x14ac:dyDescent="0.3">
      <c r="A728" t="s">
        <v>30</v>
      </c>
      <c r="B728">
        <v>1197831</v>
      </c>
      <c r="C728" s="20">
        <v>44291</v>
      </c>
      <c r="D728" t="s">
        <v>31</v>
      </c>
      <c r="E728" t="s">
        <v>84</v>
      </c>
      <c r="F728" t="s">
        <v>85</v>
      </c>
      <c r="G728" t="s">
        <v>22</v>
      </c>
      <c r="H728">
        <v>35</v>
      </c>
      <c r="I728">
        <v>275</v>
      </c>
      <c r="J728">
        <v>9625</v>
      </c>
      <c r="K728">
        <v>2887.5</v>
      </c>
      <c r="L728">
        <v>0.3</v>
      </c>
      <c r="M728" t="s">
        <v>83</v>
      </c>
    </row>
    <row r="729" spans="1:13" x14ac:dyDescent="0.3">
      <c r="A729" t="s">
        <v>30</v>
      </c>
      <c r="B729">
        <v>1197831</v>
      </c>
      <c r="C729" s="20">
        <v>44291</v>
      </c>
      <c r="D729" t="s">
        <v>31</v>
      </c>
      <c r="E729" t="s">
        <v>84</v>
      </c>
      <c r="F729" t="s">
        <v>85</v>
      </c>
      <c r="G729" t="s">
        <v>21</v>
      </c>
      <c r="H729">
        <v>30.000000000000004</v>
      </c>
      <c r="I729">
        <v>375</v>
      </c>
      <c r="J729">
        <v>11250.000000000002</v>
      </c>
      <c r="K729">
        <v>5062.5000000000009</v>
      </c>
      <c r="L729">
        <v>0.45</v>
      </c>
      <c r="M729" t="s">
        <v>83</v>
      </c>
    </row>
    <row r="730" spans="1:13" x14ac:dyDescent="0.3">
      <c r="A730" t="s">
        <v>30</v>
      </c>
      <c r="B730">
        <v>1197831</v>
      </c>
      <c r="C730" s="20">
        <v>44291</v>
      </c>
      <c r="D730" t="s">
        <v>31</v>
      </c>
      <c r="E730" t="s">
        <v>84</v>
      </c>
      <c r="F730" t="s">
        <v>85</v>
      </c>
      <c r="G730" t="s">
        <v>20</v>
      </c>
      <c r="H730">
        <v>24.999999999999996</v>
      </c>
      <c r="I730">
        <v>475</v>
      </c>
      <c r="J730">
        <v>11874.999999999998</v>
      </c>
      <c r="K730">
        <v>4156.2499999999991</v>
      </c>
      <c r="L730">
        <v>0.35</v>
      </c>
      <c r="M730" t="s">
        <v>83</v>
      </c>
    </row>
    <row r="731" spans="1:13" x14ac:dyDescent="0.3">
      <c r="A731" t="s">
        <v>30</v>
      </c>
      <c r="B731">
        <v>1197831</v>
      </c>
      <c r="C731" s="20">
        <v>44291</v>
      </c>
      <c r="D731" t="s">
        <v>31</v>
      </c>
      <c r="E731" t="s">
        <v>84</v>
      </c>
      <c r="F731" t="s">
        <v>85</v>
      </c>
      <c r="G731" t="s">
        <v>19</v>
      </c>
      <c r="H731">
        <v>30.000000000000004</v>
      </c>
      <c r="I731">
        <v>650</v>
      </c>
      <c r="J731">
        <v>19500.000000000004</v>
      </c>
      <c r="K731">
        <v>6825.0000000000009</v>
      </c>
      <c r="L731">
        <v>0.35</v>
      </c>
      <c r="M731" t="s">
        <v>83</v>
      </c>
    </row>
    <row r="732" spans="1:13" x14ac:dyDescent="0.3">
      <c r="A732" t="s">
        <v>30</v>
      </c>
      <c r="B732">
        <v>1197831</v>
      </c>
      <c r="C732" s="20">
        <v>44291</v>
      </c>
      <c r="D732" t="s">
        <v>31</v>
      </c>
      <c r="E732" t="s">
        <v>84</v>
      </c>
      <c r="F732" t="s">
        <v>85</v>
      </c>
      <c r="G732" t="s">
        <v>17</v>
      </c>
      <c r="H732">
        <v>20</v>
      </c>
      <c r="I732">
        <v>650</v>
      </c>
      <c r="J732">
        <v>13000</v>
      </c>
      <c r="K732">
        <v>4550</v>
      </c>
      <c r="L732">
        <v>0.35</v>
      </c>
      <c r="M732" t="s">
        <v>83</v>
      </c>
    </row>
    <row r="733" spans="1:13" x14ac:dyDescent="0.3">
      <c r="A733" t="s">
        <v>30</v>
      </c>
      <c r="B733">
        <v>1128299</v>
      </c>
      <c r="C733" s="20">
        <v>44303</v>
      </c>
      <c r="D733" t="s">
        <v>27</v>
      </c>
      <c r="E733" t="s">
        <v>81</v>
      </c>
      <c r="F733" t="s">
        <v>82</v>
      </c>
      <c r="G733" t="s">
        <v>23</v>
      </c>
      <c r="H733">
        <v>60.000000000000007</v>
      </c>
      <c r="I733">
        <v>350</v>
      </c>
      <c r="J733">
        <v>21000.000000000004</v>
      </c>
      <c r="K733">
        <v>7350.0000000000009</v>
      </c>
      <c r="L733">
        <v>0.35</v>
      </c>
      <c r="M733" t="s">
        <v>18</v>
      </c>
    </row>
    <row r="734" spans="1:13" x14ac:dyDescent="0.3">
      <c r="A734" t="s">
        <v>30</v>
      </c>
      <c r="B734">
        <v>1128299</v>
      </c>
      <c r="C734" s="20">
        <v>44303</v>
      </c>
      <c r="D734" t="s">
        <v>27</v>
      </c>
      <c r="E734" t="s">
        <v>81</v>
      </c>
      <c r="F734" t="s">
        <v>82</v>
      </c>
      <c r="G734" t="s">
        <v>22</v>
      </c>
      <c r="H734">
        <v>45.000000000000014</v>
      </c>
      <c r="I734">
        <v>175</v>
      </c>
      <c r="J734">
        <v>7875.0000000000027</v>
      </c>
      <c r="K734">
        <v>3543.7500000000014</v>
      </c>
      <c r="L734">
        <v>0.45</v>
      </c>
      <c r="M734" t="s">
        <v>18</v>
      </c>
    </row>
    <row r="735" spans="1:13" x14ac:dyDescent="0.3">
      <c r="A735" t="s">
        <v>30</v>
      </c>
      <c r="B735">
        <v>1128299</v>
      </c>
      <c r="C735" s="20">
        <v>44303</v>
      </c>
      <c r="D735" t="s">
        <v>27</v>
      </c>
      <c r="E735" t="s">
        <v>81</v>
      </c>
      <c r="F735" t="s">
        <v>82</v>
      </c>
      <c r="G735" t="s">
        <v>21</v>
      </c>
      <c r="H735">
        <v>40.000000000000007</v>
      </c>
      <c r="I735">
        <v>275</v>
      </c>
      <c r="J735">
        <v>11000.000000000002</v>
      </c>
      <c r="K735">
        <v>4400</v>
      </c>
      <c r="L735">
        <v>0.39999999999999997</v>
      </c>
      <c r="M735" t="s">
        <v>18</v>
      </c>
    </row>
    <row r="736" spans="1:13" x14ac:dyDescent="0.3">
      <c r="A736" t="s">
        <v>14</v>
      </c>
      <c r="B736">
        <v>1185732</v>
      </c>
      <c r="C736" s="20">
        <v>43945</v>
      </c>
      <c r="D736" t="s">
        <v>48</v>
      </c>
      <c r="E736" t="s">
        <v>49</v>
      </c>
      <c r="F736" t="s">
        <v>50</v>
      </c>
      <c r="G736" t="s">
        <v>17</v>
      </c>
      <c r="H736">
        <v>45</v>
      </c>
      <c r="I736">
        <v>1025</v>
      </c>
      <c r="J736">
        <v>46125</v>
      </c>
      <c r="K736">
        <v>20756.25</v>
      </c>
      <c r="L736">
        <v>0.45</v>
      </c>
      <c r="M736" t="s">
        <v>18</v>
      </c>
    </row>
    <row r="737" spans="1:13" x14ac:dyDescent="0.3">
      <c r="A737" t="s">
        <v>14</v>
      </c>
      <c r="B737">
        <v>1185732</v>
      </c>
      <c r="C737" s="20">
        <v>43945</v>
      </c>
      <c r="D737" t="s">
        <v>48</v>
      </c>
      <c r="E737" t="s">
        <v>49</v>
      </c>
      <c r="F737" t="s">
        <v>50</v>
      </c>
      <c r="G737" t="s">
        <v>19</v>
      </c>
      <c r="H737">
        <v>45</v>
      </c>
      <c r="I737">
        <v>725</v>
      </c>
      <c r="J737">
        <v>32625</v>
      </c>
      <c r="K737">
        <v>11418.75</v>
      </c>
      <c r="L737">
        <v>0.35</v>
      </c>
      <c r="M737" t="s">
        <v>18</v>
      </c>
    </row>
    <row r="738" spans="1:13" x14ac:dyDescent="0.3">
      <c r="A738" t="s">
        <v>30</v>
      </c>
      <c r="B738">
        <v>1185732</v>
      </c>
      <c r="C738" s="20">
        <v>43945</v>
      </c>
      <c r="D738" t="s">
        <v>48</v>
      </c>
      <c r="E738" t="s">
        <v>49</v>
      </c>
      <c r="F738" t="s">
        <v>50</v>
      </c>
      <c r="G738" t="s">
        <v>20</v>
      </c>
      <c r="H738">
        <v>35</v>
      </c>
      <c r="I738">
        <v>725</v>
      </c>
      <c r="J738">
        <v>25375</v>
      </c>
      <c r="K738">
        <v>6343.75</v>
      </c>
      <c r="L738">
        <v>0.25</v>
      </c>
      <c r="M738" t="s">
        <v>18</v>
      </c>
    </row>
    <row r="739" spans="1:13" x14ac:dyDescent="0.3">
      <c r="A739" t="s">
        <v>30</v>
      </c>
      <c r="B739">
        <v>1185732</v>
      </c>
      <c r="C739" s="20">
        <v>43945</v>
      </c>
      <c r="D739" t="s">
        <v>48</v>
      </c>
      <c r="E739" t="s">
        <v>49</v>
      </c>
      <c r="F739" t="s">
        <v>50</v>
      </c>
      <c r="G739" t="s">
        <v>21</v>
      </c>
      <c r="H739">
        <v>40</v>
      </c>
      <c r="I739">
        <v>650</v>
      </c>
      <c r="J739">
        <v>26000</v>
      </c>
      <c r="K739">
        <v>7800</v>
      </c>
      <c r="L739">
        <v>0.3</v>
      </c>
      <c r="M739" t="s">
        <v>18</v>
      </c>
    </row>
    <row r="740" spans="1:13" x14ac:dyDescent="0.3">
      <c r="A740" t="s">
        <v>30</v>
      </c>
      <c r="B740">
        <v>1185732</v>
      </c>
      <c r="C740" s="20">
        <v>43945</v>
      </c>
      <c r="D740" t="s">
        <v>48</v>
      </c>
      <c r="E740" t="s">
        <v>49</v>
      </c>
      <c r="F740" t="s">
        <v>50</v>
      </c>
      <c r="G740" t="s">
        <v>22</v>
      </c>
      <c r="H740">
        <v>55.000000000000007</v>
      </c>
      <c r="I740">
        <v>675</v>
      </c>
      <c r="J740">
        <v>37125.000000000007</v>
      </c>
      <c r="K740">
        <v>12993.750000000002</v>
      </c>
      <c r="L740">
        <v>0.35</v>
      </c>
      <c r="M740" t="s">
        <v>18</v>
      </c>
    </row>
    <row r="741" spans="1:13" x14ac:dyDescent="0.3">
      <c r="A741" t="s">
        <v>30</v>
      </c>
      <c r="B741">
        <v>1185732</v>
      </c>
      <c r="C741" s="20">
        <v>43945</v>
      </c>
      <c r="D741" t="s">
        <v>48</v>
      </c>
      <c r="E741" t="s">
        <v>49</v>
      </c>
      <c r="F741" t="s">
        <v>50</v>
      </c>
      <c r="G741" t="s">
        <v>23</v>
      </c>
      <c r="H741">
        <v>45</v>
      </c>
      <c r="I741">
        <v>800</v>
      </c>
      <c r="J741">
        <v>36000</v>
      </c>
      <c r="K741">
        <v>18000</v>
      </c>
      <c r="L741">
        <v>0.5</v>
      </c>
      <c r="M741" t="s">
        <v>18</v>
      </c>
    </row>
    <row r="742" spans="1:13" x14ac:dyDescent="0.3">
      <c r="A742" t="s">
        <v>30</v>
      </c>
      <c r="B742">
        <v>1185732</v>
      </c>
      <c r="C742" s="20">
        <v>43945</v>
      </c>
      <c r="D742" t="s">
        <v>48</v>
      </c>
      <c r="E742" t="s">
        <v>49</v>
      </c>
      <c r="F742" t="s">
        <v>50</v>
      </c>
      <c r="G742" t="s">
        <v>17</v>
      </c>
      <c r="H742">
        <v>55.000000000000007</v>
      </c>
      <c r="I742">
        <v>1070</v>
      </c>
      <c r="J742">
        <v>58850.000000000007</v>
      </c>
      <c r="K742">
        <v>26482.500000000004</v>
      </c>
      <c r="L742">
        <v>0.45</v>
      </c>
      <c r="M742" t="s">
        <v>18</v>
      </c>
    </row>
    <row r="743" spans="1:13" x14ac:dyDescent="0.3">
      <c r="A743" t="s">
        <v>30</v>
      </c>
      <c r="B743">
        <v>1185732</v>
      </c>
      <c r="C743" s="20">
        <v>43945</v>
      </c>
      <c r="D743" t="s">
        <v>48</v>
      </c>
      <c r="E743" t="s">
        <v>49</v>
      </c>
      <c r="F743" t="s">
        <v>50</v>
      </c>
      <c r="G743" t="s">
        <v>19</v>
      </c>
      <c r="H743">
        <v>55.000000000000007</v>
      </c>
      <c r="I743">
        <v>775</v>
      </c>
      <c r="J743">
        <v>42625.000000000007</v>
      </c>
      <c r="K743">
        <v>14918.750000000002</v>
      </c>
      <c r="L743">
        <v>0.35</v>
      </c>
      <c r="M743" t="s">
        <v>18</v>
      </c>
    </row>
    <row r="744" spans="1:13" x14ac:dyDescent="0.3">
      <c r="A744" t="s">
        <v>30</v>
      </c>
      <c r="B744">
        <v>1185732</v>
      </c>
      <c r="C744" s="20">
        <v>43945</v>
      </c>
      <c r="D744" t="s">
        <v>48</v>
      </c>
      <c r="E744" t="s">
        <v>49</v>
      </c>
      <c r="F744" t="s">
        <v>50</v>
      </c>
      <c r="G744" t="s">
        <v>20</v>
      </c>
      <c r="H744">
        <v>50</v>
      </c>
      <c r="I744">
        <v>750</v>
      </c>
      <c r="J744">
        <v>37500</v>
      </c>
      <c r="K744">
        <v>9375</v>
      </c>
      <c r="L744">
        <v>0.25</v>
      </c>
      <c r="M744" t="s">
        <v>18</v>
      </c>
    </row>
    <row r="745" spans="1:13" x14ac:dyDescent="0.3">
      <c r="A745" t="s">
        <v>30</v>
      </c>
      <c r="B745">
        <v>1185732</v>
      </c>
      <c r="C745" s="20">
        <v>43945</v>
      </c>
      <c r="D745" t="s">
        <v>48</v>
      </c>
      <c r="E745" t="s">
        <v>49</v>
      </c>
      <c r="F745" t="s">
        <v>50</v>
      </c>
      <c r="G745" t="s">
        <v>21</v>
      </c>
      <c r="H745">
        <v>50</v>
      </c>
      <c r="I745">
        <v>700</v>
      </c>
      <c r="J745">
        <v>35000</v>
      </c>
      <c r="K745">
        <v>10500</v>
      </c>
      <c r="L745">
        <v>0.3</v>
      </c>
      <c r="M745" t="s">
        <v>18</v>
      </c>
    </row>
    <row r="746" spans="1:13" x14ac:dyDescent="0.3">
      <c r="A746" t="s">
        <v>30</v>
      </c>
      <c r="B746">
        <v>1185732</v>
      </c>
      <c r="C746" s="20">
        <v>43945</v>
      </c>
      <c r="D746" t="s">
        <v>48</v>
      </c>
      <c r="E746" t="s">
        <v>49</v>
      </c>
      <c r="F746" t="s">
        <v>50</v>
      </c>
      <c r="G746" t="s">
        <v>22</v>
      </c>
      <c r="H746">
        <v>60</v>
      </c>
      <c r="I746">
        <v>725</v>
      </c>
      <c r="J746">
        <v>43500</v>
      </c>
      <c r="K746">
        <v>15224.999999999998</v>
      </c>
      <c r="L746">
        <v>0.35</v>
      </c>
      <c r="M746" t="s">
        <v>18</v>
      </c>
    </row>
    <row r="747" spans="1:13" x14ac:dyDescent="0.3">
      <c r="A747" t="s">
        <v>30</v>
      </c>
      <c r="B747">
        <v>1185732</v>
      </c>
      <c r="C747" s="20">
        <v>43945</v>
      </c>
      <c r="D747" t="s">
        <v>48</v>
      </c>
      <c r="E747" t="s">
        <v>49</v>
      </c>
      <c r="F747" t="s">
        <v>50</v>
      </c>
      <c r="G747" t="s">
        <v>23</v>
      </c>
      <c r="H747">
        <v>65</v>
      </c>
      <c r="I747">
        <v>825</v>
      </c>
      <c r="J747">
        <v>53625</v>
      </c>
      <c r="K747">
        <v>26812.5</v>
      </c>
      <c r="L747">
        <v>0.5</v>
      </c>
      <c r="M747" t="s">
        <v>18</v>
      </c>
    </row>
    <row r="748" spans="1:13" x14ac:dyDescent="0.3">
      <c r="A748" t="s">
        <v>30</v>
      </c>
      <c r="B748">
        <v>1185732</v>
      </c>
      <c r="C748" s="20">
        <v>43945</v>
      </c>
      <c r="D748" t="s">
        <v>48</v>
      </c>
      <c r="E748" t="s">
        <v>49</v>
      </c>
      <c r="F748" t="s">
        <v>50</v>
      </c>
      <c r="G748" t="s">
        <v>17</v>
      </c>
      <c r="H748">
        <v>60</v>
      </c>
      <c r="I748">
        <v>1075</v>
      </c>
      <c r="J748">
        <v>64500</v>
      </c>
      <c r="K748">
        <v>29025</v>
      </c>
      <c r="L748">
        <v>0.45</v>
      </c>
      <c r="M748" t="s">
        <v>18</v>
      </c>
    </row>
    <row r="749" spans="1:13" x14ac:dyDescent="0.3">
      <c r="A749" t="s">
        <v>30</v>
      </c>
      <c r="B749">
        <v>1185732</v>
      </c>
      <c r="C749" s="20">
        <v>43945</v>
      </c>
      <c r="D749" t="s">
        <v>48</v>
      </c>
      <c r="E749" t="s">
        <v>49</v>
      </c>
      <c r="F749" t="s">
        <v>50</v>
      </c>
      <c r="G749" t="s">
        <v>19</v>
      </c>
      <c r="H749">
        <v>55.000000000000007</v>
      </c>
      <c r="I749">
        <v>825</v>
      </c>
      <c r="J749">
        <v>45375.000000000007</v>
      </c>
      <c r="K749">
        <v>15881.250000000002</v>
      </c>
      <c r="L749">
        <v>0.35</v>
      </c>
      <c r="M749" t="s">
        <v>18</v>
      </c>
    </row>
    <row r="750" spans="1:13" x14ac:dyDescent="0.3">
      <c r="A750" t="s">
        <v>30</v>
      </c>
      <c r="B750">
        <v>1128299</v>
      </c>
      <c r="C750" s="20">
        <v>44303</v>
      </c>
      <c r="D750" t="s">
        <v>27</v>
      </c>
      <c r="E750" t="s">
        <v>81</v>
      </c>
      <c r="F750" t="s">
        <v>82</v>
      </c>
      <c r="G750" t="s">
        <v>20</v>
      </c>
      <c r="H750">
        <v>55.000000000000007</v>
      </c>
      <c r="I750">
        <v>375</v>
      </c>
      <c r="J750">
        <v>20625.000000000004</v>
      </c>
      <c r="K750">
        <v>8250</v>
      </c>
      <c r="L750">
        <v>0.39999999999999997</v>
      </c>
      <c r="M750" t="s">
        <v>18</v>
      </c>
    </row>
    <row r="751" spans="1:13" x14ac:dyDescent="0.3">
      <c r="A751" t="s">
        <v>30</v>
      </c>
      <c r="B751">
        <v>1128299</v>
      </c>
      <c r="C751" s="20">
        <v>44303</v>
      </c>
      <c r="D751" t="s">
        <v>27</v>
      </c>
      <c r="E751" t="s">
        <v>81</v>
      </c>
      <c r="F751" t="s">
        <v>82</v>
      </c>
      <c r="G751" t="s">
        <v>19</v>
      </c>
      <c r="H751">
        <v>55.000000000000007</v>
      </c>
      <c r="I751">
        <v>325</v>
      </c>
      <c r="J751">
        <v>17875.000000000004</v>
      </c>
      <c r="K751">
        <v>7150.0000000000009</v>
      </c>
      <c r="L751">
        <v>0.39999999999999997</v>
      </c>
      <c r="M751" t="s">
        <v>18</v>
      </c>
    </row>
    <row r="752" spans="1:13" x14ac:dyDescent="0.3">
      <c r="A752" t="s">
        <v>30</v>
      </c>
      <c r="B752">
        <v>1128299</v>
      </c>
      <c r="C752" s="20">
        <v>44303</v>
      </c>
      <c r="D752" t="s">
        <v>27</v>
      </c>
      <c r="E752" t="s">
        <v>81</v>
      </c>
      <c r="F752" t="s">
        <v>82</v>
      </c>
      <c r="G752" t="s">
        <v>17</v>
      </c>
      <c r="H752">
        <v>50</v>
      </c>
      <c r="I752">
        <v>525</v>
      </c>
      <c r="J752">
        <v>26250</v>
      </c>
      <c r="K752">
        <v>10500</v>
      </c>
      <c r="L752">
        <v>0.39999999999999997</v>
      </c>
      <c r="M752" t="s">
        <v>18</v>
      </c>
    </row>
    <row r="753" spans="1:13" x14ac:dyDescent="0.3">
      <c r="A753" t="s">
        <v>30</v>
      </c>
      <c r="B753">
        <v>1128299</v>
      </c>
      <c r="C753" s="20">
        <v>44310</v>
      </c>
      <c r="D753" t="s">
        <v>31</v>
      </c>
      <c r="E753" t="s">
        <v>80</v>
      </c>
      <c r="F753" t="s">
        <v>63</v>
      </c>
      <c r="G753" t="s">
        <v>23</v>
      </c>
      <c r="H753">
        <v>65.000000000000014</v>
      </c>
      <c r="I753">
        <v>300</v>
      </c>
      <c r="J753">
        <v>19500.000000000004</v>
      </c>
      <c r="K753">
        <v>5850.0000000000009</v>
      </c>
      <c r="L753">
        <v>0.3</v>
      </c>
      <c r="M753" t="s">
        <v>18</v>
      </c>
    </row>
    <row r="754" spans="1:13" x14ac:dyDescent="0.3">
      <c r="A754" t="s">
        <v>30</v>
      </c>
      <c r="B754">
        <v>1128299</v>
      </c>
      <c r="C754" s="20">
        <v>44310</v>
      </c>
      <c r="D754" t="s">
        <v>31</v>
      </c>
      <c r="E754" t="s">
        <v>80</v>
      </c>
      <c r="F754" t="s">
        <v>63</v>
      </c>
      <c r="G754" t="s">
        <v>22</v>
      </c>
      <c r="H754">
        <v>50.000000000000014</v>
      </c>
      <c r="I754">
        <v>125</v>
      </c>
      <c r="J754">
        <v>6250.0000000000018</v>
      </c>
      <c r="K754">
        <v>2500.0000000000009</v>
      </c>
      <c r="L754">
        <v>0.4</v>
      </c>
      <c r="M754" t="s">
        <v>18</v>
      </c>
    </row>
    <row r="755" spans="1:13" x14ac:dyDescent="0.3">
      <c r="A755" t="s">
        <v>30</v>
      </c>
      <c r="B755">
        <v>1128299</v>
      </c>
      <c r="C755" s="20">
        <v>44310</v>
      </c>
      <c r="D755" t="s">
        <v>31</v>
      </c>
      <c r="E755" t="s">
        <v>80</v>
      </c>
      <c r="F755" t="s">
        <v>63</v>
      </c>
      <c r="G755" t="s">
        <v>21</v>
      </c>
      <c r="H755">
        <v>45.000000000000007</v>
      </c>
      <c r="I755">
        <v>225</v>
      </c>
      <c r="J755">
        <v>10125.000000000002</v>
      </c>
      <c r="K755">
        <v>3543.7500000000005</v>
      </c>
      <c r="L755">
        <v>0.35</v>
      </c>
      <c r="M755" t="s">
        <v>18</v>
      </c>
    </row>
    <row r="756" spans="1:13" x14ac:dyDescent="0.3">
      <c r="A756" t="s">
        <v>30</v>
      </c>
      <c r="B756">
        <v>1128299</v>
      </c>
      <c r="C756" s="20">
        <v>44310</v>
      </c>
      <c r="D756" t="s">
        <v>31</v>
      </c>
      <c r="E756" t="s">
        <v>80</v>
      </c>
      <c r="F756" t="s">
        <v>63</v>
      </c>
      <c r="G756" t="s">
        <v>20</v>
      </c>
      <c r="H756">
        <v>60.000000000000007</v>
      </c>
      <c r="I756">
        <v>325</v>
      </c>
      <c r="J756">
        <v>19500.000000000004</v>
      </c>
      <c r="K756">
        <v>6825.0000000000009</v>
      </c>
      <c r="L756">
        <v>0.35</v>
      </c>
      <c r="M756" t="s">
        <v>18</v>
      </c>
    </row>
    <row r="757" spans="1:13" x14ac:dyDescent="0.3">
      <c r="A757" t="s">
        <v>30</v>
      </c>
      <c r="B757">
        <v>1128299</v>
      </c>
      <c r="C757" s="20">
        <v>44310</v>
      </c>
      <c r="D757" t="s">
        <v>31</v>
      </c>
      <c r="E757" t="s">
        <v>80</v>
      </c>
      <c r="F757" t="s">
        <v>63</v>
      </c>
      <c r="G757" t="s">
        <v>19</v>
      </c>
      <c r="H757">
        <v>60.000000000000007</v>
      </c>
      <c r="I757">
        <v>275</v>
      </c>
      <c r="J757">
        <v>16500.000000000004</v>
      </c>
      <c r="K757">
        <v>5775.0000000000009</v>
      </c>
      <c r="L757">
        <v>0.35</v>
      </c>
      <c r="M757" t="s">
        <v>18</v>
      </c>
    </row>
    <row r="758" spans="1:13" x14ac:dyDescent="0.3">
      <c r="A758" t="s">
        <v>30</v>
      </c>
      <c r="B758">
        <v>1128299</v>
      </c>
      <c r="C758" s="20">
        <v>44310</v>
      </c>
      <c r="D758" t="s">
        <v>31</v>
      </c>
      <c r="E758" t="s">
        <v>80</v>
      </c>
      <c r="F758" t="s">
        <v>63</v>
      </c>
      <c r="G758" t="s">
        <v>17</v>
      </c>
      <c r="H758">
        <v>55.000000000000007</v>
      </c>
      <c r="I758">
        <v>475</v>
      </c>
      <c r="J758">
        <v>26125.000000000004</v>
      </c>
      <c r="K758">
        <v>9143.75</v>
      </c>
      <c r="L758">
        <v>0.35</v>
      </c>
      <c r="M758" t="s">
        <v>18</v>
      </c>
    </row>
    <row r="759" spans="1:13" x14ac:dyDescent="0.3">
      <c r="A759" t="s">
        <v>30</v>
      </c>
      <c r="B759">
        <v>1185732</v>
      </c>
      <c r="C759" s="20">
        <v>44297</v>
      </c>
      <c r="D759" t="s">
        <v>31</v>
      </c>
      <c r="E759" t="s">
        <v>78</v>
      </c>
      <c r="F759" t="s">
        <v>79</v>
      </c>
      <c r="G759" t="s">
        <v>23</v>
      </c>
      <c r="H759">
        <v>25.000000000000007</v>
      </c>
      <c r="I759">
        <v>400</v>
      </c>
      <c r="J759">
        <v>10000.000000000004</v>
      </c>
      <c r="K759">
        <v>5000.0000000000018</v>
      </c>
      <c r="L759">
        <v>0.5</v>
      </c>
      <c r="M759" t="s">
        <v>18</v>
      </c>
    </row>
    <row r="760" spans="1:13" x14ac:dyDescent="0.3">
      <c r="A760" t="s">
        <v>30</v>
      </c>
      <c r="B760">
        <v>1185732</v>
      </c>
      <c r="C760" s="20">
        <v>44297</v>
      </c>
      <c r="D760" t="s">
        <v>31</v>
      </c>
      <c r="E760" t="s">
        <v>78</v>
      </c>
      <c r="F760" t="s">
        <v>79</v>
      </c>
      <c r="G760" t="s">
        <v>22</v>
      </c>
      <c r="H760">
        <v>35</v>
      </c>
      <c r="I760">
        <v>275</v>
      </c>
      <c r="J760">
        <v>9625</v>
      </c>
      <c r="K760">
        <v>3368.75</v>
      </c>
      <c r="L760">
        <v>0.35</v>
      </c>
      <c r="M760" t="s">
        <v>18</v>
      </c>
    </row>
    <row r="761" spans="1:13" x14ac:dyDescent="0.3">
      <c r="A761" t="s">
        <v>30</v>
      </c>
      <c r="B761">
        <v>1185732</v>
      </c>
      <c r="C761" s="20">
        <v>44297</v>
      </c>
      <c r="D761" t="s">
        <v>31</v>
      </c>
      <c r="E761" t="s">
        <v>78</v>
      </c>
      <c r="F761" t="s">
        <v>79</v>
      </c>
      <c r="G761" t="s">
        <v>21</v>
      </c>
      <c r="H761">
        <v>20</v>
      </c>
      <c r="I761">
        <v>250</v>
      </c>
      <c r="J761">
        <v>5000</v>
      </c>
      <c r="K761">
        <v>2000</v>
      </c>
      <c r="L761">
        <v>0.4</v>
      </c>
      <c r="M761" t="s">
        <v>18</v>
      </c>
    </row>
    <row r="762" spans="1:13" x14ac:dyDescent="0.3">
      <c r="A762" t="s">
        <v>30</v>
      </c>
      <c r="B762">
        <v>1185732</v>
      </c>
      <c r="C762" s="20">
        <v>44297</v>
      </c>
      <c r="D762" t="s">
        <v>31</v>
      </c>
      <c r="E762" t="s">
        <v>78</v>
      </c>
      <c r="F762" t="s">
        <v>79</v>
      </c>
      <c r="G762" t="s">
        <v>20</v>
      </c>
      <c r="H762">
        <v>15.000000000000007</v>
      </c>
      <c r="I762">
        <v>325</v>
      </c>
      <c r="J762">
        <v>4875.0000000000027</v>
      </c>
      <c r="K762">
        <v>1706.2500000000009</v>
      </c>
      <c r="L762">
        <v>0.35</v>
      </c>
      <c r="M762" t="s">
        <v>18</v>
      </c>
    </row>
    <row r="763" spans="1:13" x14ac:dyDescent="0.3">
      <c r="A763" t="s">
        <v>30</v>
      </c>
      <c r="B763">
        <v>1185732</v>
      </c>
      <c r="C763" s="20">
        <v>44297</v>
      </c>
      <c r="D763" t="s">
        <v>31</v>
      </c>
      <c r="E763" t="s">
        <v>78</v>
      </c>
      <c r="F763" t="s">
        <v>79</v>
      </c>
      <c r="G763" t="s">
        <v>19</v>
      </c>
      <c r="H763">
        <v>25.000000000000007</v>
      </c>
      <c r="I763">
        <v>325</v>
      </c>
      <c r="J763">
        <v>8125.0000000000027</v>
      </c>
      <c r="K763">
        <v>2843.7500000000009</v>
      </c>
      <c r="L763">
        <v>0.35</v>
      </c>
      <c r="M763" t="s">
        <v>18</v>
      </c>
    </row>
    <row r="764" spans="1:13" x14ac:dyDescent="0.3">
      <c r="A764" t="s">
        <v>30</v>
      </c>
      <c r="B764">
        <v>1185732</v>
      </c>
      <c r="C764" s="20">
        <v>44297</v>
      </c>
      <c r="D764" t="s">
        <v>31</v>
      </c>
      <c r="E764" t="s">
        <v>78</v>
      </c>
      <c r="F764" t="s">
        <v>79</v>
      </c>
      <c r="G764" t="s">
        <v>17</v>
      </c>
      <c r="H764">
        <v>30.000000000000004</v>
      </c>
      <c r="I764">
        <v>625</v>
      </c>
      <c r="J764">
        <v>18750.000000000004</v>
      </c>
      <c r="K764">
        <v>7500.0000000000018</v>
      </c>
      <c r="L764">
        <v>0.4</v>
      </c>
      <c r="M764" t="s">
        <v>18</v>
      </c>
    </row>
    <row r="765" spans="1:13" x14ac:dyDescent="0.3">
      <c r="A765" t="s">
        <v>14</v>
      </c>
      <c r="B765">
        <v>1185732</v>
      </c>
      <c r="C765" s="20">
        <v>44304</v>
      </c>
      <c r="D765" t="s">
        <v>36</v>
      </c>
      <c r="E765" t="s">
        <v>76</v>
      </c>
      <c r="F765" t="s">
        <v>77</v>
      </c>
      <c r="G765" t="s">
        <v>23</v>
      </c>
      <c r="H765">
        <v>30.000000000000004</v>
      </c>
      <c r="I765">
        <v>350</v>
      </c>
      <c r="J765">
        <v>10500.000000000002</v>
      </c>
      <c r="K765">
        <v>5250.0000000000009</v>
      </c>
      <c r="L765">
        <v>0.5</v>
      </c>
      <c r="M765" t="s">
        <v>18</v>
      </c>
    </row>
    <row r="766" spans="1:13" x14ac:dyDescent="0.3">
      <c r="A766" t="s">
        <v>14</v>
      </c>
      <c r="B766">
        <v>1185732</v>
      </c>
      <c r="C766" s="20">
        <v>44304</v>
      </c>
      <c r="D766" t="s">
        <v>36</v>
      </c>
      <c r="E766" t="s">
        <v>76</v>
      </c>
      <c r="F766" t="s">
        <v>77</v>
      </c>
      <c r="G766" t="s">
        <v>22</v>
      </c>
      <c r="H766">
        <v>40</v>
      </c>
      <c r="I766">
        <v>225</v>
      </c>
      <c r="J766">
        <v>9000</v>
      </c>
      <c r="K766">
        <v>3150</v>
      </c>
      <c r="L766">
        <v>0.35</v>
      </c>
      <c r="M766" t="s">
        <v>18</v>
      </c>
    </row>
    <row r="767" spans="1:13" x14ac:dyDescent="0.3">
      <c r="A767" t="s">
        <v>14</v>
      </c>
      <c r="B767">
        <v>1185732</v>
      </c>
      <c r="C767" s="20">
        <v>44304</v>
      </c>
      <c r="D767" t="s">
        <v>36</v>
      </c>
      <c r="E767" t="s">
        <v>76</v>
      </c>
      <c r="F767" t="s">
        <v>77</v>
      </c>
      <c r="G767" t="s">
        <v>21</v>
      </c>
      <c r="H767">
        <v>25</v>
      </c>
      <c r="I767">
        <v>200</v>
      </c>
      <c r="J767">
        <v>5000</v>
      </c>
      <c r="K767">
        <v>2000</v>
      </c>
      <c r="L767">
        <v>0.4</v>
      </c>
      <c r="M767" t="s">
        <v>18</v>
      </c>
    </row>
    <row r="768" spans="1:13" x14ac:dyDescent="0.3">
      <c r="A768" t="s">
        <v>14</v>
      </c>
      <c r="B768">
        <v>1185732</v>
      </c>
      <c r="C768" s="20">
        <v>44304</v>
      </c>
      <c r="D768" t="s">
        <v>36</v>
      </c>
      <c r="E768" t="s">
        <v>76</v>
      </c>
      <c r="F768" t="s">
        <v>77</v>
      </c>
      <c r="G768" t="s">
        <v>20</v>
      </c>
      <c r="H768">
        <v>20.000000000000007</v>
      </c>
      <c r="I768">
        <v>275</v>
      </c>
      <c r="J768">
        <v>5500.0000000000018</v>
      </c>
      <c r="K768">
        <v>1925.0000000000005</v>
      </c>
      <c r="L768">
        <v>0.35</v>
      </c>
      <c r="M768" t="s">
        <v>18</v>
      </c>
    </row>
    <row r="769" spans="1:13" x14ac:dyDescent="0.3">
      <c r="A769" t="s">
        <v>14</v>
      </c>
      <c r="B769">
        <v>1185732</v>
      </c>
      <c r="C769" s="20">
        <v>44304</v>
      </c>
      <c r="D769" t="s">
        <v>36</v>
      </c>
      <c r="E769" t="s">
        <v>76</v>
      </c>
      <c r="F769" t="s">
        <v>77</v>
      </c>
      <c r="G769" t="s">
        <v>19</v>
      </c>
      <c r="H769">
        <v>30.000000000000004</v>
      </c>
      <c r="I769">
        <v>275</v>
      </c>
      <c r="J769">
        <v>8250.0000000000018</v>
      </c>
      <c r="K769">
        <v>2887.5000000000005</v>
      </c>
      <c r="L769">
        <v>0.35</v>
      </c>
      <c r="M769" t="s">
        <v>18</v>
      </c>
    </row>
    <row r="770" spans="1:13" x14ac:dyDescent="0.3">
      <c r="A770" t="s">
        <v>14</v>
      </c>
      <c r="B770">
        <v>1185732</v>
      </c>
      <c r="C770" s="20">
        <v>44304</v>
      </c>
      <c r="D770" t="s">
        <v>36</v>
      </c>
      <c r="E770" t="s">
        <v>76</v>
      </c>
      <c r="F770" t="s">
        <v>77</v>
      </c>
      <c r="G770" t="s">
        <v>17</v>
      </c>
      <c r="H770">
        <v>35</v>
      </c>
      <c r="I770">
        <v>575</v>
      </c>
      <c r="J770">
        <v>20125</v>
      </c>
      <c r="K770">
        <v>8050</v>
      </c>
      <c r="L770">
        <v>0.4</v>
      </c>
      <c r="M770" t="s">
        <v>18</v>
      </c>
    </row>
    <row r="771" spans="1:13" x14ac:dyDescent="0.3">
      <c r="A771" t="s">
        <v>26</v>
      </c>
      <c r="B771">
        <v>1185732</v>
      </c>
      <c r="C771" s="20">
        <v>44302</v>
      </c>
      <c r="D771" t="s">
        <v>36</v>
      </c>
      <c r="E771" t="s">
        <v>74</v>
      </c>
      <c r="F771" t="s">
        <v>75</v>
      </c>
      <c r="G771" t="s">
        <v>23</v>
      </c>
      <c r="H771">
        <v>40</v>
      </c>
      <c r="I771">
        <v>525</v>
      </c>
      <c r="J771">
        <v>21000</v>
      </c>
      <c r="K771">
        <v>11550.000000000002</v>
      </c>
      <c r="L771">
        <v>0.55000000000000004</v>
      </c>
      <c r="M771" t="s">
        <v>18</v>
      </c>
    </row>
    <row r="772" spans="1:13" x14ac:dyDescent="0.3">
      <c r="A772" t="s">
        <v>26</v>
      </c>
      <c r="B772">
        <v>1185732</v>
      </c>
      <c r="C772" s="20">
        <v>44302</v>
      </c>
      <c r="D772" t="s">
        <v>36</v>
      </c>
      <c r="E772" t="s">
        <v>74</v>
      </c>
      <c r="F772" t="s">
        <v>75</v>
      </c>
      <c r="G772" t="s">
        <v>22</v>
      </c>
      <c r="H772">
        <v>50</v>
      </c>
      <c r="I772">
        <v>400</v>
      </c>
      <c r="J772">
        <v>20000</v>
      </c>
      <c r="K772">
        <v>7999.9999999999991</v>
      </c>
      <c r="L772">
        <v>0.39999999999999997</v>
      </c>
      <c r="M772" t="s">
        <v>18</v>
      </c>
    </row>
    <row r="773" spans="1:13" x14ac:dyDescent="0.3">
      <c r="A773" t="s">
        <v>26</v>
      </c>
      <c r="B773">
        <v>1185732</v>
      </c>
      <c r="C773" s="20">
        <v>44302</v>
      </c>
      <c r="D773" t="s">
        <v>36</v>
      </c>
      <c r="E773" t="s">
        <v>74</v>
      </c>
      <c r="F773" t="s">
        <v>75</v>
      </c>
      <c r="G773" t="s">
        <v>21</v>
      </c>
      <c r="H773">
        <v>35</v>
      </c>
      <c r="I773">
        <v>375</v>
      </c>
      <c r="J773">
        <v>13125</v>
      </c>
      <c r="K773">
        <v>4593.75</v>
      </c>
      <c r="L773">
        <v>0.35</v>
      </c>
      <c r="M773" t="s">
        <v>18</v>
      </c>
    </row>
    <row r="774" spans="1:13" x14ac:dyDescent="0.3">
      <c r="A774" t="s">
        <v>26</v>
      </c>
      <c r="B774">
        <v>1185732</v>
      </c>
      <c r="C774" s="20">
        <v>44302</v>
      </c>
      <c r="D774" t="s">
        <v>36</v>
      </c>
      <c r="E774" t="s">
        <v>74</v>
      </c>
      <c r="F774" t="s">
        <v>75</v>
      </c>
      <c r="G774" t="s">
        <v>20</v>
      </c>
      <c r="H774">
        <v>30.000000000000004</v>
      </c>
      <c r="I774">
        <v>450</v>
      </c>
      <c r="J774">
        <v>13500.000000000002</v>
      </c>
      <c r="K774">
        <v>4050.0000000000005</v>
      </c>
      <c r="L774">
        <v>0.3</v>
      </c>
      <c r="M774" t="s">
        <v>18</v>
      </c>
    </row>
    <row r="775" spans="1:13" x14ac:dyDescent="0.3">
      <c r="A775" t="s">
        <v>26</v>
      </c>
      <c r="B775">
        <v>1185732</v>
      </c>
      <c r="C775" s="20">
        <v>44302</v>
      </c>
      <c r="D775" t="s">
        <v>36</v>
      </c>
      <c r="E775" t="s">
        <v>74</v>
      </c>
      <c r="F775" t="s">
        <v>75</v>
      </c>
      <c r="G775" t="s">
        <v>19</v>
      </c>
      <c r="H775">
        <v>40</v>
      </c>
      <c r="I775">
        <v>425</v>
      </c>
      <c r="J775">
        <v>17000</v>
      </c>
      <c r="K775">
        <v>6799.9999999999991</v>
      </c>
      <c r="L775">
        <v>0.39999999999999997</v>
      </c>
      <c r="M775" t="s">
        <v>18</v>
      </c>
    </row>
    <row r="776" spans="1:13" x14ac:dyDescent="0.3">
      <c r="A776" t="s">
        <v>26</v>
      </c>
      <c r="B776">
        <v>1185732</v>
      </c>
      <c r="C776" s="20">
        <v>44302</v>
      </c>
      <c r="D776" t="s">
        <v>36</v>
      </c>
      <c r="E776" t="s">
        <v>74</v>
      </c>
      <c r="F776" t="s">
        <v>75</v>
      </c>
      <c r="G776" t="s">
        <v>17</v>
      </c>
      <c r="H776">
        <v>35</v>
      </c>
      <c r="I776">
        <v>725</v>
      </c>
      <c r="J776">
        <v>25375</v>
      </c>
      <c r="K776">
        <v>12687.5</v>
      </c>
      <c r="L776">
        <v>0.5</v>
      </c>
      <c r="M776" t="s">
        <v>18</v>
      </c>
    </row>
    <row r="777" spans="1:13" x14ac:dyDescent="0.3">
      <c r="A777" t="s">
        <v>14</v>
      </c>
      <c r="B777">
        <v>1128299</v>
      </c>
      <c r="C777" s="20">
        <v>44310</v>
      </c>
      <c r="D777" t="s">
        <v>48</v>
      </c>
      <c r="E777" t="s">
        <v>72</v>
      </c>
      <c r="F777" t="s">
        <v>73</v>
      </c>
      <c r="G777" t="s">
        <v>23</v>
      </c>
      <c r="H777">
        <v>65.000000000000014</v>
      </c>
      <c r="I777">
        <v>300</v>
      </c>
      <c r="J777">
        <v>19500.000000000004</v>
      </c>
      <c r="K777">
        <v>5850.0000000000009</v>
      </c>
      <c r="L777">
        <v>0.3</v>
      </c>
      <c r="M777" t="s">
        <v>18</v>
      </c>
    </row>
    <row r="778" spans="1:13" x14ac:dyDescent="0.3">
      <c r="A778" t="s">
        <v>14</v>
      </c>
      <c r="B778">
        <v>1128299</v>
      </c>
      <c r="C778" s="20">
        <v>44310</v>
      </c>
      <c r="D778" t="s">
        <v>48</v>
      </c>
      <c r="E778" t="s">
        <v>72</v>
      </c>
      <c r="F778" t="s">
        <v>73</v>
      </c>
      <c r="G778" t="s">
        <v>22</v>
      </c>
      <c r="H778">
        <v>50.000000000000014</v>
      </c>
      <c r="I778">
        <v>125</v>
      </c>
      <c r="J778">
        <v>6250.0000000000018</v>
      </c>
      <c r="K778">
        <v>2500.0000000000009</v>
      </c>
      <c r="L778">
        <v>0.4</v>
      </c>
      <c r="M778" t="s">
        <v>18</v>
      </c>
    </row>
    <row r="779" spans="1:13" x14ac:dyDescent="0.3">
      <c r="A779" t="s">
        <v>14</v>
      </c>
      <c r="B779">
        <v>1128299</v>
      </c>
      <c r="C779" s="20">
        <v>44310</v>
      </c>
      <c r="D779" t="s">
        <v>48</v>
      </c>
      <c r="E779" t="s">
        <v>72</v>
      </c>
      <c r="F779" t="s">
        <v>73</v>
      </c>
      <c r="G779" t="s">
        <v>21</v>
      </c>
      <c r="H779">
        <v>45.000000000000007</v>
      </c>
      <c r="I779">
        <v>225</v>
      </c>
      <c r="J779">
        <v>10125.000000000002</v>
      </c>
      <c r="K779">
        <v>3543.7500000000005</v>
      </c>
      <c r="L779">
        <v>0.35</v>
      </c>
      <c r="M779" t="s">
        <v>18</v>
      </c>
    </row>
    <row r="780" spans="1:13" x14ac:dyDescent="0.3">
      <c r="A780" t="s">
        <v>14</v>
      </c>
      <c r="B780">
        <v>1128299</v>
      </c>
      <c r="C780" s="20">
        <v>44310</v>
      </c>
      <c r="D780" t="s">
        <v>48</v>
      </c>
      <c r="E780" t="s">
        <v>72</v>
      </c>
      <c r="F780" t="s">
        <v>73</v>
      </c>
      <c r="G780" t="s">
        <v>20</v>
      </c>
      <c r="H780">
        <v>60.000000000000007</v>
      </c>
      <c r="I780">
        <v>325</v>
      </c>
      <c r="J780">
        <v>19500.000000000004</v>
      </c>
      <c r="K780">
        <v>6825.0000000000009</v>
      </c>
      <c r="L780">
        <v>0.35</v>
      </c>
      <c r="M780" t="s">
        <v>18</v>
      </c>
    </row>
    <row r="781" spans="1:13" x14ac:dyDescent="0.3">
      <c r="A781" t="s">
        <v>14</v>
      </c>
      <c r="B781">
        <v>1128299</v>
      </c>
      <c r="C781" s="20">
        <v>44310</v>
      </c>
      <c r="D781" t="s">
        <v>48</v>
      </c>
      <c r="E781" t="s">
        <v>72</v>
      </c>
      <c r="F781" t="s">
        <v>73</v>
      </c>
      <c r="G781" t="s">
        <v>19</v>
      </c>
      <c r="H781">
        <v>60.000000000000007</v>
      </c>
      <c r="I781">
        <v>275</v>
      </c>
      <c r="J781">
        <v>16500.000000000004</v>
      </c>
      <c r="K781">
        <v>5775.0000000000009</v>
      </c>
      <c r="L781">
        <v>0.35</v>
      </c>
      <c r="M781" t="s">
        <v>18</v>
      </c>
    </row>
    <row r="782" spans="1:13" x14ac:dyDescent="0.3">
      <c r="A782" t="s">
        <v>14</v>
      </c>
      <c r="B782">
        <v>1128299</v>
      </c>
      <c r="C782" s="20">
        <v>44310</v>
      </c>
      <c r="D782" t="s">
        <v>48</v>
      </c>
      <c r="E782" t="s">
        <v>72</v>
      </c>
      <c r="F782" t="s">
        <v>73</v>
      </c>
      <c r="G782" t="s">
        <v>17</v>
      </c>
      <c r="H782">
        <v>55.000000000000007</v>
      </c>
      <c r="I782">
        <v>475</v>
      </c>
      <c r="J782">
        <v>26125.000000000004</v>
      </c>
      <c r="K782">
        <v>9143.75</v>
      </c>
      <c r="L782">
        <v>0.35</v>
      </c>
      <c r="M782" t="s">
        <v>18</v>
      </c>
    </row>
    <row r="783" spans="1:13" x14ac:dyDescent="0.3">
      <c r="A783" t="s">
        <v>34</v>
      </c>
      <c r="B783">
        <v>1185732</v>
      </c>
      <c r="C783" s="20">
        <v>44297</v>
      </c>
      <c r="D783" t="s">
        <v>31</v>
      </c>
      <c r="E783" t="s">
        <v>70</v>
      </c>
      <c r="F783" t="s">
        <v>71</v>
      </c>
      <c r="G783" t="s">
        <v>23</v>
      </c>
      <c r="H783">
        <v>40</v>
      </c>
      <c r="I783">
        <v>550</v>
      </c>
      <c r="J783">
        <v>22000</v>
      </c>
      <c r="K783">
        <v>5500</v>
      </c>
      <c r="L783">
        <v>0.25</v>
      </c>
      <c r="M783" t="s">
        <v>18</v>
      </c>
    </row>
    <row r="784" spans="1:13" x14ac:dyDescent="0.3">
      <c r="A784" t="s">
        <v>34</v>
      </c>
      <c r="B784">
        <v>1185732</v>
      </c>
      <c r="C784" s="20">
        <v>44297</v>
      </c>
      <c r="D784" t="s">
        <v>31</v>
      </c>
      <c r="E784" t="s">
        <v>70</v>
      </c>
      <c r="F784" t="s">
        <v>71</v>
      </c>
      <c r="G784" t="s">
        <v>22</v>
      </c>
      <c r="H784">
        <v>50</v>
      </c>
      <c r="I784">
        <v>425</v>
      </c>
      <c r="J784">
        <v>21250</v>
      </c>
      <c r="K784">
        <v>6375</v>
      </c>
      <c r="L784">
        <v>0.3</v>
      </c>
      <c r="M784" t="s">
        <v>18</v>
      </c>
    </row>
    <row r="785" spans="1:13" x14ac:dyDescent="0.3">
      <c r="A785" t="s">
        <v>34</v>
      </c>
      <c r="B785">
        <v>1185732</v>
      </c>
      <c r="C785" s="20">
        <v>44297</v>
      </c>
      <c r="D785" t="s">
        <v>31</v>
      </c>
      <c r="E785" t="s">
        <v>70</v>
      </c>
      <c r="F785" t="s">
        <v>71</v>
      </c>
      <c r="G785" t="s">
        <v>21</v>
      </c>
      <c r="H785">
        <v>35</v>
      </c>
      <c r="I785">
        <v>425</v>
      </c>
      <c r="J785">
        <v>14875</v>
      </c>
      <c r="K785">
        <v>5206.25</v>
      </c>
      <c r="L785">
        <v>0.35</v>
      </c>
      <c r="M785" t="s">
        <v>18</v>
      </c>
    </row>
    <row r="786" spans="1:13" x14ac:dyDescent="0.3">
      <c r="A786" t="s">
        <v>34</v>
      </c>
      <c r="B786">
        <v>1185732</v>
      </c>
      <c r="C786" s="20">
        <v>44297</v>
      </c>
      <c r="D786" t="s">
        <v>31</v>
      </c>
      <c r="E786" t="s">
        <v>70</v>
      </c>
      <c r="F786" t="s">
        <v>71</v>
      </c>
      <c r="G786" t="s">
        <v>20</v>
      </c>
      <c r="H786">
        <v>30.000000000000004</v>
      </c>
      <c r="I786">
        <v>500</v>
      </c>
      <c r="J786">
        <v>15000.000000000002</v>
      </c>
      <c r="K786">
        <v>5250</v>
      </c>
      <c r="L786">
        <v>0.35</v>
      </c>
      <c r="M786" t="s">
        <v>18</v>
      </c>
    </row>
    <row r="787" spans="1:13" x14ac:dyDescent="0.3">
      <c r="A787" t="s">
        <v>34</v>
      </c>
      <c r="B787">
        <v>1185732</v>
      </c>
      <c r="C787" s="20">
        <v>44297</v>
      </c>
      <c r="D787" t="s">
        <v>31</v>
      </c>
      <c r="E787" t="s">
        <v>70</v>
      </c>
      <c r="F787" t="s">
        <v>71</v>
      </c>
      <c r="G787" t="s">
        <v>19</v>
      </c>
      <c r="H787">
        <v>40</v>
      </c>
      <c r="I787">
        <v>500</v>
      </c>
      <c r="J787">
        <v>20000</v>
      </c>
      <c r="K787">
        <v>6000</v>
      </c>
      <c r="L787">
        <v>0.3</v>
      </c>
      <c r="M787" t="s">
        <v>18</v>
      </c>
    </row>
    <row r="788" spans="1:13" x14ac:dyDescent="0.3">
      <c r="A788" t="s">
        <v>34</v>
      </c>
      <c r="B788">
        <v>1185732</v>
      </c>
      <c r="C788" s="20">
        <v>44297</v>
      </c>
      <c r="D788" t="s">
        <v>31</v>
      </c>
      <c r="E788" t="s">
        <v>70</v>
      </c>
      <c r="F788" t="s">
        <v>71</v>
      </c>
      <c r="G788" t="s">
        <v>17</v>
      </c>
      <c r="H788">
        <v>40</v>
      </c>
      <c r="I788">
        <v>800</v>
      </c>
      <c r="J788">
        <v>32000</v>
      </c>
      <c r="K788">
        <v>16000</v>
      </c>
      <c r="L788">
        <v>0.5</v>
      </c>
      <c r="M788" t="s">
        <v>18</v>
      </c>
    </row>
    <row r="789" spans="1:13" x14ac:dyDescent="0.3">
      <c r="A789" t="s">
        <v>30</v>
      </c>
      <c r="B789">
        <v>1185732</v>
      </c>
      <c r="C789" s="20">
        <v>44295</v>
      </c>
      <c r="D789" t="s">
        <v>15</v>
      </c>
      <c r="E789" t="s">
        <v>16</v>
      </c>
      <c r="F789" t="s">
        <v>69</v>
      </c>
      <c r="G789" t="s">
        <v>23</v>
      </c>
      <c r="H789">
        <v>45</v>
      </c>
      <c r="I789">
        <v>600</v>
      </c>
      <c r="J789">
        <v>27000</v>
      </c>
      <c r="K789">
        <v>13500</v>
      </c>
      <c r="L789">
        <v>0.5</v>
      </c>
      <c r="M789" t="s">
        <v>18</v>
      </c>
    </row>
    <row r="790" spans="1:13" x14ac:dyDescent="0.3">
      <c r="A790" t="s">
        <v>30</v>
      </c>
      <c r="B790">
        <v>1185732</v>
      </c>
      <c r="C790" s="20">
        <v>44295</v>
      </c>
      <c r="D790" t="s">
        <v>15</v>
      </c>
      <c r="E790" t="s">
        <v>16</v>
      </c>
      <c r="F790" t="s">
        <v>69</v>
      </c>
      <c r="G790" t="s">
        <v>22</v>
      </c>
      <c r="H790">
        <v>55.000000000000007</v>
      </c>
      <c r="I790">
        <v>475</v>
      </c>
      <c r="J790">
        <v>26125.000000000004</v>
      </c>
      <c r="K790">
        <v>9143.75</v>
      </c>
      <c r="L790">
        <v>0.35</v>
      </c>
      <c r="M790" t="s">
        <v>18</v>
      </c>
    </row>
    <row r="791" spans="1:13" x14ac:dyDescent="0.3">
      <c r="A791" t="s">
        <v>30</v>
      </c>
      <c r="B791">
        <v>1185732</v>
      </c>
      <c r="C791" s="20">
        <v>44295</v>
      </c>
      <c r="D791" t="s">
        <v>15</v>
      </c>
      <c r="E791" t="s">
        <v>16</v>
      </c>
      <c r="F791" t="s">
        <v>69</v>
      </c>
      <c r="G791" t="s">
        <v>21</v>
      </c>
      <c r="H791">
        <v>40</v>
      </c>
      <c r="I791">
        <v>450</v>
      </c>
      <c r="J791">
        <v>18000</v>
      </c>
      <c r="K791">
        <v>5400</v>
      </c>
      <c r="L791">
        <v>0.3</v>
      </c>
      <c r="M791" t="s">
        <v>18</v>
      </c>
    </row>
    <row r="792" spans="1:13" x14ac:dyDescent="0.3">
      <c r="A792" t="s">
        <v>30</v>
      </c>
      <c r="B792">
        <v>1185732</v>
      </c>
      <c r="C792" s="20">
        <v>44295</v>
      </c>
      <c r="D792" t="s">
        <v>15</v>
      </c>
      <c r="E792" t="s">
        <v>16</v>
      </c>
      <c r="F792" t="s">
        <v>69</v>
      </c>
      <c r="G792" t="s">
        <v>20</v>
      </c>
      <c r="H792">
        <v>35</v>
      </c>
      <c r="I792">
        <v>525</v>
      </c>
      <c r="J792">
        <v>18375</v>
      </c>
      <c r="K792">
        <v>4593.75</v>
      </c>
      <c r="L792">
        <v>0.25</v>
      </c>
      <c r="M792" t="s">
        <v>18</v>
      </c>
    </row>
    <row r="793" spans="1:13" x14ac:dyDescent="0.3">
      <c r="A793" t="s">
        <v>30</v>
      </c>
      <c r="B793">
        <v>1185732</v>
      </c>
      <c r="C793" s="20">
        <v>44295</v>
      </c>
      <c r="D793" t="s">
        <v>15</v>
      </c>
      <c r="E793" t="s">
        <v>16</v>
      </c>
      <c r="F793" t="s">
        <v>69</v>
      </c>
      <c r="G793" t="s">
        <v>19</v>
      </c>
      <c r="H793">
        <v>45</v>
      </c>
      <c r="I793">
        <v>525</v>
      </c>
      <c r="J793">
        <v>23625</v>
      </c>
      <c r="K793">
        <v>8268.75</v>
      </c>
      <c r="L793">
        <v>0.35</v>
      </c>
      <c r="M793" t="s">
        <v>18</v>
      </c>
    </row>
    <row r="794" spans="1:13" x14ac:dyDescent="0.3">
      <c r="A794" t="s">
        <v>30</v>
      </c>
      <c r="B794">
        <v>1185732</v>
      </c>
      <c r="C794" s="20">
        <v>44295</v>
      </c>
      <c r="D794" t="s">
        <v>15</v>
      </c>
      <c r="E794" t="s">
        <v>16</v>
      </c>
      <c r="F794" t="s">
        <v>69</v>
      </c>
      <c r="G794" t="s">
        <v>17</v>
      </c>
      <c r="H794">
        <v>45</v>
      </c>
      <c r="I794">
        <v>825</v>
      </c>
      <c r="J794">
        <v>37125</v>
      </c>
      <c r="K794">
        <v>16706.25</v>
      </c>
      <c r="L794">
        <v>0.45</v>
      </c>
      <c r="M794" t="s">
        <v>18</v>
      </c>
    </row>
    <row r="795" spans="1:13" x14ac:dyDescent="0.3">
      <c r="A795" t="s">
        <v>25</v>
      </c>
      <c r="B795">
        <v>1128299</v>
      </c>
      <c r="C795" s="20">
        <v>44303</v>
      </c>
      <c r="D795" t="s">
        <v>48</v>
      </c>
      <c r="E795" t="s">
        <v>49</v>
      </c>
      <c r="F795" t="s">
        <v>68</v>
      </c>
      <c r="G795" t="s">
        <v>23</v>
      </c>
      <c r="H795">
        <v>75.000000000000014</v>
      </c>
      <c r="I795">
        <v>375</v>
      </c>
      <c r="J795">
        <v>28125.000000000004</v>
      </c>
      <c r="K795">
        <v>12656.250000000002</v>
      </c>
      <c r="L795">
        <v>0.45</v>
      </c>
      <c r="M795" t="s">
        <v>24</v>
      </c>
    </row>
    <row r="796" spans="1:13" x14ac:dyDescent="0.3">
      <c r="A796" t="s">
        <v>25</v>
      </c>
      <c r="B796">
        <v>1128299</v>
      </c>
      <c r="C796" s="20">
        <v>44303</v>
      </c>
      <c r="D796" t="s">
        <v>48</v>
      </c>
      <c r="E796" t="s">
        <v>49</v>
      </c>
      <c r="F796" t="s">
        <v>68</v>
      </c>
      <c r="G796" t="s">
        <v>22</v>
      </c>
      <c r="H796">
        <v>60.000000000000007</v>
      </c>
      <c r="I796">
        <v>200</v>
      </c>
      <c r="J796">
        <v>12000.000000000002</v>
      </c>
      <c r="K796">
        <v>2400.0000000000005</v>
      </c>
      <c r="L796">
        <v>0.2</v>
      </c>
      <c r="M796" t="s">
        <v>24</v>
      </c>
    </row>
    <row r="797" spans="1:13" x14ac:dyDescent="0.3">
      <c r="A797" t="s">
        <v>25</v>
      </c>
      <c r="B797">
        <v>1128299</v>
      </c>
      <c r="C797" s="20">
        <v>44303</v>
      </c>
      <c r="D797" t="s">
        <v>48</v>
      </c>
      <c r="E797" t="s">
        <v>49</v>
      </c>
      <c r="F797" t="s">
        <v>68</v>
      </c>
      <c r="G797" t="s">
        <v>21</v>
      </c>
      <c r="H797">
        <v>55.000000000000007</v>
      </c>
      <c r="I797">
        <v>300</v>
      </c>
      <c r="J797">
        <v>16500.000000000004</v>
      </c>
      <c r="K797">
        <v>4950.0000000000009</v>
      </c>
      <c r="L797">
        <v>0.3</v>
      </c>
      <c r="M797" t="s">
        <v>24</v>
      </c>
    </row>
    <row r="798" spans="1:13" x14ac:dyDescent="0.3">
      <c r="A798" t="s">
        <v>25</v>
      </c>
      <c r="B798">
        <v>1128299</v>
      </c>
      <c r="C798" s="20">
        <v>44303</v>
      </c>
      <c r="D798" t="s">
        <v>48</v>
      </c>
      <c r="E798" t="s">
        <v>49</v>
      </c>
      <c r="F798" t="s">
        <v>68</v>
      </c>
      <c r="G798" t="s">
        <v>20</v>
      </c>
      <c r="H798">
        <v>70</v>
      </c>
      <c r="I798">
        <v>400</v>
      </c>
      <c r="J798">
        <v>28000</v>
      </c>
      <c r="K798">
        <v>8400</v>
      </c>
      <c r="L798">
        <v>0.3</v>
      </c>
      <c r="M798" t="s">
        <v>24</v>
      </c>
    </row>
    <row r="799" spans="1:13" x14ac:dyDescent="0.3">
      <c r="A799" t="s">
        <v>25</v>
      </c>
      <c r="B799">
        <v>1128299</v>
      </c>
      <c r="C799" s="20">
        <v>44303</v>
      </c>
      <c r="D799" t="s">
        <v>48</v>
      </c>
      <c r="E799" t="s">
        <v>49</v>
      </c>
      <c r="F799" t="s">
        <v>68</v>
      </c>
      <c r="G799" t="s">
        <v>19</v>
      </c>
      <c r="H799">
        <v>70</v>
      </c>
      <c r="I799">
        <v>350</v>
      </c>
      <c r="J799">
        <v>24500</v>
      </c>
      <c r="K799">
        <v>6125</v>
      </c>
      <c r="L799">
        <v>0.25</v>
      </c>
      <c r="M799" t="s">
        <v>24</v>
      </c>
    </row>
    <row r="800" spans="1:13" x14ac:dyDescent="0.3">
      <c r="A800" t="s">
        <v>25</v>
      </c>
      <c r="B800">
        <v>1128299</v>
      </c>
      <c r="C800" s="20">
        <v>44303</v>
      </c>
      <c r="D800" t="s">
        <v>48</v>
      </c>
      <c r="E800" t="s">
        <v>49</v>
      </c>
      <c r="F800" t="s">
        <v>68</v>
      </c>
      <c r="G800" t="s">
        <v>17</v>
      </c>
      <c r="H800">
        <v>65</v>
      </c>
      <c r="I800">
        <v>550</v>
      </c>
      <c r="J800">
        <v>35750</v>
      </c>
      <c r="K800">
        <v>10725</v>
      </c>
      <c r="L800">
        <v>0.3</v>
      </c>
      <c r="M800" t="s">
        <v>24</v>
      </c>
    </row>
    <row r="801" spans="1:13" x14ac:dyDescent="0.3">
      <c r="A801" t="s">
        <v>14</v>
      </c>
      <c r="B801">
        <v>1128299</v>
      </c>
      <c r="C801" s="20">
        <v>44296</v>
      </c>
      <c r="D801" t="s">
        <v>31</v>
      </c>
      <c r="E801" t="s">
        <v>66</v>
      </c>
      <c r="F801" t="s">
        <v>67</v>
      </c>
      <c r="G801" t="s">
        <v>23</v>
      </c>
      <c r="H801">
        <v>70</v>
      </c>
      <c r="I801">
        <v>325</v>
      </c>
      <c r="J801">
        <v>22750</v>
      </c>
      <c r="K801">
        <v>9100</v>
      </c>
      <c r="L801">
        <v>0.4</v>
      </c>
      <c r="M801" t="s">
        <v>24</v>
      </c>
    </row>
    <row r="802" spans="1:13" x14ac:dyDescent="0.3">
      <c r="A802" t="s">
        <v>14</v>
      </c>
      <c r="B802">
        <v>1128299</v>
      </c>
      <c r="C802" s="20">
        <v>44296</v>
      </c>
      <c r="D802" t="s">
        <v>31</v>
      </c>
      <c r="E802" t="s">
        <v>66</v>
      </c>
      <c r="F802" t="s">
        <v>67</v>
      </c>
      <c r="G802" t="s">
        <v>22</v>
      </c>
      <c r="H802">
        <v>55.000000000000007</v>
      </c>
      <c r="I802">
        <v>150</v>
      </c>
      <c r="J802">
        <v>8250.0000000000018</v>
      </c>
      <c r="K802">
        <v>1237.5000000000002</v>
      </c>
      <c r="L802">
        <v>0.15</v>
      </c>
      <c r="M802" t="s">
        <v>24</v>
      </c>
    </row>
    <row r="803" spans="1:13" x14ac:dyDescent="0.3">
      <c r="A803" t="s">
        <v>14</v>
      </c>
      <c r="B803">
        <v>1128299</v>
      </c>
      <c r="C803" s="20">
        <v>44296</v>
      </c>
      <c r="D803" t="s">
        <v>31</v>
      </c>
      <c r="E803" t="s">
        <v>66</v>
      </c>
      <c r="F803" t="s">
        <v>67</v>
      </c>
      <c r="G803" t="s">
        <v>21</v>
      </c>
      <c r="H803">
        <v>50</v>
      </c>
      <c r="I803">
        <v>250</v>
      </c>
      <c r="J803">
        <v>12500</v>
      </c>
      <c r="K803">
        <v>3125</v>
      </c>
      <c r="L803">
        <v>0.25</v>
      </c>
      <c r="M803" t="s">
        <v>24</v>
      </c>
    </row>
    <row r="804" spans="1:13" x14ac:dyDescent="0.3">
      <c r="A804" t="s">
        <v>14</v>
      </c>
      <c r="B804">
        <v>1128299</v>
      </c>
      <c r="C804" s="20">
        <v>44296</v>
      </c>
      <c r="D804" t="s">
        <v>31</v>
      </c>
      <c r="E804" t="s">
        <v>66</v>
      </c>
      <c r="F804" t="s">
        <v>67</v>
      </c>
      <c r="G804" t="s">
        <v>20</v>
      </c>
      <c r="H804">
        <v>65</v>
      </c>
      <c r="I804">
        <v>350</v>
      </c>
      <c r="J804">
        <v>22750</v>
      </c>
      <c r="K804">
        <v>5687.5</v>
      </c>
      <c r="L804">
        <v>0.25</v>
      </c>
      <c r="M804" t="s">
        <v>24</v>
      </c>
    </row>
    <row r="805" spans="1:13" x14ac:dyDescent="0.3">
      <c r="A805" t="s">
        <v>14</v>
      </c>
      <c r="B805">
        <v>1128299</v>
      </c>
      <c r="C805" s="20">
        <v>44296</v>
      </c>
      <c r="D805" t="s">
        <v>31</v>
      </c>
      <c r="E805" t="s">
        <v>66</v>
      </c>
      <c r="F805" t="s">
        <v>67</v>
      </c>
      <c r="G805" t="s">
        <v>19</v>
      </c>
      <c r="H805">
        <v>65</v>
      </c>
      <c r="I805">
        <v>300</v>
      </c>
      <c r="J805">
        <v>19500</v>
      </c>
      <c r="K805">
        <v>3900</v>
      </c>
      <c r="L805">
        <v>0.2</v>
      </c>
      <c r="M805" t="s">
        <v>24</v>
      </c>
    </row>
    <row r="806" spans="1:13" x14ac:dyDescent="0.3">
      <c r="A806" t="s">
        <v>14</v>
      </c>
      <c r="B806">
        <v>1128299</v>
      </c>
      <c r="C806" s="20">
        <v>44296</v>
      </c>
      <c r="D806" t="s">
        <v>31</v>
      </c>
      <c r="E806" t="s">
        <v>66</v>
      </c>
      <c r="F806" t="s">
        <v>67</v>
      </c>
      <c r="G806" t="s">
        <v>17</v>
      </c>
      <c r="H806">
        <v>60</v>
      </c>
      <c r="I806">
        <v>500</v>
      </c>
      <c r="J806">
        <v>30000</v>
      </c>
      <c r="K806">
        <v>7500</v>
      </c>
      <c r="L806">
        <v>0.25</v>
      </c>
      <c r="M806" t="s">
        <v>24</v>
      </c>
    </row>
    <row r="807" spans="1:13" x14ac:dyDescent="0.3">
      <c r="A807" t="s">
        <v>61</v>
      </c>
      <c r="B807">
        <v>1185732</v>
      </c>
      <c r="C807" s="20">
        <v>44307</v>
      </c>
      <c r="D807" t="s">
        <v>31</v>
      </c>
      <c r="E807" t="s">
        <v>64</v>
      </c>
      <c r="F807" t="s">
        <v>65</v>
      </c>
      <c r="G807" t="s">
        <v>23</v>
      </c>
      <c r="H807">
        <v>50</v>
      </c>
      <c r="I807">
        <v>300</v>
      </c>
      <c r="J807">
        <v>15000</v>
      </c>
      <c r="K807">
        <v>4500</v>
      </c>
      <c r="L807">
        <v>0.3</v>
      </c>
      <c r="M807" t="s">
        <v>24</v>
      </c>
    </row>
    <row r="808" spans="1:13" x14ac:dyDescent="0.3">
      <c r="A808" t="s">
        <v>61</v>
      </c>
      <c r="B808">
        <v>1185732</v>
      </c>
      <c r="C808" s="20">
        <v>44307</v>
      </c>
      <c r="D808" t="s">
        <v>31</v>
      </c>
      <c r="E808" t="s">
        <v>64</v>
      </c>
      <c r="F808" t="s">
        <v>65</v>
      </c>
      <c r="G808" t="s">
        <v>22</v>
      </c>
      <c r="H808">
        <v>60.000000000000007</v>
      </c>
      <c r="I808">
        <v>150</v>
      </c>
      <c r="J808">
        <v>9000.0000000000018</v>
      </c>
      <c r="K808">
        <v>2250.0000000000005</v>
      </c>
      <c r="L808">
        <v>0.25</v>
      </c>
      <c r="M808" t="s">
        <v>24</v>
      </c>
    </row>
    <row r="809" spans="1:13" x14ac:dyDescent="0.3">
      <c r="A809" t="s">
        <v>61</v>
      </c>
      <c r="B809">
        <v>1185732</v>
      </c>
      <c r="C809" s="20">
        <v>44307</v>
      </c>
      <c r="D809" t="s">
        <v>31</v>
      </c>
      <c r="E809" t="s">
        <v>64</v>
      </c>
      <c r="F809" t="s">
        <v>65</v>
      </c>
      <c r="G809" t="s">
        <v>21</v>
      </c>
      <c r="H809">
        <v>49.999999999999993</v>
      </c>
      <c r="I809">
        <v>150</v>
      </c>
      <c r="J809">
        <v>7499.9999999999991</v>
      </c>
      <c r="K809">
        <v>1874.9999999999998</v>
      </c>
      <c r="L809">
        <v>0.25</v>
      </c>
      <c r="M809" t="s">
        <v>24</v>
      </c>
    </row>
    <row r="810" spans="1:13" x14ac:dyDescent="0.3">
      <c r="A810" t="s">
        <v>61</v>
      </c>
      <c r="B810">
        <v>1185732</v>
      </c>
      <c r="C810" s="20">
        <v>44307</v>
      </c>
      <c r="D810" t="s">
        <v>31</v>
      </c>
      <c r="E810" t="s">
        <v>64</v>
      </c>
      <c r="F810" t="s">
        <v>65</v>
      </c>
      <c r="G810" t="s">
        <v>20</v>
      </c>
      <c r="H810">
        <v>45</v>
      </c>
      <c r="I810">
        <v>225</v>
      </c>
      <c r="J810">
        <v>10125</v>
      </c>
      <c r="K810">
        <v>2531.25</v>
      </c>
      <c r="L810">
        <v>0.25</v>
      </c>
      <c r="M810" t="s">
        <v>24</v>
      </c>
    </row>
    <row r="811" spans="1:13" x14ac:dyDescent="0.3">
      <c r="A811" t="s">
        <v>61</v>
      </c>
      <c r="B811">
        <v>1185732</v>
      </c>
      <c r="C811" s="20">
        <v>44307</v>
      </c>
      <c r="D811" t="s">
        <v>31</v>
      </c>
      <c r="E811" t="s">
        <v>64</v>
      </c>
      <c r="F811" t="s">
        <v>65</v>
      </c>
      <c r="G811" t="s">
        <v>19</v>
      </c>
      <c r="H811">
        <v>55.000000000000007</v>
      </c>
      <c r="I811">
        <v>225</v>
      </c>
      <c r="J811">
        <v>12375.000000000002</v>
      </c>
      <c r="K811">
        <v>4331.2500000000009</v>
      </c>
      <c r="L811">
        <v>0.35000000000000003</v>
      </c>
      <c r="M811" t="s">
        <v>24</v>
      </c>
    </row>
    <row r="812" spans="1:13" x14ac:dyDescent="0.3">
      <c r="A812" t="s">
        <v>61</v>
      </c>
      <c r="B812">
        <v>1185732</v>
      </c>
      <c r="C812" s="20">
        <v>44307</v>
      </c>
      <c r="D812" t="s">
        <v>31</v>
      </c>
      <c r="E812" t="s">
        <v>64</v>
      </c>
      <c r="F812" t="s">
        <v>65</v>
      </c>
      <c r="G812" t="s">
        <v>17</v>
      </c>
      <c r="H812">
        <v>55.000000000000007</v>
      </c>
      <c r="I812">
        <v>525</v>
      </c>
      <c r="J812">
        <v>28875.000000000004</v>
      </c>
      <c r="K812">
        <v>10106.250000000002</v>
      </c>
      <c r="L812">
        <v>0.35000000000000003</v>
      </c>
      <c r="M812" t="s">
        <v>24</v>
      </c>
    </row>
    <row r="813" spans="1:13" x14ac:dyDescent="0.3">
      <c r="A813" t="s">
        <v>26</v>
      </c>
      <c r="B813">
        <v>1197831</v>
      </c>
      <c r="C813" s="20">
        <v>44316</v>
      </c>
      <c r="D813" t="s">
        <v>27</v>
      </c>
      <c r="E813" t="s">
        <v>55</v>
      </c>
      <c r="F813" t="s">
        <v>56</v>
      </c>
      <c r="G813" t="s">
        <v>21</v>
      </c>
      <c r="H813">
        <v>54.999999999999993</v>
      </c>
      <c r="I813">
        <v>400</v>
      </c>
      <c r="J813">
        <v>21999.999999999996</v>
      </c>
      <c r="K813">
        <v>12099.999999999998</v>
      </c>
      <c r="L813">
        <v>0.55000000000000004</v>
      </c>
      <c r="M813" t="s">
        <v>24</v>
      </c>
    </row>
    <row r="814" spans="1:13" x14ac:dyDescent="0.3">
      <c r="A814" t="s">
        <v>26</v>
      </c>
      <c r="B814">
        <v>1197831</v>
      </c>
      <c r="C814" s="20">
        <v>44315</v>
      </c>
      <c r="D814" t="s">
        <v>27</v>
      </c>
      <c r="E814" t="s">
        <v>55</v>
      </c>
      <c r="F814" t="s">
        <v>56</v>
      </c>
      <c r="G814" t="s">
        <v>20</v>
      </c>
      <c r="H814">
        <v>54.999999999999993</v>
      </c>
      <c r="I814">
        <v>675</v>
      </c>
      <c r="J814">
        <v>37124.999999999993</v>
      </c>
      <c r="K814">
        <v>16706.249999999996</v>
      </c>
      <c r="L814">
        <v>0.44999999999999996</v>
      </c>
      <c r="M814" t="s">
        <v>24</v>
      </c>
    </row>
    <row r="815" spans="1:13" x14ac:dyDescent="0.3">
      <c r="A815" t="s">
        <v>26</v>
      </c>
      <c r="B815">
        <v>1197831</v>
      </c>
      <c r="C815" s="20">
        <v>44314</v>
      </c>
      <c r="D815" t="s">
        <v>27</v>
      </c>
      <c r="E815" t="s">
        <v>55</v>
      </c>
      <c r="F815" t="s">
        <v>56</v>
      </c>
      <c r="G815" t="s">
        <v>19</v>
      </c>
      <c r="H815">
        <v>50</v>
      </c>
      <c r="I815">
        <v>625</v>
      </c>
      <c r="J815">
        <v>31250</v>
      </c>
      <c r="K815">
        <v>14062.499999999998</v>
      </c>
      <c r="L815">
        <v>0.44999999999999996</v>
      </c>
      <c r="M815" t="s">
        <v>24</v>
      </c>
    </row>
    <row r="816" spans="1:13" x14ac:dyDescent="0.3">
      <c r="A816" t="s">
        <v>26</v>
      </c>
      <c r="B816">
        <v>1197831</v>
      </c>
      <c r="C816" s="20">
        <v>44313</v>
      </c>
      <c r="D816" t="s">
        <v>27</v>
      </c>
      <c r="E816" t="s">
        <v>55</v>
      </c>
      <c r="F816" t="s">
        <v>56</v>
      </c>
      <c r="G816" t="s">
        <v>17</v>
      </c>
      <c r="H816">
        <v>50</v>
      </c>
      <c r="I816">
        <v>675</v>
      </c>
      <c r="J816">
        <v>33750</v>
      </c>
      <c r="K816">
        <v>15187.499999999998</v>
      </c>
      <c r="L816">
        <v>0.44999999999999996</v>
      </c>
      <c r="M816" t="s">
        <v>24</v>
      </c>
    </row>
    <row r="817" spans="1:13" x14ac:dyDescent="0.3">
      <c r="A817" t="s">
        <v>26</v>
      </c>
      <c r="B817">
        <v>1197831</v>
      </c>
      <c r="C817" s="20">
        <v>44312</v>
      </c>
      <c r="D817" t="s">
        <v>27</v>
      </c>
      <c r="E817" t="s">
        <v>55</v>
      </c>
      <c r="F817" t="s">
        <v>56</v>
      </c>
      <c r="G817" t="s">
        <v>23</v>
      </c>
      <c r="H817">
        <v>54.999999999999993</v>
      </c>
      <c r="I817">
        <v>725</v>
      </c>
      <c r="J817">
        <v>39874.999999999993</v>
      </c>
      <c r="K817">
        <v>23925</v>
      </c>
      <c r="L817">
        <v>0.60000000000000009</v>
      </c>
      <c r="M817" t="s">
        <v>24</v>
      </c>
    </row>
    <row r="818" spans="1:13" x14ac:dyDescent="0.3">
      <c r="A818" t="s">
        <v>26</v>
      </c>
      <c r="B818">
        <v>1197831</v>
      </c>
      <c r="C818" s="20">
        <v>44311</v>
      </c>
      <c r="D818" t="s">
        <v>27</v>
      </c>
      <c r="E818" t="s">
        <v>55</v>
      </c>
      <c r="F818" t="s">
        <v>56</v>
      </c>
      <c r="G818" t="s">
        <v>22</v>
      </c>
      <c r="H818">
        <v>50</v>
      </c>
      <c r="I818">
        <v>475</v>
      </c>
      <c r="J818">
        <v>23750</v>
      </c>
      <c r="K818">
        <v>9500</v>
      </c>
      <c r="L818">
        <v>0.39999999999999997</v>
      </c>
      <c r="M818" t="s">
        <v>24</v>
      </c>
    </row>
    <row r="819" spans="1:13" x14ac:dyDescent="0.3">
      <c r="A819" t="s">
        <v>26</v>
      </c>
      <c r="B819">
        <v>1197831</v>
      </c>
      <c r="C819" s="20">
        <v>44310</v>
      </c>
      <c r="D819" t="s">
        <v>27</v>
      </c>
      <c r="E819" t="s">
        <v>55</v>
      </c>
      <c r="F819" t="s">
        <v>56</v>
      </c>
      <c r="G819" t="s">
        <v>21</v>
      </c>
      <c r="H819">
        <v>45</v>
      </c>
      <c r="I819">
        <v>475</v>
      </c>
      <c r="J819">
        <v>21375</v>
      </c>
      <c r="K819">
        <v>11756.250000000002</v>
      </c>
      <c r="L819">
        <v>0.55000000000000004</v>
      </c>
      <c r="M819" t="s">
        <v>24</v>
      </c>
    </row>
    <row r="820" spans="1:13" x14ac:dyDescent="0.3">
      <c r="A820" t="s">
        <v>26</v>
      </c>
      <c r="B820">
        <v>1197831</v>
      </c>
      <c r="C820" s="20">
        <v>44309</v>
      </c>
      <c r="D820" t="s">
        <v>27</v>
      </c>
      <c r="E820" t="s">
        <v>55</v>
      </c>
      <c r="F820" t="s">
        <v>56</v>
      </c>
      <c r="G820" t="s">
        <v>20</v>
      </c>
      <c r="H820">
        <v>50</v>
      </c>
      <c r="I820">
        <v>950</v>
      </c>
      <c r="J820">
        <v>47500</v>
      </c>
      <c r="K820">
        <v>21374.999999999996</v>
      </c>
      <c r="L820">
        <v>0.44999999999999996</v>
      </c>
      <c r="M820" t="s">
        <v>24</v>
      </c>
    </row>
    <row r="821" spans="1:13" x14ac:dyDescent="0.3">
      <c r="A821" t="s">
        <v>26</v>
      </c>
      <c r="B821">
        <v>1197831</v>
      </c>
      <c r="C821" s="20">
        <v>44308</v>
      </c>
      <c r="D821" t="s">
        <v>27</v>
      </c>
      <c r="E821" t="s">
        <v>55</v>
      </c>
      <c r="F821" t="s">
        <v>56</v>
      </c>
      <c r="G821" t="s">
        <v>19</v>
      </c>
      <c r="H821">
        <v>55.000000000000007</v>
      </c>
      <c r="I821">
        <v>775</v>
      </c>
      <c r="J821">
        <v>42625.000000000007</v>
      </c>
      <c r="K821">
        <v>19181.25</v>
      </c>
      <c r="L821">
        <v>0.44999999999999996</v>
      </c>
      <c r="M821" t="s">
        <v>24</v>
      </c>
    </row>
    <row r="822" spans="1:13" x14ac:dyDescent="0.3">
      <c r="A822" t="s">
        <v>26</v>
      </c>
      <c r="B822">
        <v>1197831</v>
      </c>
      <c r="C822" s="20">
        <v>44307</v>
      </c>
      <c r="D822" t="s">
        <v>27</v>
      </c>
      <c r="E822" t="s">
        <v>55</v>
      </c>
      <c r="F822" t="s">
        <v>56</v>
      </c>
      <c r="G822" t="s">
        <v>17</v>
      </c>
      <c r="H822">
        <v>45</v>
      </c>
      <c r="I822">
        <v>775</v>
      </c>
      <c r="J822">
        <v>34875</v>
      </c>
      <c r="K822">
        <v>15693.749999999998</v>
      </c>
      <c r="L822">
        <v>0.44999999999999996</v>
      </c>
      <c r="M822" t="s">
        <v>24</v>
      </c>
    </row>
    <row r="823" spans="1:13" x14ac:dyDescent="0.3">
      <c r="A823" t="s">
        <v>26</v>
      </c>
      <c r="B823">
        <v>1197831</v>
      </c>
      <c r="C823" s="20">
        <v>44306</v>
      </c>
      <c r="D823" t="s">
        <v>27</v>
      </c>
      <c r="E823" t="s">
        <v>55</v>
      </c>
      <c r="F823" t="s">
        <v>56</v>
      </c>
      <c r="G823" t="s">
        <v>23</v>
      </c>
      <c r="H823">
        <v>54.999999999999993</v>
      </c>
      <c r="I823">
        <v>825</v>
      </c>
      <c r="J823">
        <v>45374.999999999993</v>
      </c>
      <c r="K823">
        <v>27225</v>
      </c>
      <c r="L823">
        <v>0.60000000000000009</v>
      </c>
      <c r="M823" t="s">
        <v>24</v>
      </c>
    </row>
    <row r="824" spans="1:13" x14ac:dyDescent="0.3">
      <c r="A824" t="s">
        <v>26</v>
      </c>
      <c r="B824">
        <v>1197831</v>
      </c>
      <c r="C824" s="20">
        <v>44305</v>
      </c>
      <c r="D824" t="s">
        <v>27</v>
      </c>
      <c r="E824" t="s">
        <v>55</v>
      </c>
      <c r="F824" t="s">
        <v>56</v>
      </c>
      <c r="G824" t="s">
        <v>22</v>
      </c>
      <c r="H824">
        <v>45</v>
      </c>
      <c r="I824">
        <v>550</v>
      </c>
      <c r="J824">
        <v>24750</v>
      </c>
      <c r="K824">
        <v>9900</v>
      </c>
      <c r="L824">
        <v>0.39999999999999997</v>
      </c>
      <c r="M824" t="s">
        <v>24</v>
      </c>
    </row>
    <row r="825" spans="1:13" x14ac:dyDescent="0.3">
      <c r="A825" t="s">
        <v>26</v>
      </c>
      <c r="B825">
        <v>1197831</v>
      </c>
      <c r="C825" s="20">
        <v>44304</v>
      </c>
      <c r="D825" t="s">
        <v>27</v>
      </c>
      <c r="E825" t="s">
        <v>55</v>
      </c>
      <c r="F825" t="s">
        <v>56</v>
      </c>
      <c r="G825" t="s">
        <v>21</v>
      </c>
      <c r="H825">
        <v>40</v>
      </c>
      <c r="I825">
        <v>575</v>
      </c>
      <c r="J825">
        <v>23000</v>
      </c>
      <c r="K825">
        <v>12650.000000000002</v>
      </c>
      <c r="L825">
        <v>0.55000000000000004</v>
      </c>
      <c r="M825" t="s">
        <v>24</v>
      </c>
    </row>
    <row r="826" spans="1:13" x14ac:dyDescent="0.3">
      <c r="A826" t="s">
        <v>26</v>
      </c>
      <c r="B826">
        <v>1197831</v>
      </c>
      <c r="C826" s="20">
        <v>44303</v>
      </c>
      <c r="D826" t="s">
        <v>27</v>
      </c>
      <c r="E826" t="s">
        <v>55</v>
      </c>
      <c r="F826" t="s">
        <v>56</v>
      </c>
      <c r="G826" t="s">
        <v>20</v>
      </c>
      <c r="H826">
        <v>40</v>
      </c>
      <c r="I826">
        <v>975</v>
      </c>
      <c r="J826">
        <v>39000</v>
      </c>
      <c r="K826">
        <v>17550</v>
      </c>
      <c r="L826">
        <v>0.44999999999999996</v>
      </c>
      <c r="M826" t="s">
        <v>24</v>
      </c>
    </row>
    <row r="827" spans="1:13" x14ac:dyDescent="0.3">
      <c r="A827" t="s">
        <v>26</v>
      </c>
      <c r="B827">
        <v>1197831</v>
      </c>
      <c r="C827" s="20">
        <v>44302</v>
      </c>
      <c r="D827" t="s">
        <v>27</v>
      </c>
      <c r="E827" t="s">
        <v>55</v>
      </c>
      <c r="F827" t="s">
        <v>56</v>
      </c>
      <c r="G827" t="s">
        <v>19</v>
      </c>
      <c r="H827">
        <v>45</v>
      </c>
      <c r="I827">
        <v>825</v>
      </c>
      <c r="J827">
        <v>37125</v>
      </c>
      <c r="K827">
        <v>16706.25</v>
      </c>
      <c r="L827">
        <v>0.44999999999999996</v>
      </c>
      <c r="M827" t="s">
        <v>24</v>
      </c>
    </row>
    <row r="828" spans="1:13" x14ac:dyDescent="0.3">
      <c r="A828" t="s">
        <v>26</v>
      </c>
      <c r="B828">
        <v>1197831</v>
      </c>
      <c r="C828" s="20">
        <v>44301</v>
      </c>
      <c r="D828" t="s">
        <v>27</v>
      </c>
      <c r="E828" t="s">
        <v>55</v>
      </c>
      <c r="F828" t="s">
        <v>56</v>
      </c>
      <c r="G828" t="s">
        <v>17</v>
      </c>
      <c r="H828">
        <v>40</v>
      </c>
      <c r="I828">
        <v>825</v>
      </c>
      <c r="J828">
        <v>33000</v>
      </c>
      <c r="K828">
        <v>14849.999999999998</v>
      </c>
      <c r="L828">
        <v>0.44999999999999996</v>
      </c>
      <c r="M828" t="s">
        <v>24</v>
      </c>
    </row>
    <row r="829" spans="1:13" x14ac:dyDescent="0.3">
      <c r="A829" t="s">
        <v>26</v>
      </c>
      <c r="B829">
        <v>1197831</v>
      </c>
      <c r="C829" s="20">
        <v>44300</v>
      </c>
      <c r="D829" t="s">
        <v>27</v>
      </c>
      <c r="E829" t="s">
        <v>55</v>
      </c>
      <c r="F829" t="s">
        <v>56</v>
      </c>
      <c r="G829" t="s">
        <v>23</v>
      </c>
      <c r="H829">
        <v>50</v>
      </c>
      <c r="I829">
        <v>875</v>
      </c>
      <c r="J829">
        <v>43750</v>
      </c>
      <c r="K829">
        <v>24062.500000000004</v>
      </c>
      <c r="L829">
        <v>0.55000000000000004</v>
      </c>
      <c r="M829" t="s">
        <v>24</v>
      </c>
    </row>
    <row r="830" spans="1:13" x14ac:dyDescent="0.3">
      <c r="A830" t="s">
        <v>26</v>
      </c>
      <c r="B830">
        <v>1197831</v>
      </c>
      <c r="C830" s="20">
        <v>44299</v>
      </c>
      <c r="D830" t="s">
        <v>27</v>
      </c>
      <c r="E830" t="s">
        <v>55</v>
      </c>
      <c r="F830" t="s">
        <v>56</v>
      </c>
      <c r="G830" t="s">
        <v>22</v>
      </c>
      <c r="H830">
        <v>45</v>
      </c>
      <c r="I830">
        <v>500</v>
      </c>
      <c r="J830">
        <v>22500</v>
      </c>
      <c r="K830">
        <v>7874.9999999999991</v>
      </c>
      <c r="L830">
        <v>0.35</v>
      </c>
      <c r="M830" t="s">
        <v>24</v>
      </c>
    </row>
    <row r="831" spans="1:13" x14ac:dyDescent="0.3">
      <c r="A831" t="s">
        <v>26</v>
      </c>
      <c r="B831">
        <v>1197831</v>
      </c>
      <c r="C831" s="20">
        <v>44298</v>
      </c>
      <c r="D831" t="s">
        <v>27</v>
      </c>
      <c r="E831" t="s">
        <v>55</v>
      </c>
      <c r="F831" t="s">
        <v>56</v>
      </c>
      <c r="G831" t="s">
        <v>21</v>
      </c>
      <c r="H831">
        <v>40</v>
      </c>
      <c r="I831">
        <v>600</v>
      </c>
      <c r="J831">
        <v>24000</v>
      </c>
      <c r="K831">
        <v>12000</v>
      </c>
      <c r="L831">
        <v>0.5</v>
      </c>
      <c r="M831" t="s">
        <v>24</v>
      </c>
    </row>
    <row r="832" spans="1:13" x14ac:dyDescent="0.3">
      <c r="A832" t="s">
        <v>26</v>
      </c>
      <c r="B832">
        <v>1197831</v>
      </c>
      <c r="C832" s="20">
        <v>44297</v>
      </c>
      <c r="D832" t="s">
        <v>27</v>
      </c>
      <c r="E832" t="s">
        <v>55</v>
      </c>
      <c r="F832" t="s">
        <v>56</v>
      </c>
      <c r="G832" t="s">
        <v>20</v>
      </c>
      <c r="H832">
        <v>40</v>
      </c>
      <c r="I832">
        <v>650</v>
      </c>
      <c r="J832">
        <v>26000</v>
      </c>
      <c r="K832">
        <v>10400</v>
      </c>
      <c r="L832">
        <v>0.39999999999999997</v>
      </c>
      <c r="M832" t="s">
        <v>24</v>
      </c>
    </row>
    <row r="833" spans="1:13" x14ac:dyDescent="0.3">
      <c r="A833" t="s">
        <v>26</v>
      </c>
      <c r="B833">
        <v>1197831</v>
      </c>
      <c r="C833" s="20">
        <v>44296</v>
      </c>
      <c r="D833" t="s">
        <v>27</v>
      </c>
      <c r="E833" t="s">
        <v>55</v>
      </c>
      <c r="F833" t="s">
        <v>56</v>
      </c>
      <c r="G833" t="s">
        <v>19</v>
      </c>
      <c r="H833">
        <v>45</v>
      </c>
      <c r="I833">
        <v>775</v>
      </c>
      <c r="J833">
        <v>34875</v>
      </c>
      <c r="K833">
        <v>13949.999999999998</v>
      </c>
      <c r="L833">
        <v>0.39999999999999997</v>
      </c>
      <c r="M833" t="s">
        <v>24</v>
      </c>
    </row>
    <row r="834" spans="1:13" x14ac:dyDescent="0.3">
      <c r="A834" t="s">
        <v>26</v>
      </c>
      <c r="B834">
        <v>1197831</v>
      </c>
      <c r="C834" s="20">
        <v>44295</v>
      </c>
      <c r="D834" t="s">
        <v>27</v>
      </c>
      <c r="E834" t="s">
        <v>55</v>
      </c>
      <c r="F834" t="s">
        <v>56</v>
      </c>
      <c r="G834" t="s">
        <v>17</v>
      </c>
      <c r="H834">
        <v>40</v>
      </c>
      <c r="I834">
        <v>775</v>
      </c>
      <c r="J834">
        <v>31000</v>
      </c>
      <c r="K834">
        <v>12399.999999999998</v>
      </c>
      <c r="L834">
        <v>0.39999999999999997</v>
      </c>
      <c r="M834" t="s">
        <v>24</v>
      </c>
    </row>
    <row r="835" spans="1:13" x14ac:dyDescent="0.3">
      <c r="A835" t="s">
        <v>26</v>
      </c>
      <c r="B835">
        <v>1197831</v>
      </c>
      <c r="C835" s="20">
        <v>44294</v>
      </c>
      <c r="D835" t="s">
        <v>27</v>
      </c>
      <c r="E835" t="s">
        <v>55</v>
      </c>
      <c r="F835" t="s">
        <v>56</v>
      </c>
      <c r="G835" t="s">
        <v>23</v>
      </c>
      <c r="H835">
        <v>40</v>
      </c>
      <c r="I835">
        <v>775</v>
      </c>
      <c r="J835">
        <v>31000</v>
      </c>
      <c r="K835">
        <v>17050</v>
      </c>
      <c r="L835">
        <v>0.55000000000000004</v>
      </c>
      <c r="M835" t="s">
        <v>24</v>
      </c>
    </row>
    <row r="836" spans="1:13" x14ac:dyDescent="0.3">
      <c r="A836" t="s">
        <v>26</v>
      </c>
      <c r="B836">
        <v>1197831</v>
      </c>
      <c r="C836" s="20">
        <v>44293</v>
      </c>
      <c r="D836" t="s">
        <v>27</v>
      </c>
      <c r="E836" t="s">
        <v>55</v>
      </c>
      <c r="F836" t="s">
        <v>56</v>
      </c>
      <c r="G836" t="s">
        <v>22</v>
      </c>
      <c r="H836">
        <v>45</v>
      </c>
      <c r="I836">
        <v>425</v>
      </c>
      <c r="J836">
        <v>19125</v>
      </c>
      <c r="K836">
        <v>6693.75</v>
      </c>
      <c r="L836">
        <v>0.35</v>
      </c>
      <c r="M836" t="s">
        <v>24</v>
      </c>
    </row>
    <row r="837" spans="1:13" x14ac:dyDescent="0.3">
      <c r="A837" t="s">
        <v>26</v>
      </c>
      <c r="B837">
        <v>1197831</v>
      </c>
      <c r="C837" s="20">
        <v>44292</v>
      </c>
      <c r="D837" t="s">
        <v>27</v>
      </c>
      <c r="E837" t="s">
        <v>55</v>
      </c>
      <c r="F837" t="s">
        <v>56</v>
      </c>
      <c r="G837" t="s">
        <v>21</v>
      </c>
      <c r="H837">
        <v>30.000000000000004</v>
      </c>
      <c r="I837">
        <v>525</v>
      </c>
      <c r="J837">
        <v>15750.000000000002</v>
      </c>
      <c r="K837">
        <v>7875.0000000000009</v>
      </c>
      <c r="L837">
        <v>0.5</v>
      </c>
      <c r="M837" t="s">
        <v>24</v>
      </c>
    </row>
    <row r="838" spans="1:13" x14ac:dyDescent="0.3">
      <c r="A838" t="s">
        <v>26</v>
      </c>
      <c r="B838">
        <v>1197831</v>
      </c>
      <c r="C838" s="20">
        <v>44291</v>
      </c>
      <c r="D838" t="s">
        <v>27</v>
      </c>
      <c r="E838" t="s">
        <v>55</v>
      </c>
      <c r="F838" t="s">
        <v>56</v>
      </c>
      <c r="G838" t="s">
        <v>20</v>
      </c>
      <c r="H838">
        <v>19.999999999999996</v>
      </c>
      <c r="I838">
        <v>600</v>
      </c>
      <c r="J838">
        <v>11999.999999999998</v>
      </c>
      <c r="K838">
        <v>4799.9999999999991</v>
      </c>
      <c r="L838">
        <v>0.39999999999999997</v>
      </c>
      <c r="M838" t="s">
        <v>24</v>
      </c>
    </row>
    <row r="839" spans="1:13" x14ac:dyDescent="0.3">
      <c r="A839" t="s">
        <v>26</v>
      </c>
      <c r="B839">
        <v>1197831</v>
      </c>
      <c r="C839" s="20">
        <v>44290</v>
      </c>
      <c r="D839" t="s">
        <v>27</v>
      </c>
      <c r="E839" t="s">
        <v>55</v>
      </c>
      <c r="F839" t="s">
        <v>56</v>
      </c>
      <c r="G839" t="s">
        <v>19</v>
      </c>
      <c r="H839">
        <v>25.000000000000007</v>
      </c>
      <c r="I839">
        <v>750</v>
      </c>
      <c r="J839">
        <v>18750.000000000004</v>
      </c>
      <c r="K839">
        <v>7500.0000000000009</v>
      </c>
      <c r="L839">
        <v>0.39999999999999997</v>
      </c>
      <c r="M839" t="s">
        <v>24</v>
      </c>
    </row>
    <row r="840" spans="1:13" x14ac:dyDescent="0.3">
      <c r="A840" t="s">
        <v>26</v>
      </c>
      <c r="B840">
        <v>1197831</v>
      </c>
      <c r="C840" s="20">
        <v>44289</v>
      </c>
      <c r="D840" t="s">
        <v>27</v>
      </c>
      <c r="E840" t="s">
        <v>55</v>
      </c>
      <c r="F840" t="s">
        <v>56</v>
      </c>
      <c r="G840" t="s">
        <v>17</v>
      </c>
      <c r="H840">
        <v>14.999999999999996</v>
      </c>
      <c r="I840">
        <v>725</v>
      </c>
      <c r="J840">
        <v>10874.999999999998</v>
      </c>
      <c r="K840">
        <v>4349.9999999999991</v>
      </c>
      <c r="L840">
        <v>0.39999999999999997</v>
      </c>
      <c r="M840" t="s">
        <v>24</v>
      </c>
    </row>
    <row r="841" spans="1:13" x14ac:dyDescent="0.3">
      <c r="A841" t="s">
        <v>26</v>
      </c>
      <c r="B841">
        <v>1197831</v>
      </c>
      <c r="C841" s="20">
        <v>44288</v>
      </c>
      <c r="D841" t="s">
        <v>27</v>
      </c>
      <c r="E841" t="s">
        <v>55</v>
      </c>
      <c r="F841" t="s">
        <v>56</v>
      </c>
      <c r="G841" t="s">
        <v>23</v>
      </c>
      <c r="H841">
        <v>25.000000000000007</v>
      </c>
      <c r="I841">
        <v>575</v>
      </c>
      <c r="J841">
        <v>14375.000000000004</v>
      </c>
      <c r="K841">
        <v>7906.2500000000027</v>
      </c>
      <c r="L841">
        <v>0.55000000000000004</v>
      </c>
      <c r="M841" t="s">
        <v>24</v>
      </c>
    </row>
    <row r="842" spans="1:13" x14ac:dyDescent="0.3">
      <c r="A842" t="s">
        <v>26</v>
      </c>
      <c r="B842">
        <v>1197831</v>
      </c>
      <c r="C842" s="20">
        <v>44287</v>
      </c>
      <c r="D842" t="s">
        <v>27</v>
      </c>
      <c r="E842" t="s">
        <v>55</v>
      </c>
      <c r="F842" t="s">
        <v>56</v>
      </c>
      <c r="G842" t="s">
        <v>22</v>
      </c>
      <c r="H842">
        <v>30</v>
      </c>
      <c r="I842">
        <v>300</v>
      </c>
      <c r="J842">
        <v>9000</v>
      </c>
      <c r="K842">
        <v>3150</v>
      </c>
      <c r="L842">
        <v>0.35</v>
      </c>
      <c r="M842" t="s">
        <v>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8440E-8D32-4192-A4EB-E36BC94F4CA8}">
  <dimension ref="A2:P85"/>
  <sheetViews>
    <sheetView topLeftCell="B14" zoomScale="89" workbookViewId="0">
      <selection activeCell="O20" sqref="O20"/>
    </sheetView>
  </sheetViews>
  <sheetFormatPr defaultRowHeight="14.4" x14ac:dyDescent="0.3"/>
  <cols>
    <col min="1" max="1" width="14" bestFit="1" customWidth="1"/>
    <col min="2" max="2" width="25" bestFit="1" customWidth="1"/>
    <col min="7" max="7" width="12.88671875" bestFit="1" customWidth="1"/>
    <col min="8" max="8" width="16.5546875" bestFit="1" customWidth="1"/>
    <col min="15" max="15" width="12.88671875" bestFit="1" customWidth="1"/>
    <col min="16" max="16" width="16.5546875" bestFit="1" customWidth="1"/>
  </cols>
  <sheetData>
    <row r="2" spans="1:16" x14ac:dyDescent="0.3">
      <c r="A2" s="17" t="s">
        <v>136</v>
      </c>
      <c r="B2" t="s">
        <v>135</v>
      </c>
      <c r="G2" s="17" t="s">
        <v>136</v>
      </c>
      <c r="H2" t="s">
        <v>135</v>
      </c>
      <c r="O2" s="17" t="s">
        <v>136</v>
      </c>
      <c r="P2" t="s">
        <v>135</v>
      </c>
    </row>
    <row r="3" spans="1:16" x14ac:dyDescent="0.3">
      <c r="A3" s="18" t="s">
        <v>36</v>
      </c>
      <c r="B3" s="19">
        <v>0.13876091244950242</v>
      </c>
      <c r="G3" s="18" t="s">
        <v>61</v>
      </c>
      <c r="H3" s="16">
        <v>10096987</v>
      </c>
      <c r="O3" s="18" t="s">
        <v>160</v>
      </c>
      <c r="P3" s="16">
        <v>24237325</v>
      </c>
    </row>
    <row r="4" spans="1:16" x14ac:dyDescent="0.3">
      <c r="A4" s="18" t="s">
        <v>15</v>
      </c>
      <c r="B4" s="19">
        <v>0.20869573213533038</v>
      </c>
      <c r="G4" s="18" t="s">
        <v>14</v>
      </c>
      <c r="H4" s="16">
        <v>29024945</v>
      </c>
      <c r="O4" s="35" t="s">
        <v>140</v>
      </c>
      <c r="P4" s="16">
        <v>2312746</v>
      </c>
    </row>
    <row r="5" spans="1:16" x14ac:dyDescent="0.3">
      <c r="A5" s="18" t="s">
        <v>27</v>
      </c>
      <c r="B5" s="19">
        <v>0.17145652308689641</v>
      </c>
      <c r="G5" s="18" t="s">
        <v>34</v>
      </c>
      <c r="H5" s="16">
        <v>13512453</v>
      </c>
      <c r="O5" s="35" t="s">
        <v>141</v>
      </c>
      <c r="P5" s="16">
        <v>2140813</v>
      </c>
    </row>
    <row r="6" spans="1:16" x14ac:dyDescent="0.3">
      <c r="A6" s="18" t="s">
        <v>48</v>
      </c>
      <c r="B6" s="19">
        <v>0.17787327848450465</v>
      </c>
      <c r="G6" s="18" t="s">
        <v>26</v>
      </c>
      <c r="H6" s="16">
        <v>24616622</v>
      </c>
      <c r="O6" s="35" t="s">
        <v>142</v>
      </c>
      <c r="P6" s="16">
        <v>2474202</v>
      </c>
    </row>
    <row r="7" spans="1:16" x14ac:dyDescent="0.3">
      <c r="A7" s="18" t="s">
        <v>31</v>
      </c>
      <c r="B7" s="19">
        <v>0.30321355384376614</v>
      </c>
      <c r="G7" s="18" t="s">
        <v>25</v>
      </c>
      <c r="H7" s="16">
        <v>10506085</v>
      </c>
      <c r="O7" s="35" t="s">
        <v>143</v>
      </c>
      <c r="P7" s="16">
        <v>3193081</v>
      </c>
    </row>
    <row r="8" spans="1:16" x14ac:dyDescent="0.3">
      <c r="A8" s="18" t="s">
        <v>137</v>
      </c>
      <c r="B8" s="19">
        <v>1</v>
      </c>
      <c r="G8" s="18" t="s">
        <v>30</v>
      </c>
      <c r="H8" s="16">
        <v>32409558</v>
      </c>
      <c r="O8" s="35" t="s">
        <v>144</v>
      </c>
      <c r="P8" s="16">
        <v>2164764</v>
      </c>
    </row>
    <row r="9" spans="1:16" x14ac:dyDescent="0.3">
      <c r="G9" s="18" t="s">
        <v>137</v>
      </c>
      <c r="H9" s="16">
        <v>120166650</v>
      </c>
      <c r="O9" s="35" t="s">
        <v>145</v>
      </c>
      <c r="P9" s="16">
        <v>1084194</v>
      </c>
    </row>
    <row r="10" spans="1:16" x14ac:dyDescent="0.3">
      <c r="O10" s="35" t="s">
        <v>146</v>
      </c>
      <c r="P10" s="16">
        <v>2182388</v>
      </c>
    </row>
    <row r="11" spans="1:16" x14ac:dyDescent="0.3">
      <c r="O11" s="35" t="s">
        <v>147</v>
      </c>
      <c r="P11" s="16">
        <v>2641630</v>
      </c>
    </row>
    <row r="12" spans="1:16" x14ac:dyDescent="0.3">
      <c r="O12" s="35" t="s">
        <v>148</v>
      </c>
      <c r="P12" s="16">
        <v>2367686</v>
      </c>
    </row>
    <row r="13" spans="1:16" x14ac:dyDescent="0.3">
      <c r="O13" s="35" t="s">
        <v>149</v>
      </c>
      <c r="P13" s="16">
        <v>1428569</v>
      </c>
    </row>
    <row r="14" spans="1:16" x14ac:dyDescent="0.3">
      <c r="O14" s="35" t="s">
        <v>150</v>
      </c>
      <c r="P14" s="16">
        <v>1168050</v>
      </c>
    </row>
    <row r="15" spans="1:16" x14ac:dyDescent="0.3">
      <c r="O15" s="35" t="s">
        <v>151</v>
      </c>
      <c r="P15" s="16">
        <v>1079202</v>
      </c>
    </row>
    <row r="16" spans="1:16" x14ac:dyDescent="0.3">
      <c r="O16" s="18" t="s">
        <v>161</v>
      </c>
      <c r="P16" s="16">
        <v>95929325</v>
      </c>
    </row>
    <row r="17" spans="15:16" x14ac:dyDescent="0.3">
      <c r="O17" s="35" t="s">
        <v>140</v>
      </c>
      <c r="P17" s="16">
        <v>7432021</v>
      </c>
    </row>
    <row r="18" spans="15:16" x14ac:dyDescent="0.3">
      <c r="O18" s="35" t="s">
        <v>141</v>
      </c>
      <c r="P18" s="16">
        <v>6123040</v>
      </c>
    </row>
    <row r="19" spans="15:16" x14ac:dyDescent="0.3">
      <c r="O19" s="35" t="s">
        <v>142</v>
      </c>
      <c r="P19" s="16">
        <v>5220782</v>
      </c>
    </row>
    <row r="20" spans="15:16" x14ac:dyDescent="0.3">
      <c r="O20" s="35" t="s">
        <v>143</v>
      </c>
      <c r="P20" s="16">
        <v>6498339</v>
      </c>
    </row>
    <row r="21" spans="15:16" x14ac:dyDescent="0.3">
      <c r="O21" s="35" t="s">
        <v>144</v>
      </c>
      <c r="P21" s="16">
        <v>8576956</v>
      </c>
    </row>
    <row r="22" spans="15:16" x14ac:dyDescent="0.3">
      <c r="O22" s="35" t="s">
        <v>145</v>
      </c>
      <c r="P22" s="16">
        <v>8718953</v>
      </c>
    </row>
    <row r="23" spans="15:16" x14ac:dyDescent="0.3">
      <c r="O23" s="35" t="s">
        <v>146</v>
      </c>
      <c r="P23" s="16">
        <v>10368031</v>
      </c>
    </row>
    <row r="24" spans="15:16" x14ac:dyDescent="0.3">
      <c r="O24" s="35" t="s">
        <v>147</v>
      </c>
      <c r="P24" s="16">
        <v>9651596</v>
      </c>
    </row>
    <row r="25" spans="15:16" x14ac:dyDescent="0.3">
      <c r="O25" s="35" t="s">
        <v>148</v>
      </c>
      <c r="P25" s="16">
        <v>8037898</v>
      </c>
    </row>
    <row r="26" spans="15:16" x14ac:dyDescent="0.3">
      <c r="O26" s="35" t="s">
        <v>149</v>
      </c>
      <c r="P26" s="16">
        <v>7110189</v>
      </c>
    </row>
    <row r="27" spans="15:16" x14ac:dyDescent="0.3">
      <c r="O27" s="35" t="s">
        <v>150</v>
      </c>
      <c r="P27" s="16">
        <v>7855390</v>
      </c>
    </row>
    <row r="28" spans="15:16" x14ac:dyDescent="0.3">
      <c r="O28" s="35" t="s">
        <v>151</v>
      </c>
      <c r="P28" s="16">
        <v>10336130</v>
      </c>
    </row>
    <row r="29" spans="15:16" x14ac:dyDescent="0.3">
      <c r="O29" s="18" t="s">
        <v>137</v>
      </c>
      <c r="P29" s="16">
        <v>120166650</v>
      </c>
    </row>
    <row r="34" spans="1:2" x14ac:dyDescent="0.3">
      <c r="A34" s="17" t="s">
        <v>136</v>
      </c>
      <c r="B34" t="s">
        <v>152</v>
      </c>
    </row>
    <row r="35" spans="1:2" x14ac:dyDescent="0.3">
      <c r="A35" s="18" t="s">
        <v>127</v>
      </c>
      <c r="B35" s="16">
        <v>2144.9641666666671</v>
      </c>
    </row>
    <row r="36" spans="1:2" x14ac:dyDescent="0.3">
      <c r="A36" s="18" t="s">
        <v>57</v>
      </c>
      <c r="B36" s="16">
        <v>2200.0410416666678</v>
      </c>
    </row>
    <row r="37" spans="1:2" x14ac:dyDescent="0.3">
      <c r="A37" s="18" t="s">
        <v>129</v>
      </c>
      <c r="B37" s="16">
        <v>2395.3801851851854</v>
      </c>
    </row>
    <row r="38" spans="1:2" x14ac:dyDescent="0.3">
      <c r="A38" s="18" t="s">
        <v>112</v>
      </c>
      <c r="B38" s="16">
        <v>2400.1813888888887</v>
      </c>
    </row>
    <row r="39" spans="1:2" x14ac:dyDescent="0.3">
      <c r="A39" s="18" t="s">
        <v>51</v>
      </c>
      <c r="B39" s="16">
        <v>2411.5434722222217</v>
      </c>
    </row>
    <row r="40" spans="1:2" x14ac:dyDescent="0.3">
      <c r="A40" s="18" t="s">
        <v>110</v>
      </c>
      <c r="B40" s="16">
        <v>2448.3227083333327</v>
      </c>
    </row>
    <row r="41" spans="1:2" x14ac:dyDescent="0.3">
      <c r="A41" s="18" t="s">
        <v>119</v>
      </c>
      <c r="B41" s="16">
        <v>2496.4643750000014</v>
      </c>
    </row>
    <row r="42" spans="1:2" x14ac:dyDescent="0.3">
      <c r="A42" s="18" t="s">
        <v>114</v>
      </c>
      <c r="B42" s="16">
        <v>2535.5995833333341</v>
      </c>
    </row>
    <row r="43" spans="1:2" x14ac:dyDescent="0.3">
      <c r="A43" s="18" t="s">
        <v>108</v>
      </c>
      <c r="B43" s="16">
        <v>2660.7254166666667</v>
      </c>
    </row>
    <row r="44" spans="1:2" x14ac:dyDescent="0.3">
      <c r="A44" s="18" t="s">
        <v>78</v>
      </c>
      <c r="B44" s="16">
        <v>2726.1358796296304</v>
      </c>
    </row>
    <row r="45" spans="1:2" x14ac:dyDescent="0.3">
      <c r="A45" s="18" t="s">
        <v>104</v>
      </c>
      <c r="B45" s="16">
        <v>2873.7541203703709</v>
      </c>
    </row>
    <row r="46" spans="1:2" x14ac:dyDescent="0.3">
      <c r="A46" s="18" t="s">
        <v>62</v>
      </c>
      <c r="B46" s="16">
        <v>2901.0199305555552</v>
      </c>
    </row>
    <row r="47" spans="1:2" x14ac:dyDescent="0.3">
      <c r="A47" s="18" t="s">
        <v>40</v>
      </c>
      <c r="B47" s="16">
        <v>2917.1319444444434</v>
      </c>
    </row>
    <row r="48" spans="1:2" x14ac:dyDescent="0.3">
      <c r="A48" s="18" t="s">
        <v>125</v>
      </c>
      <c r="B48" s="16">
        <v>2926.2073611111109</v>
      </c>
    </row>
    <row r="49" spans="1:2" x14ac:dyDescent="0.3">
      <c r="A49" s="18" t="s">
        <v>116</v>
      </c>
      <c r="B49" s="16">
        <v>3052.6024305555561</v>
      </c>
    </row>
    <row r="50" spans="1:2" x14ac:dyDescent="0.3">
      <c r="A50" s="18" t="s">
        <v>106</v>
      </c>
      <c r="B50" s="16">
        <v>3197.0384722222207</v>
      </c>
    </row>
    <row r="51" spans="1:2" x14ac:dyDescent="0.3">
      <c r="A51" s="18" t="s">
        <v>123</v>
      </c>
      <c r="B51" s="16">
        <v>3311.8556944444426</v>
      </c>
    </row>
    <row r="52" spans="1:2" x14ac:dyDescent="0.3">
      <c r="A52" s="18" t="s">
        <v>102</v>
      </c>
      <c r="B52" s="16">
        <v>3455.0481944444441</v>
      </c>
    </row>
    <row r="53" spans="1:2" x14ac:dyDescent="0.3">
      <c r="A53" s="18" t="s">
        <v>76</v>
      </c>
      <c r="B53" s="16">
        <v>3516.9920833333317</v>
      </c>
    </row>
    <row r="54" spans="1:2" x14ac:dyDescent="0.3">
      <c r="A54" s="18" t="s">
        <v>37</v>
      </c>
      <c r="B54" s="16">
        <v>3532.282013888891</v>
      </c>
    </row>
    <row r="55" spans="1:2" x14ac:dyDescent="0.3">
      <c r="A55" s="18" t="s">
        <v>98</v>
      </c>
      <c r="B55" s="16">
        <v>3571.5293750000014</v>
      </c>
    </row>
    <row r="56" spans="1:2" x14ac:dyDescent="0.3">
      <c r="A56" s="18" t="s">
        <v>86</v>
      </c>
      <c r="B56" s="16">
        <v>3793.5570833333354</v>
      </c>
    </row>
    <row r="57" spans="1:2" x14ac:dyDescent="0.3">
      <c r="A57" s="18" t="s">
        <v>118</v>
      </c>
      <c r="B57" s="16">
        <v>3853.6716666666671</v>
      </c>
    </row>
    <row r="58" spans="1:2" x14ac:dyDescent="0.3">
      <c r="A58" s="18" t="s">
        <v>131</v>
      </c>
      <c r="B58" s="16">
        <v>4051.3610648148128</v>
      </c>
    </row>
    <row r="59" spans="1:2" x14ac:dyDescent="0.3">
      <c r="A59" s="18" t="s">
        <v>133</v>
      </c>
      <c r="B59" s="16">
        <v>4082.6281481481451</v>
      </c>
    </row>
    <row r="60" spans="1:2" x14ac:dyDescent="0.3">
      <c r="A60" s="18" t="s">
        <v>121</v>
      </c>
      <c r="B60" s="16">
        <v>4085.5820138888885</v>
      </c>
    </row>
    <row r="61" spans="1:2" x14ac:dyDescent="0.3">
      <c r="A61" s="18" t="s">
        <v>64</v>
      </c>
      <c r="B61" s="16">
        <v>4112.1847916666657</v>
      </c>
    </row>
    <row r="62" spans="1:2" x14ac:dyDescent="0.3">
      <c r="A62" s="18" t="s">
        <v>100</v>
      </c>
      <c r="B62" s="16">
        <v>4443.9455092592571</v>
      </c>
    </row>
    <row r="63" spans="1:2" x14ac:dyDescent="0.3">
      <c r="A63" s="18" t="s">
        <v>88</v>
      </c>
      <c r="B63" s="16">
        <v>4757.7449537037037</v>
      </c>
    </row>
    <row r="64" spans="1:2" x14ac:dyDescent="0.3">
      <c r="A64" s="18" t="s">
        <v>90</v>
      </c>
      <c r="B64" s="16">
        <v>4858.9507407407409</v>
      </c>
    </row>
    <row r="65" spans="1:2" x14ac:dyDescent="0.3">
      <c r="A65" s="18" t="s">
        <v>42</v>
      </c>
      <c r="B65" s="16">
        <v>5021.536666666665</v>
      </c>
    </row>
    <row r="66" spans="1:2" x14ac:dyDescent="0.3">
      <c r="A66" s="18" t="s">
        <v>80</v>
      </c>
      <c r="B66" s="16">
        <v>5361.6377314814781</v>
      </c>
    </row>
    <row r="67" spans="1:2" x14ac:dyDescent="0.3">
      <c r="A67" s="18" t="s">
        <v>66</v>
      </c>
      <c r="B67" s="16">
        <v>5414.9761805555563</v>
      </c>
    </row>
    <row r="68" spans="1:2" x14ac:dyDescent="0.3">
      <c r="A68" s="18" t="s">
        <v>72</v>
      </c>
      <c r="B68" s="16">
        <v>5438.8862499999968</v>
      </c>
    </row>
    <row r="69" spans="1:2" x14ac:dyDescent="0.3">
      <c r="A69" s="18" t="s">
        <v>53</v>
      </c>
      <c r="B69" s="16">
        <v>5630.3822916666668</v>
      </c>
    </row>
    <row r="70" spans="1:2" x14ac:dyDescent="0.3">
      <c r="A70" s="18" t="s">
        <v>84</v>
      </c>
      <c r="B70" s="16">
        <v>5659.9946759259274</v>
      </c>
    </row>
    <row r="71" spans="1:2" x14ac:dyDescent="0.3">
      <c r="A71" s="18" t="s">
        <v>55</v>
      </c>
      <c r="B71" s="16">
        <v>5877.7086111111148</v>
      </c>
    </row>
    <row r="72" spans="1:2" x14ac:dyDescent="0.3">
      <c r="A72" s="18" t="s">
        <v>70</v>
      </c>
      <c r="B72" s="16">
        <v>5944.7822916666664</v>
      </c>
    </row>
    <row r="73" spans="1:2" x14ac:dyDescent="0.3">
      <c r="A73" s="18" t="s">
        <v>59</v>
      </c>
      <c r="B73" s="16">
        <v>6334.2888425925867</v>
      </c>
    </row>
    <row r="74" spans="1:2" x14ac:dyDescent="0.3">
      <c r="A74" s="18" t="s">
        <v>46</v>
      </c>
      <c r="B74" s="16">
        <v>6442.4262499999995</v>
      </c>
    </row>
    <row r="75" spans="1:2" x14ac:dyDescent="0.3">
      <c r="A75" s="18" t="s">
        <v>28</v>
      </c>
      <c r="B75" s="16">
        <v>6556.7375000000038</v>
      </c>
    </row>
    <row r="76" spans="1:2" x14ac:dyDescent="0.3">
      <c r="A76" s="18" t="s">
        <v>81</v>
      </c>
      <c r="B76" s="16">
        <v>6594.3969444444447</v>
      </c>
    </row>
    <row r="77" spans="1:2" x14ac:dyDescent="0.3">
      <c r="A77" s="18" t="s">
        <v>96</v>
      </c>
      <c r="B77" s="16">
        <v>6758.6898611111101</v>
      </c>
    </row>
    <row r="78" spans="1:2" x14ac:dyDescent="0.3">
      <c r="A78" s="18" t="s">
        <v>32</v>
      </c>
      <c r="B78" s="16">
        <v>6852.2028935185208</v>
      </c>
    </row>
    <row r="79" spans="1:2" x14ac:dyDescent="0.3">
      <c r="A79" s="18" t="s">
        <v>44</v>
      </c>
      <c r="B79" s="16">
        <v>6948.0005555555563</v>
      </c>
    </row>
    <row r="80" spans="1:2" x14ac:dyDescent="0.3">
      <c r="A80" s="18" t="s">
        <v>74</v>
      </c>
      <c r="B80" s="16">
        <v>7294.1077777777764</v>
      </c>
    </row>
    <row r="81" spans="1:2" x14ac:dyDescent="0.3">
      <c r="A81" s="18" t="s">
        <v>49</v>
      </c>
      <c r="B81" s="16">
        <v>8115.5400555555489</v>
      </c>
    </row>
    <row r="82" spans="1:2" x14ac:dyDescent="0.3">
      <c r="A82" s="18" t="s">
        <v>94</v>
      </c>
      <c r="B82" s="16">
        <v>8775.5147222222204</v>
      </c>
    </row>
    <row r="83" spans="1:2" x14ac:dyDescent="0.3">
      <c r="A83" s="18" t="s">
        <v>16</v>
      </c>
      <c r="B83" s="16">
        <v>9265.4418611111087</v>
      </c>
    </row>
    <row r="84" spans="1:2" x14ac:dyDescent="0.3">
      <c r="A84" s="18" t="s">
        <v>92</v>
      </c>
      <c r="B84" s="16">
        <v>10202.483611111105</v>
      </c>
    </row>
    <row r="85" spans="1:2" x14ac:dyDescent="0.3">
      <c r="A85" s="18" t="s">
        <v>137</v>
      </c>
      <c r="B85" s="16">
        <v>4894.7935012437874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09420-BC36-459D-86AA-3367D7E1AF02}">
  <dimension ref="A1"/>
  <sheetViews>
    <sheetView tabSelected="1" zoomScale="84" workbookViewId="0">
      <selection activeCell="Z2" sqref="Z2"/>
    </sheetView>
  </sheetViews>
  <sheetFormatPr defaultRowHeight="14.4" x14ac:dyDescent="0.3"/>
  <cols>
    <col min="1" max="16384" width="8.88671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5854D-238C-414B-B10F-950C441EF5C0}">
  <dimension ref="A1:M1225"/>
  <sheetViews>
    <sheetView topLeftCell="A46" workbookViewId="0">
      <selection activeCell="O9" sqref="O9"/>
    </sheetView>
  </sheetViews>
  <sheetFormatPr defaultRowHeight="14.4" x14ac:dyDescent="0.3"/>
  <cols>
    <col min="1" max="1" width="9.21875" customWidth="1"/>
    <col min="2" max="2" width="11.44140625" customWidth="1"/>
    <col min="3" max="3" width="13.33203125" customWidth="1"/>
    <col min="7" max="7" width="9.5546875" customWidth="1"/>
    <col min="8" max="8" width="14.21875" customWidth="1"/>
    <col min="9" max="9" width="11.33203125" customWidth="1"/>
    <col min="10" max="10" width="11.77734375" customWidth="1"/>
    <col min="11" max="11" width="16.33203125" customWidth="1"/>
    <col min="12" max="12" width="17.6640625" customWidth="1"/>
    <col min="13" max="13" width="14.33203125" customWidth="1"/>
  </cols>
  <sheetData>
    <row r="1" spans="1:13" x14ac:dyDescent="0.3">
      <c r="A1" t="s">
        <v>1</v>
      </c>
      <c r="B1" t="s">
        <v>2</v>
      </c>
      <c r="C1" t="s">
        <v>3</v>
      </c>
      <c r="D1" t="s">
        <v>4</v>
      </c>
      <c r="E1" t="s">
        <v>5</v>
      </c>
      <c r="F1" t="s">
        <v>6</v>
      </c>
      <c r="G1" t="s">
        <v>7</v>
      </c>
      <c r="H1" t="s">
        <v>8</v>
      </c>
      <c r="I1" t="s">
        <v>9</v>
      </c>
      <c r="J1" t="s">
        <v>10</v>
      </c>
      <c r="K1" t="s">
        <v>11</v>
      </c>
      <c r="L1" t="s">
        <v>12</v>
      </c>
      <c r="M1" t="s">
        <v>13</v>
      </c>
    </row>
    <row r="2" spans="1:13" x14ac:dyDescent="0.3">
      <c r="A2" t="s">
        <v>14</v>
      </c>
      <c r="B2">
        <v>1185732</v>
      </c>
      <c r="C2" s="20">
        <v>44234</v>
      </c>
      <c r="D2" t="s">
        <v>48</v>
      </c>
      <c r="E2" t="s">
        <v>90</v>
      </c>
      <c r="F2" t="s">
        <v>91</v>
      </c>
      <c r="G2" t="s">
        <v>20</v>
      </c>
      <c r="H2">
        <v>21</v>
      </c>
      <c r="I2">
        <v>248</v>
      </c>
      <c r="J2">
        <v>5208</v>
      </c>
      <c r="K2">
        <v>1562.3999999999999</v>
      </c>
      <c r="L2">
        <v>0.3</v>
      </c>
      <c r="M2" t="s">
        <v>24</v>
      </c>
    </row>
    <row r="3" spans="1:13" x14ac:dyDescent="0.3">
      <c r="A3" t="s">
        <v>14</v>
      </c>
      <c r="B3">
        <v>1185732</v>
      </c>
      <c r="C3" s="20">
        <v>44234</v>
      </c>
      <c r="D3" t="s">
        <v>48</v>
      </c>
      <c r="E3" t="s">
        <v>90</v>
      </c>
      <c r="F3" t="s">
        <v>91</v>
      </c>
      <c r="G3" t="s">
        <v>19</v>
      </c>
      <c r="H3">
        <v>27</v>
      </c>
      <c r="I3">
        <v>247</v>
      </c>
      <c r="J3">
        <v>6669</v>
      </c>
      <c r="K3">
        <v>2534.2200000000003</v>
      </c>
      <c r="L3">
        <v>0.38</v>
      </c>
      <c r="M3" t="s">
        <v>24</v>
      </c>
    </row>
    <row r="4" spans="1:13" x14ac:dyDescent="0.3">
      <c r="A4" t="s">
        <v>14</v>
      </c>
      <c r="B4">
        <v>1185732</v>
      </c>
      <c r="C4" s="20">
        <v>44234</v>
      </c>
      <c r="D4" t="s">
        <v>48</v>
      </c>
      <c r="E4" t="s">
        <v>90</v>
      </c>
      <c r="F4" t="s">
        <v>91</v>
      </c>
      <c r="G4" t="s">
        <v>17</v>
      </c>
      <c r="H4">
        <v>31</v>
      </c>
      <c r="I4">
        <v>376</v>
      </c>
      <c r="J4">
        <v>11656</v>
      </c>
      <c r="K4">
        <v>5594.88</v>
      </c>
      <c r="L4">
        <v>0.48</v>
      </c>
      <c r="M4" t="s">
        <v>24</v>
      </c>
    </row>
    <row r="5" spans="1:13" x14ac:dyDescent="0.3">
      <c r="A5" t="s">
        <v>14</v>
      </c>
      <c r="B5">
        <v>1185732</v>
      </c>
      <c r="C5" s="20">
        <v>44205</v>
      </c>
      <c r="D5" t="s">
        <v>48</v>
      </c>
      <c r="E5" t="s">
        <v>90</v>
      </c>
      <c r="F5" t="s">
        <v>91</v>
      </c>
      <c r="G5" t="s">
        <v>23</v>
      </c>
      <c r="H5">
        <v>30</v>
      </c>
      <c r="I5">
        <v>281</v>
      </c>
      <c r="J5">
        <v>8430</v>
      </c>
      <c r="K5">
        <v>4467.9000000000005</v>
      </c>
      <c r="L5">
        <v>0.53</v>
      </c>
      <c r="M5" t="s">
        <v>24</v>
      </c>
    </row>
    <row r="6" spans="1:13" x14ac:dyDescent="0.3">
      <c r="A6" t="s">
        <v>14</v>
      </c>
      <c r="B6">
        <v>1185732</v>
      </c>
      <c r="C6" s="20">
        <v>44205</v>
      </c>
      <c r="D6" t="s">
        <v>48</v>
      </c>
      <c r="E6" t="s">
        <v>90</v>
      </c>
      <c r="F6" t="s">
        <v>91</v>
      </c>
      <c r="G6" t="s">
        <v>22</v>
      </c>
      <c r="H6">
        <v>35</v>
      </c>
      <c r="I6">
        <v>247</v>
      </c>
      <c r="J6">
        <v>8645</v>
      </c>
      <c r="K6">
        <v>3371.5499999999997</v>
      </c>
      <c r="L6">
        <v>0.38999999999999996</v>
      </c>
      <c r="M6" t="s">
        <v>24</v>
      </c>
    </row>
    <row r="7" spans="1:13" x14ac:dyDescent="0.3">
      <c r="A7" t="s">
        <v>14</v>
      </c>
      <c r="B7">
        <v>1185732</v>
      </c>
      <c r="C7" s="20">
        <v>44205</v>
      </c>
      <c r="D7" t="s">
        <v>48</v>
      </c>
      <c r="E7" t="s">
        <v>90</v>
      </c>
      <c r="F7" t="s">
        <v>91</v>
      </c>
      <c r="G7" t="s">
        <v>21</v>
      </c>
      <c r="H7">
        <v>25</v>
      </c>
      <c r="I7">
        <v>209</v>
      </c>
      <c r="J7">
        <v>5225</v>
      </c>
      <c r="K7">
        <v>1828.7499999999998</v>
      </c>
      <c r="L7">
        <v>0.35</v>
      </c>
      <c r="M7" t="s">
        <v>24</v>
      </c>
    </row>
    <row r="8" spans="1:13" x14ac:dyDescent="0.3">
      <c r="A8" t="s">
        <v>14</v>
      </c>
      <c r="B8">
        <v>1185732</v>
      </c>
      <c r="C8" s="20">
        <v>44205</v>
      </c>
      <c r="D8" t="s">
        <v>48</v>
      </c>
      <c r="E8" t="s">
        <v>90</v>
      </c>
      <c r="F8" t="s">
        <v>91</v>
      </c>
      <c r="G8" t="s">
        <v>20</v>
      </c>
      <c r="H8">
        <v>24</v>
      </c>
      <c r="I8">
        <v>264</v>
      </c>
      <c r="J8">
        <v>6336</v>
      </c>
      <c r="K8">
        <v>2027.52</v>
      </c>
      <c r="L8">
        <v>0.32</v>
      </c>
      <c r="M8" t="s">
        <v>24</v>
      </c>
    </row>
    <row r="9" spans="1:13" x14ac:dyDescent="0.3">
      <c r="A9" t="s">
        <v>14</v>
      </c>
      <c r="B9">
        <v>1185732</v>
      </c>
      <c r="C9" s="20">
        <v>44205</v>
      </c>
      <c r="D9" t="s">
        <v>48</v>
      </c>
      <c r="E9" t="s">
        <v>90</v>
      </c>
      <c r="F9" t="s">
        <v>91</v>
      </c>
      <c r="G9" t="s">
        <v>19</v>
      </c>
      <c r="H9">
        <v>30</v>
      </c>
      <c r="I9">
        <v>256</v>
      </c>
      <c r="J9">
        <v>7680</v>
      </c>
      <c r="K9">
        <v>3071.9999999999995</v>
      </c>
      <c r="L9">
        <v>0.39999999999999997</v>
      </c>
      <c r="M9" t="s">
        <v>24</v>
      </c>
    </row>
    <row r="10" spans="1:13" x14ac:dyDescent="0.3">
      <c r="A10" t="s">
        <v>14</v>
      </c>
      <c r="B10">
        <v>1185732</v>
      </c>
      <c r="C10" s="20">
        <v>44205</v>
      </c>
      <c r="D10" t="s">
        <v>48</v>
      </c>
      <c r="E10" t="s">
        <v>90</v>
      </c>
      <c r="F10" t="s">
        <v>91</v>
      </c>
      <c r="G10" t="s">
        <v>17</v>
      </c>
      <c r="H10">
        <v>26</v>
      </c>
      <c r="I10">
        <v>349</v>
      </c>
      <c r="J10">
        <v>9074</v>
      </c>
      <c r="K10">
        <v>4264.7800000000007</v>
      </c>
      <c r="L10">
        <v>0.47000000000000003</v>
      </c>
      <c r="M10" t="s">
        <v>24</v>
      </c>
    </row>
    <row r="11" spans="1:13" x14ac:dyDescent="0.3">
      <c r="A11" t="s">
        <v>14</v>
      </c>
      <c r="B11">
        <v>1128299</v>
      </c>
      <c r="C11" s="20">
        <v>44542</v>
      </c>
      <c r="D11" t="s">
        <v>48</v>
      </c>
      <c r="E11" t="s">
        <v>90</v>
      </c>
      <c r="F11" t="s">
        <v>91</v>
      </c>
      <c r="G11" t="s">
        <v>23</v>
      </c>
      <c r="H11">
        <v>47</v>
      </c>
      <c r="I11">
        <v>160</v>
      </c>
      <c r="J11">
        <v>7520</v>
      </c>
      <c r="K11">
        <v>2256</v>
      </c>
      <c r="L11">
        <v>0.3</v>
      </c>
      <c r="M11" t="s">
        <v>24</v>
      </c>
    </row>
    <row r="12" spans="1:13" x14ac:dyDescent="0.3">
      <c r="A12" t="s">
        <v>14</v>
      </c>
      <c r="B12">
        <v>1128299</v>
      </c>
      <c r="C12" s="20">
        <v>44542</v>
      </c>
      <c r="D12" t="s">
        <v>48</v>
      </c>
      <c r="E12" t="s">
        <v>90</v>
      </c>
      <c r="F12" t="s">
        <v>91</v>
      </c>
      <c r="G12" t="s">
        <v>22</v>
      </c>
      <c r="H12">
        <v>44</v>
      </c>
      <c r="I12">
        <v>120</v>
      </c>
      <c r="J12">
        <v>5280</v>
      </c>
      <c r="K12">
        <v>2006.4</v>
      </c>
      <c r="L12">
        <v>0.38</v>
      </c>
      <c r="M12" t="s">
        <v>24</v>
      </c>
    </row>
    <row r="13" spans="1:13" x14ac:dyDescent="0.3">
      <c r="A13" t="s">
        <v>14</v>
      </c>
      <c r="B13">
        <v>1128299</v>
      </c>
      <c r="C13" s="20">
        <v>44542</v>
      </c>
      <c r="D13" t="s">
        <v>48</v>
      </c>
      <c r="E13" t="s">
        <v>90</v>
      </c>
      <c r="F13" t="s">
        <v>91</v>
      </c>
      <c r="G13" t="s">
        <v>21</v>
      </c>
      <c r="H13">
        <v>40</v>
      </c>
      <c r="I13">
        <v>143</v>
      </c>
      <c r="J13">
        <v>5720</v>
      </c>
      <c r="K13">
        <v>2459.6000000000004</v>
      </c>
      <c r="L13">
        <v>0.43000000000000005</v>
      </c>
      <c r="M13" t="s">
        <v>24</v>
      </c>
    </row>
    <row r="14" spans="1:13" x14ac:dyDescent="0.3">
      <c r="A14" t="s">
        <v>14</v>
      </c>
      <c r="B14">
        <v>1128299</v>
      </c>
      <c r="C14" s="20">
        <v>44542</v>
      </c>
      <c r="D14" t="s">
        <v>48</v>
      </c>
      <c r="E14" t="s">
        <v>90</v>
      </c>
      <c r="F14" t="s">
        <v>91</v>
      </c>
      <c r="G14" t="s">
        <v>20</v>
      </c>
      <c r="H14">
        <v>36</v>
      </c>
      <c r="I14">
        <v>147</v>
      </c>
      <c r="J14">
        <v>5292</v>
      </c>
      <c r="K14">
        <v>2222.64</v>
      </c>
      <c r="L14">
        <v>0.42</v>
      </c>
      <c r="M14" t="s">
        <v>24</v>
      </c>
    </row>
    <row r="15" spans="1:13" x14ac:dyDescent="0.3">
      <c r="A15" t="s">
        <v>26</v>
      </c>
      <c r="B15">
        <v>1128299</v>
      </c>
      <c r="C15" s="20">
        <v>44542</v>
      </c>
      <c r="D15" t="s">
        <v>48</v>
      </c>
      <c r="E15" t="s">
        <v>90</v>
      </c>
      <c r="F15" t="s">
        <v>91</v>
      </c>
      <c r="G15" t="s">
        <v>19</v>
      </c>
      <c r="H15">
        <v>39</v>
      </c>
      <c r="I15">
        <v>223</v>
      </c>
      <c r="J15">
        <v>8697</v>
      </c>
      <c r="K15">
        <v>4087.59</v>
      </c>
      <c r="L15">
        <v>0.47000000000000003</v>
      </c>
      <c r="M15" t="s">
        <v>24</v>
      </c>
    </row>
    <row r="16" spans="1:13" x14ac:dyDescent="0.3">
      <c r="A16" t="s">
        <v>26</v>
      </c>
      <c r="B16">
        <v>1128299</v>
      </c>
      <c r="C16" s="20">
        <v>44542</v>
      </c>
      <c r="D16" t="s">
        <v>48</v>
      </c>
      <c r="E16" t="s">
        <v>90</v>
      </c>
      <c r="F16" t="s">
        <v>91</v>
      </c>
      <c r="G16" t="s">
        <v>17</v>
      </c>
      <c r="H16">
        <v>42</v>
      </c>
      <c r="I16">
        <v>209</v>
      </c>
      <c r="J16">
        <v>8778</v>
      </c>
      <c r="K16">
        <v>4125.66</v>
      </c>
      <c r="L16">
        <v>0.47000000000000003</v>
      </c>
      <c r="M16" t="s">
        <v>24</v>
      </c>
    </row>
    <row r="17" spans="1:13" x14ac:dyDescent="0.3">
      <c r="A17" t="s">
        <v>26</v>
      </c>
      <c r="B17">
        <v>1128299</v>
      </c>
      <c r="C17" s="20">
        <v>44513</v>
      </c>
      <c r="D17" t="s">
        <v>48</v>
      </c>
      <c r="E17" t="s">
        <v>90</v>
      </c>
      <c r="F17" t="s">
        <v>91</v>
      </c>
      <c r="G17" t="s">
        <v>23</v>
      </c>
      <c r="H17">
        <v>46</v>
      </c>
      <c r="I17">
        <v>157</v>
      </c>
      <c r="J17">
        <v>7222</v>
      </c>
      <c r="K17">
        <v>2094.3799999999997</v>
      </c>
      <c r="L17">
        <v>0.28999999999999998</v>
      </c>
      <c r="M17" t="s">
        <v>24</v>
      </c>
    </row>
    <row r="18" spans="1:13" x14ac:dyDescent="0.3">
      <c r="A18" t="s">
        <v>26</v>
      </c>
      <c r="B18">
        <v>1128299</v>
      </c>
      <c r="C18" s="20">
        <v>44513</v>
      </c>
      <c r="D18" t="s">
        <v>48</v>
      </c>
      <c r="E18" t="s">
        <v>90</v>
      </c>
      <c r="F18" t="s">
        <v>91</v>
      </c>
      <c r="G18" t="s">
        <v>22</v>
      </c>
      <c r="H18">
        <v>47</v>
      </c>
      <c r="I18">
        <v>119</v>
      </c>
      <c r="J18">
        <v>5593</v>
      </c>
      <c r="K18">
        <v>2125.34</v>
      </c>
      <c r="L18">
        <v>0.38</v>
      </c>
      <c r="M18" t="s">
        <v>24</v>
      </c>
    </row>
    <row r="19" spans="1:13" x14ac:dyDescent="0.3">
      <c r="A19" t="s">
        <v>26</v>
      </c>
      <c r="B19">
        <v>1128299</v>
      </c>
      <c r="C19" s="20">
        <v>44513</v>
      </c>
      <c r="D19" t="s">
        <v>48</v>
      </c>
      <c r="E19" t="s">
        <v>90</v>
      </c>
      <c r="F19" t="s">
        <v>91</v>
      </c>
      <c r="G19" t="s">
        <v>21</v>
      </c>
      <c r="H19">
        <v>37</v>
      </c>
      <c r="I19">
        <v>140</v>
      </c>
      <c r="J19">
        <v>5180</v>
      </c>
      <c r="K19">
        <v>2382.8000000000002</v>
      </c>
      <c r="L19">
        <v>0.46</v>
      </c>
      <c r="M19" t="s">
        <v>24</v>
      </c>
    </row>
    <row r="20" spans="1:13" x14ac:dyDescent="0.3">
      <c r="A20" t="s">
        <v>26</v>
      </c>
      <c r="B20">
        <v>1128299</v>
      </c>
      <c r="C20" s="20">
        <v>44513</v>
      </c>
      <c r="D20" t="s">
        <v>48</v>
      </c>
      <c r="E20" t="s">
        <v>90</v>
      </c>
      <c r="F20" t="s">
        <v>91</v>
      </c>
      <c r="G20" t="s">
        <v>20</v>
      </c>
      <c r="H20">
        <v>39</v>
      </c>
      <c r="I20">
        <v>145</v>
      </c>
      <c r="J20">
        <v>5655</v>
      </c>
      <c r="K20">
        <v>2262</v>
      </c>
      <c r="L20">
        <v>0.39999999999999997</v>
      </c>
      <c r="M20" t="s">
        <v>24</v>
      </c>
    </row>
    <row r="21" spans="1:13" x14ac:dyDescent="0.3">
      <c r="A21" t="s">
        <v>26</v>
      </c>
      <c r="B21">
        <v>1128299</v>
      </c>
      <c r="C21" s="20">
        <v>44513</v>
      </c>
      <c r="D21" t="s">
        <v>48</v>
      </c>
      <c r="E21" t="s">
        <v>90</v>
      </c>
      <c r="F21" t="s">
        <v>91</v>
      </c>
      <c r="G21" t="s">
        <v>19</v>
      </c>
      <c r="H21">
        <v>40</v>
      </c>
      <c r="I21">
        <v>184</v>
      </c>
      <c r="J21">
        <v>7360</v>
      </c>
      <c r="K21">
        <v>3238.4</v>
      </c>
      <c r="L21">
        <v>0.44</v>
      </c>
      <c r="M21" t="s">
        <v>24</v>
      </c>
    </row>
    <row r="22" spans="1:13" x14ac:dyDescent="0.3">
      <c r="A22" t="s">
        <v>26</v>
      </c>
      <c r="B22">
        <v>1128299</v>
      </c>
      <c r="C22" s="20">
        <v>44513</v>
      </c>
      <c r="D22" t="s">
        <v>48</v>
      </c>
      <c r="E22" t="s">
        <v>90</v>
      </c>
      <c r="F22" t="s">
        <v>91</v>
      </c>
      <c r="G22" t="s">
        <v>17</v>
      </c>
      <c r="H22">
        <v>36</v>
      </c>
      <c r="I22">
        <v>173</v>
      </c>
      <c r="J22">
        <v>6228</v>
      </c>
      <c r="K22">
        <v>2615.7600000000002</v>
      </c>
      <c r="L22">
        <v>0.42000000000000004</v>
      </c>
      <c r="M22" t="s">
        <v>24</v>
      </c>
    </row>
    <row r="23" spans="1:13" x14ac:dyDescent="0.3">
      <c r="A23" t="s">
        <v>26</v>
      </c>
      <c r="B23">
        <v>1128299</v>
      </c>
      <c r="C23" s="20">
        <v>44482</v>
      </c>
      <c r="D23" t="s">
        <v>48</v>
      </c>
      <c r="E23" t="s">
        <v>90</v>
      </c>
      <c r="F23" t="s">
        <v>91</v>
      </c>
      <c r="G23" t="s">
        <v>23</v>
      </c>
      <c r="H23">
        <v>46</v>
      </c>
      <c r="I23">
        <v>109</v>
      </c>
      <c r="J23">
        <v>5014</v>
      </c>
      <c r="K23">
        <v>1554.34</v>
      </c>
      <c r="L23">
        <v>0.31</v>
      </c>
      <c r="M23" t="s">
        <v>24</v>
      </c>
    </row>
    <row r="24" spans="1:13" x14ac:dyDescent="0.3">
      <c r="A24" t="s">
        <v>26</v>
      </c>
      <c r="B24">
        <v>1128299</v>
      </c>
      <c r="C24" s="20">
        <v>44482</v>
      </c>
      <c r="D24" t="s">
        <v>48</v>
      </c>
      <c r="E24" t="s">
        <v>90</v>
      </c>
      <c r="F24" t="s">
        <v>91</v>
      </c>
      <c r="G24" t="s">
        <v>22</v>
      </c>
      <c r="H24">
        <v>41</v>
      </c>
      <c r="I24">
        <v>102</v>
      </c>
      <c r="J24">
        <v>4182</v>
      </c>
      <c r="K24">
        <v>1672.8</v>
      </c>
      <c r="L24">
        <v>0.39999999999999997</v>
      </c>
      <c r="M24" t="s">
        <v>24</v>
      </c>
    </row>
    <row r="25" spans="1:13" x14ac:dyDescent="0.3">
      <c r="A25" t="s">
        <v>26</v>
      </c>
      <c r="B25">
        <v>1128299</v>
      </c>
      <c r="C25" s="20">
        <v>44482</v>
      </c>
      <c r="D25" t="s">
        <v>48</v>
      </c>
      <c r="E25" t="s">
        <v>90</v>
      </c>
      <c r="F25" t="s">
        <v>91</v>
      </c>
      <c r="G25" t="s">
        <v>21</v>
      </c>
      <c r="H25">
        <v>32</v>
      </c>
      <c r="I25">
        <v>114</v>
      </c>
      <c r="J25">
        <v>3648</v>
      </c>
      <c r="K25">
        <v>1605.1200000000001</v>
      </c>
      <c r="L25">
        <v>0.44</v>
      </c>
      <c r="M25" t="s">
        <v>24</v>
      </c>
    </row>
    <row r="26" spans="1:13" x14ac:dyDescent="0.3">
      <c r="A26" t="s">
        <v>26</v>
      </c>
      <c r="B26">
        <v>1128299</v>
      </c>
      <c r="C26" s="20">
        <v>44482</v>
      </c>
      <c r="D26" t="s">
        <v>48</v>
      </c>
      <c r="E26" t="s">
        <v>90</v>
      </c>
      <c r="F26" t="s">
        <v>91</v>
      </c>
      <c r="G26" t="s">
        <v>20</v>
      </c>
      <c r="H26">
        <v>32</v>
      </c>
      <c r="I26">
        <v>123</v>
      </c>
      <c r="J26">
        <v>3936</v>
      </c>
      <c r="K26">
        <v>1495.68</v>
      </c>
      <c r="L26">
        <v>0.38</v>
      </c>
      <c r="M26" t="s">
        <v>24</v>
      </c>
    </row>
    <row r="27" spans="1:13" x14ac:dyDescent="0.3">
      <c r="A27" t="s">
        <v>26</v>
      </c>
      <c r="B27">
        <v>1128299</v>
      </c>
      <c r="C27" s="20">
        <v>44482</v>
      </c>
      <c r="D27" t="s">
        <v>48</v>
      </c>
      <c r="E27" t="s">
        <v>90</v>
      </c>
      <c r="F27" t="s">
        <v>91</v>
      </c>
      <c r="G27" t="s">
        <v>19</v>
      </c>
      <c r="H27">
        <v>34</v>
      </c>
      <c r="I27">
        <v>173</v>
      </c>
      <c r="J27">
        <v>5882</v>
      </c>
      <c r="K27">
        <v>2470.44</v>
      </c>
      <c r="L27">
        <v>0.42000000000000004</v>
      </c>
      <c r="M27" t="s">
        <v>24</v>
      </c>
    </row>
    <row r="28" spans="1:13" x14ac:dyDescent="0.3">
      <c r="A28" t="s">
        <v>26</v>
      </c>
      <c r="B28">
        <v>1128299</v>
      </c>
      <c r="C28" s="20">
        <v>44482</v>
      </c>
      <c r="D28" t="s">
        <v>48</v>
      </c>
      <c r="E28" t="s">
        <v>90</v>
      </c>
      <c r="F28" t="s">
        <v>91</v>
      </c>
      <c r="G28" t="s">
        <v>17</v>
      </c>
      <c r="H28">
        <v>34</v>
      </c>
      <c r="I28">
        <v>173</v>
      </c>
      <c r="J28">
        <v>5882</v>
      </c>
      <c r="K28">
        <v>2705.7200000000003</v>
      </c>
      <c r="L28">
        <v>0.46</v>
      </c>
      <c r="M28" t="s">
        <v>24</v>
      </c>
    </row>
    <row r="29" spans="1:13" x14ac:dyDescent="0.3">
      <c r="A29" t="s">
        <v>26</v>
      </c>
      <c r="B29">
        <v>1128299</v>
      </c>
      <c r="C29" s="20">
        <v>44453</v>
      </c>
      <c r="D29" t="s">
        <v>48</v>
      </c>
      <c r="E29" t="s">
        <v>90</v>
      </c>
      <c r="F29" t="s">
        <v>91</v>
      </c>
      <c r="G29" t="s">
        <v>23</v>
      </c>
      <c r="H29">
        <v>46</v>
      </c>
      <c r="I29">
        <v>135</v>
      </c>
      <c r="J29">
        <v>6210</v>
      </c>
      <c r="K29">
        <v>1863</v>
      </c>
      <c r="L29">
        <v>0.3</v>
      </c>
      <c r="M29" t="s">
        <v>24</v>
      </c>
    </row>
    <row r="30" spans="1:13" x14ac:dyDescent="0.3">
      <c r="A30" t="s">
        <v>26</v>
      </c>
      <c r="B30">
        <v>1128299</v>
      </c>
      <c r="C30" s="20">
        <v>44453</v>
      </c>
      <c r="D30" t="s">
        <v>48</v>
      </c>
      <c r="E30" t="s">
        <v>90</v>
      </c>
      <c r="F30" t="s">
        <v>91</v>
      </c>
      <c r="G30" t="s">
        <v>22</v>
      </c>
      <c r="H30">
        <v>36</v>
      </c>
      <c r="I30">
        <v>132</v>
      </c>
      <c r="J30">
        <v>4752</v>
      </c>
      <c r="K30">
        <v>1758.24</v>
      </c>
      <c r="L30">
        <v>0.37</v>
      </c>
      <c r="M30" t="s">
        <v>24</v>
      </c>
    </row>
    <row r="31" spans="1:13" x14ac:dyDescent="0.3">
      <c r="A31" t="s">
        <v>26</v>
      </c>
      <c r="B31">
        <v>1128299</v>
      </c>
      <c r="C31" s="20">
        <v>44453</v>
      </c>
      <c r="D31" t="s">
        <v>48</v>
      </c>
      <c r="E31" t="s">
        <v>90</v>
      </c>
      <c r="F31" t="s">
        <v>91</v>
      </c>
      <c r="G31" t="s">
        <v>21</v>
      </c>
      <c r="H31">
        <v>35</v>
      </c>
      <c r="I31">
        <v>120</v>
      </c>
      <c r="J31">
        <v>4200</v>
      </c>
      <c r="K31">
        <v>1932</v>
      </c>
      <c r="L31">
        <v>0.46</v>
      </c>
      <c r="M31" t="s">
        <v>24</v>
      </c>
    </row>
    <row r="32" spans="1:13" x14ac:dyDescent="0.3">
      <c r="A32" t="s">
        <v>26</v>
      </c>
      <c r="B32">
        <v>1128299</v>
      </c>
      <c r="C32" s="20">
        <v>44453</v>
      </c>
      <c r="D32" t="s">
        <v>48</v>
      </c>
      <c r="E32" t="s">
        <v>90</v>
      </c>
      <c r="F32" t="s">
        <v>91</v>
      </c>
      <c r="G32" t="s">
        <v>20</v>
      </c>
      <c r="H32">
        <v>32</v>
      </c>
      <c r="I32">
        <v>135</v>
      </c>
      <c r="J32">
        <v>4320</v>
      </c>
      <c r="K32">
        <v>1598.4</v>
      </c>
      <c r="L32">
        <v>0.37</v>
      </c>
      <c r="M32" t="s">
        <v>24</v>
      </c>
    </row>
    <row r="33" spans="1:13" x14ac:dyDescent="0.3">
      <c r="A33" t="s">
        <v>26</v>
      </c>
      <c r="B33">
        <v>1128299</v>
      </c>
      <c r="C33" s="20">
        <v>44453</v>
      </c>
      <c r="D33" t="s">
        <v>48</v>
      </c>
      <c r="E33" t="s">
        <v>90</v>
      </c>
      <c r="F33" t="s">
        <v>91</v>
      </c>
      <c r="G33" t="s">
        <v>19</v>
      </c>
      <c r="H33">
        <v>38</v>
      </c>
      <c r="I33">
        <v>198</v>
      </c>
      <c r="J33">
        <v>7524</v>
      </c>
      <c r="K33">
        <v>3310.56</v>
      </c>
      <c r="L33">
        <v>0.44</v>
      </c>
      <c r="M33" t="s">
        <v>24</v>
      </c>
    </row>
    <row r="34" spans="1:13" x14ac:dyDescent="0.3">
      <c r="A34" t="s">
        <v>26</v>
      </c>
      <c r="B34">
        <v>1128299</v>
      </c>
      <c r="C34" s="20">
        <v>44453</v>
      </c>
      <c r="D34" t="s">
        <v>48</v>
      </c>
      <c r="E34" t="s">
        <v>90</v>
      </c>
      <c r="F34" t="s">
        <v>91</v>
      </c>
      <c r="G34" t="s">
        <v>17</v>
      </c>
      <c r="H34">
        <v>31</v>
      </c>
      <c r="I34">
        <v>204</v>
      </c>
      <c r="J34">
        <v>6324</v>
      </c>
      <c r="K34">
        <v>2909.04</v>
      </c>
      <c r="L34">
        <v>0.46</v>
      </c>
      <c r="M34" t="s">
        <v>24</v>
      </c>
    </row>
    <row r="35" spans="1:13" x14ac:dyDescent="0.3">
      <c r="A35" t="s">
        <v>26</v>
      </c>
      <c r="B35">
        <v>1128299</v>
      </c>
      <c r="C35" s="20">
        <v>44421</v>
      </c>
      <c r="D35" t="s">
        <v>48</v>
      </c>
      <c r="E35" t="s">
        <v>90</v>
      </c>
      <c r="F35" t="s">
        <v>91</v>
      </c>
      <c r="G35" t="s">
        <v>23</v>
      </c>
      <c r="H35">
        <v>50</v>
      </c>
      <c r="I35">
        <v>128</v>
      </c>
      <c r="J35">
        <v>6400</v>
      </c>
      <c r="K35">
        <v>1855.9999999999998</v>
      </c>
      <c r="L35">
        <v>0.28999999999999998</v>
      </c>
      <c r="M35" t="s">
        <v>24</v>
      </c>
    </row>
    <row r="36" spans="1:13" x14ac:dyDescent="0.3">
      <c r="A36" t="s">
        <v>26</v>
      </c>
      <c r="B36">
        <v>1128299</v>
      </c>
      <c r="C36" s="20">
        <v>44421</v>
      </c>
      <c r="D36" t="s">
        <v>48</v>
      </c>
      <c r="E36" t="s">
        <v>90</v>
      </c>
      <c r="F36" t="s">
        <v>91</v>
      </c>
      <c r="G36" t="s">
        <v>22</v>
      </c>
      <c r="H36">
        <v>51</v>
      </c>
      <c r="I36">
        <v>140</v>
      </c>
      <c r="J36">
        <v>7140</v>
      </c>
      <c r="K36">
        <v>2784.6</v>
      </c>
      <c r="L36">
        <v>0.38999999999999996</v>
      </c>
      <c r="M36" t="s">
        <v>24</v>
      </c>
    </row>
    <row r="37" spans="1:13" x14ac:dyDescent="0.3">
      <c r="A37" t="s">
        <v>26</v>
      </c>
      <c r="B37">
        <v>1128299</v>
      </c>
      <c r="C37" s="20">
        <v>44421</v>
      </c>
      <c r="D37" t="s">
        <v>48</v>
      </c>
      <c r="E37" t="s">
        <v>90</v>
      </c>
      <c r="F37" t="s">
        <v>91</v>
      </c>
      <c r="G37" t="s">
        <v>21</v>
      </c>
      <c r="H37">
        <v>42</v>
      </c>
      <c r="I37">
        <v>149</v>
      </c>
      <c r="J37">
        <v>6258</v>
      </c>
      <c r="K37">
        <v>2816.1</v>
      </c>
      <c r="L37">
        <v>0.45</v>
      </c>
      <c r="M37" t="s">
        <v>24</v>
      </c>
    </row>
    <row r="38" spans="1:13" x14ac:dyDescent="0.3">
      <c r="A38" t="s">
        <v>26</v>
      </c>
      <c r="B38">
        <v>1128299</v>
      </c>
      <c r="C38" s="20">
        <v>44421</v>
      </c>
      <c r="D38" t="s">
        <v>48</v>
      </c>
      <c r="E38" t="s">
        <v>90</v>
      </c>
      <c r="F38" t="s">
        <v>91</v>
      </c>
      <c r="G38" t="s">
        <v>20</v>
      </c>
      <c r="H38">
        <v>42</v>
      </c>
      <c r="I38">
        <v>150</v>
      </c>
      <c r="J38">
        <v>6300</v>
      </c>
      <c r="K38">
        <v>2646</v>
      </c>
      <c r="L38">
        <v>0.42</v>
      </c>
      <c r="M38" t="s">
        <v>24</v>
      </c>
    </row>
    <row r="39" spans="1:13" x14ac:dyDescent="0.3">
      <c r="A39" t="s">
        <v>26</v>
      </c>
      <c r="B39">
        <v>1128299</v>
      </c>
      <c r="C39" s="20">
        <v>44421</v>
      </c>
      <c r="D39" t="s">
        <v>48</v>
      </c>
      <c r="E39" t="s">
        <v>90</v>
      </c>
      <c r="F39" t="s">
        <v>91</v>
      </c>
      <c r="G39" t="s">
        <v>19</v>
      </c>
      <c r="H39">
        <v>44</v>
      </c>
      <c r="I39">
        <v>200</v>
      </c>
      <c r="J39">
        <v>8800</v>
      </c>
      <c r="K39">
        <v>3696.0000000000005</v>
      </c>
      <c r="L39">
        <v>0.42000000000000004</v>
      </c>
      <c r="M39" t="s">
        <v>24</v>
      </c>
    </row>
    <row r="40" spans="1:13" x14ac:dyDescent="0.3">
      <c r="A40" t="s">
        <v>26</v>
      </c>
      <c r="B40">
        <v>1128299</v>
      </c>
      <c r="C40" s="20">
        <v>44421</v>
      </c>
      <c r="D40" t="s">
        <v>48</v>
      </c>
      <c r="E40" t="s">
        <v>90</v>
      </c>
      <c r="F40" t="s">
        <v>91</v>
      </c>
      <c r="G40" t="s">
        <v>17</v>
      </c>
      <c r="H40">
        <v>39</v>
      </c>
      <c r="I40">
        <v>209</v>
      </c>
      <c r="J40">
        <v>8151</v>
      </c>
      <c r="K40">
        <v>3749.46</v>
      </c>
      <c r="L40">
        <v>0.46</v>
      </c>
      <c r="M40" t="s">
        <v>24</v>
      </c>
    </row>
    <row r="41" spans="1:13" x14ac:dyDescent="0.3">
      <c r="A41" t="s">
        <v>26</v>
      </c>
      <c r="B41">
        <v>1128299</v>
      </c>
      <c r="C41" s="20">
        <v>44389</v>
      </c>
      <c r="D41" t="s">
        <v>48</v>
      </c>
      <c r="E41" t="s">
        <v>90</v>
      </c>
      <c r="F41" t="s">
        <v>91</v>
      </c>
      <c r="G41" t="s">
        <v>23</v>
      </c>
      <c r="H41">
        <v>51</v>
      </c>
      <c r="I41">
        <v>157</v>
      </c>
      <c r="J41">
        <v>8007</v>
      </c>
      <c r="K41">
        <v>2322.0299999999997</v>
      </c>
      <c r="L41">
        <v>0.28999999999999998</v>
      </c>
      <c r="M41" t="s">
        <v>24</v>
      </c>
    </row>
    <row r="42" spans="1:13" x14ac:dyDescent="0.3">
      <c r="A42" t="s">
        <v>26</v>
      </c>
      <c r="B42">
        <v>1128299</v>
      </c>
      <c r="C42" s="20">
        <v>44389</v>
      </c>
      <c r="D42" t="s">
        <v>48</v>
      </c>
      <c r="E42" t="s">
        <v>90</v>
      </c>
      <c r="F42" t="s">
        <v>91</v>
      </c>
      <c r="G42" t="s">
        <v>22</v>
      </c>
      <c r="H42">
        <v>39</v>
      </c>
      <c r="I42">
        <v>162</v>
      </c>
      <c r="J42">
        <v>6318</v>
      </c>
      <c r="K42">
        <v>2400.84</v>
      </c>
      <c r="L42">
        <v>0.38</v>
      </c>
      <c r="M42" t="s">
        <v>24</v>
      </c>
    </row>
    <row r="43" spans="1:13" x14ac:dyDescent="0.3">
      <c r="A43" t="s">
        <v>26</v>
      </c>
      <c r="B43">
        <v>1128299</v>
      </c>
      <c r="C43" s="20">
        <v>44389</v>
      </c>
      <c r="D43" t="s">
        <v>48</v>
      </c>
      <c r="E43" t="s">
        <v>90</v>
      </c>
      <c r="F43" t="s">
        <v>91</v>
      </c>
      <c r="G43" t="s">
        <v>21</v>
      </c>
      <c r="H43">
        <v>39</v>
      </c>
      <c r="I43">
        <v>128</v>
      </c>
      <c r="J43">
        <v>4992</v>
      </c>
      <c r="K43">
        <v>2246.4</v>
      </c>
      <c r="L43">
        <v>0.45</v>
      </c>
      <c r="M43" t="s">
        <v>24</v>
      </c>
    </row>
    <row r="44" spans="1:13" x14ac:dyDescent="0.3">
      <c r="A44" t="s">
        <v>26</v>
      </c>
      <c r="B44">
        <v>1128299</v>
      </c>
      <c r="C44" s="20">
        <v>44389</v>
      </c>
      <c r="D44" t="s">
        <v>48</v>
      </c>
      <c r="E44" t="s">
        <v>90</v>
      </c>
      <c r="F44" t="s">
        <v>91</v>
      </c>
      <c r="G44" t="s">
        <v>20</v>
      </c>
      <c r="H44">
        <v>41</v>
      </c>
      <c r="I44">
        <v>184</v>
      </c>
      <c r="J44">
        <v>7544</v>
      </c>
      <c r="K44">
        <v>3093.04</v>
      </c>
      <c r="L44">
        <v>0.41</v>
      </c>
      <c r="M44" t="s">
        <v>24</v>
      </c>
    </row>
    <row r="45" spans="1:13" x14ac:dyDescent="0.3">
      <c r="A45" t="s">
        <v>26</v>
      </c>
      <c r="B45">
        <v>1128299</v>
      </c>
      <c r="C45" s="20">
        <v>44389</v>
      </c>
      <c r="D45" t="s">
        <v>48</v>
      </c>
      <c r="E45" t="s">
        <v>90</v>
      </c>
      <c r="F45" t="s">
        <v>91</v>
      </c>
      <c r="G45" t="s">
        <v>19</v>
      </c>
      <c r="H45">
        <v>37</v>
      </c>
      <c r="I45">
        <v>173</v>
      </c>
      <c r="J45">
        <v>6401</v>
      </c>
      <c r="K45">
        <v>2944.46</v>
      </c>
      <c r="L45">
        <v>0.46</v>
      </c>
      <c r="M45" t="s">
        <v>24</v>
      </c>
    </row>
    <row r="46" spans="1:13" x14ac:dyDescent="0.3">
      <c r="A46" t="s">
        <v>26</v>
      </c>
      <c r="B46">
        <v>1128299</v>
      </c>
      <c r="C46" s="20">
        <v>44389</v>
      </c>
      <c r="D46" t="s">
        <v>48</v>
      </c>
      <c r="E46" t="s">
        <v>90</v>
      </c>
      <c r="F46" t="s">
        <v>91</v>
      </c>
      <c r="G46" t="s">
        <v>17</v>
      </c>
      <c r="H46">
        <v>37</v>
      </c>
      <c r="I46">
        <v>218</v>
      </c>
      <c r="J46">
        <v>8066</v>
      </c>
      <c r="K46">
        <v>3710.36</v>
      </c>
      <c r="L46">
        <v>0.46</v>
      </c>
      <c r="M46" t="s">
        <v>24</v>
      </c>
    </row>
    <row r="47" spans="1:13" x14ac:dyDescent="0.3">
      <c r="A47" t="s">
        <v>26</v>
      </c>
      <c r="B47">
        <v>1128299</v>
      </c>
      <c r="C47" s="20">
        <v>44360</v>
      </c>
      <c r="D47" t="s">
        <v>48</v>
      </c>
      <c r="E47" t="s">
        <v>90</v>
      </c>
      <c r="F47" t="s">
        <v>91</v>
      </c>
      <c r="G47" t="s">
        <v>23</v>
      </c>
      <c r="H47">
        <v>53</v>
      </c>
      <c r="I47">
        <v>190</v>
      </c>
      <c r="J47">
        <v>10070</v>
      </c>
      <c r="K47">
        <v>3222.4</v>
      </c>
      <c r="L47">
        <v>0.32</v>
      </c>
      <c r="M47" t="s">
        <v>24</v>
      </c>
    </row>
    <row r="48" spans="1:13" x14ac:dyDescent="0.3">
      <c r="A48" t="s">
        <v>26</v>
      </c>
      <c r="B48">
        <v>1128299</v>
      </c>
      <c r="C48" s="20">
        <v>44360</v>
      </c>
      <c r="D48" t="s">
        <v>48</v>
      </c>
      <c r="E48" t="s">
        <v>90</v>
      </c>
      <c r="F48" t="s">
        <v>91</v>
      </c>
      <c r="G48" t="s">
        <v>22</v>
      </c>
      <c r="H48">
        <v>42</v>
      </c>
      <c r="I48">
        <v>94</v>
      </c>
      <c r="J48">
        <v>3948</v>
      </c>
      <c r="K48">
        <v>1539.7199999999998</v>
      </c>
      <c r="L48">
        <v>0.38999999999999996</v>
      </c>
      <c r="M48" t="s">
        <v>24</v>
      </c>
    </row>
    <row r="49" spans="1:13" x14ac:dyDescent="0.3">
      <c r="A49" t="s">
        <v>26</v>
      </c>
      <c r="B49">
        <v>1128299</v>
      </c>
      <c r="C49" s="20">
        <v>44360</v>
      </c>
      <c r="D49" t="s">
        <v>48</v>
      </c>
      <c r="E49" t="s">
        <v>90</v>
      </c>
      <c r="F49" t="s">
        <v>91</v>
      </c>
      <c r="G49" t="s">
        <v>21</v>
      </c>
      <c r="H49">
        <v>33</v>
      </c>
      <c r="I49">
        <v>132</v>
      </c>
      <c r="J49">
        <v>4356</v>
      </c>
      <c r="K49">
        <v>1873.0800000000002</v>
      </c>
      <c r="L49">
        <v>0.43000000000000005</v>
      </c>
      <c r="M49" t="s">
        <v>24</v>
      </c>
    </row>
    <row r="50" spans="1:13" x14ac:dyDescent="0.3">
      <c r="A50" t="s">
        <v>26</v>
      </c>
      <c r="B50">
        <v>1128299</v>
      </c>
      <c r="C50" s="20">
        <v>44360</v>
      </c>
      <c r="D50" t="s">
        <v>48</v>
      </c>
      <c r="E50" t="s">
        <v>90</v>
      </c>
      <c r="F50" t="s">
        <v>91</v>
      </c>
      <c r="G50" t="s">
        <v>20</v>
      </c>
      <c r="H50">
        <v>39</v>
      </c>
      <c r="I50">
        <v>158</v>
      </c>
      <c r="J50">
        <v>6162</v>
      </c>
      <c r="K50">
        <v>2341.56</v>
      </c>
      <c r="L50">
        <v>0.38</v>
      </c>
      <c r="M50" t="s">
        <v>24</v>
      </c>
    </row>
    <row r="51" spans="1:13" x14ac:dyDescent="0.3">
      <c r="A51" t="s">
        <v>26</v>
      </c>
      <c r="B51">
        <v>1128299</v>
      </c>
      <c r="C51" s="20">
        <v>44360</v>
      </c>
      <c r="D51" t="s">
        <v>48</v>
      </c>
      <c r="E51" t="s">
        <v>90</v>
      </c>
      <c r="F51" t="s">
        <v>91</v>
      </c>
      <c r="G51" t="s">
        <v>19</v>
      </c>
      <c r="H51">
        <v>41</v>
      </c>
      <c r="I51">
        <v>163</v>
      </c>
      <c r="J51">
        <v>6683</v>
      </c>
      <c r="K51">
        <v>2940.52</v>
      </c>
      <c r="L51">
        <v>0.44</v>
      </c>
      <c r="M51" t="s">
        <v>24</v>
      </c>
    </row>
    <row r="52" spans="1:13" x14ac:dyDescent="0.3">
      <c r="A52" t="s">
        <v>26</v>
      </c>
      <c r="B52">
        <v>1128299</v>
      </c>
      <c r="C52" s="20">
        <v>44360</v>
      </c>
      <c r="D52" t="s">
        <v>48</v>
      </c>
      <c r="E52" t="s">
        <v>90</v>
      </c>
      <c r="F52" t="s">
        <v>91</v>
      </c>
      <c r="G52" t="s">
        <v>17</v>
      </c>
      <c r="H52">
        <v>35</v>
      </c>
      <c r="I52">
        <v>203</v>
      </c>
      <c r="J52">
        <v>7105</v>
      </c>
      <c r="K52">
        <v>3055.1500000000005</v>
      </c>
      <c r="L52">
        <v>0.43000000000000005</v>
      </c>
      <c r="M52" t="s">
        <v>24</v>
      </c>
    </row>
    <row r="53" spans="1:13" x14ac:dyDescent="0.3">
      <c r="A53" t="s">
        <v>26</v>
      </c>
      <c r="B53">
        <v>1128299</v>
      </c>
      <c r="C53" s="20">
        <v>44330</v>
      </c>
      <c r="D53" t="s">
        <v>48</v>
      </c>
      <c r="E53" t="s">
        <v>90</v>
      </c>
      <c r="F53" t="s">
        <v>91</v>
      </c>
      <c r="G53" t="s">
        <v>23</v>
      </c>
      <c r="H53">
        <v>53</v>
      </c>
      <c r="I53">
        <v>124</v>
      </c>
      <c r="J53">
        <v>6572</v>
      </c>
      <c r="K53">
        <v>2037.32</v>
      </c>
      <c r="L53">
        <v>0.31</v>
      </c>
      <c r="M53" t="s">
        <v>24</v>
      </c>
    </row>
    <row r="54" spans="1:13" x14ac:dyDescent="0.3">
      <c r="A54" t="s">
        <v>26</v>
      </c>
      <c r="B54">
        <v>1128299</v>
      </c>
      <c r="C54" s="20">
        <v>44330</v>
      </c>
      <c r="D54" t="s">
        <v>48</v>
      </c>
      <c r="E54" t="s">
        <v>90</v>
      </c>
      <c r="F54" t="s">
        <v>91</v>
      </c>
      <c r="G54" t="s">
        <v>22</v>
      </c>
      <c r="H54">
        <v>39</v>
      </c>
      <c r="I54">
        <v>74</v>
      </c>
      <c r="J54">
        <v>2886</v>
      </c>
      <c r="K54">
        <v>1212.1199999999999</v>
      </c>
      <c r="L54">
        <v>0.42</v>
      </c>
      <c r="M54" t="s">
        <v>24</v>
      </c>
    </row>
    <row r="55" spans="1:13" x14ac:dyDescent="0.3">
      <c r="A55" t="s">
        <v>26</v>
      </c>
      <c r="B55">
        <v>1128299</v>
      </c>
      <c r="C55" s="20">
        <v>44330</v>
      </c>
      <c r="D55" t="s">
        <v>48</v>
      </c>
      <c r="E55" t="s">
        <v>90</v>
      </c>
      <c r="F55" t="s">
        <v>91</v>
      </c>
      <c r="G55" t="s">
        <v>21</v>
      </c>
      <c r="H55">
        <v>34</v>
      </c>
      <c r="I55">
        <v>114</v>
      </c>
      <c r="J55">
        <v>3876</v>
      </c>
      <c r="K55">
        <v>1666.6800000000003</v>
      </c>
      <c r="L55">
        <v>0.43000000000000005</v>
      </c>
      <c r="M55" t="s">
        <v>24</v>
      </c>
    </row>
    <row r="56" spans="1:13" x14ac:dyDescent="0.3">
      <c r="A56" t="s">
        <v>26</v>
      </c>
      <c r="B56">
        <v>1128299</v>
      </c>
      <c r="C56" s="20">
        <v>44330</v>
      </c>
      <c r="D56" t="s">
        <v>48</v>
      </c>
      <c r="E56" t="s">
        <v>90</v>
      </c>
      <c r="F56" t="s">
        <v>91</v>
      </c>
      <c r="G56" t="s">
        <v>20</v>
      </c>
      <c r="H56">
        <v>40</v>
      </c>
      <c r="I56">
        <v>145</v>
      </c>
      <c r="J56">
        <v>5800</v>
      </c>
      <c r="K56">
        <v>2261.9999999999995</v>
      </c>
      <c r="L56">
        <v>0.38999999999999996</v>
      </c>
      <c r="M56" t="s">
        <v>24</v>
      </c>
    </row>
    <row r="57" spans="1:13" x14ac:dyDescent="0.3">
      <c r="A57" t="s">
        <v>26</v>
      </c>
      <c r="B57">
        <v>1128299</v>
      </c>
      <c r="C57" s="20">
        <v>44330</v>
      </c>
      <c r="D57" t="s">
        <v>48</v>
      </c>
      <c r="E57" t="s">
        <v>90</v>
      </c>
      <c r="F57" t="s">
        <v>91</v>
      </c>
      <c r="G57" t="s">
        <v>19</v>
      </c>
      <c r="H57">
        <v>36</v>
      </c>
      <c r="I57">
        <v>136</v>
      </c>
      <c r="J57">
        <v>4896</v>
      </c>
      <c r="K57">
        <v>2203.2000000000003</v>
      </c>
      <c r="L57">
        <v>0.45</v>
      </c>
      <c r="M57" t="s">
        <v>24</v>
      </c>
    </row>
    <row r="58" spans="1:13" x14ac:dyDescent="0.3">
      <c r="A58" t="s">
        <v>26</v>
      </c>
      <c r="B58">
        <v>1128299</v>
      </c>
      <c r="C58" s="20">
        <v>44330</v>
      </c>
      <c r="D58" t="s">
        <v>48</v>
      </c>
      <c r="E58" t="s">
        <v>90</v>
      </c>
      <c r="F58" t="s">
        <v>91</v>
      </c>
      <c r="G58" t="s">
        <v>17</v>
      </c>
      <c r="H58">
        <v>37</v>
      </c>
      <c r="I58">
        <v>187</v>
      </c>
      <c r="J58">
        <v>6919</v>
      </c>
      <c r="K58">
        <v>3182.7400000000002</v>
      </c>
      <c r="L58">
        <v>0.46</v>
      </c>
      <c r="M58" t="s">
        <v>24</v>
      </c>
    </row>
    <row r="59" spans="1:13" x14ac:dyDescent="0.3">
      <c r="A59" t="s">
        <v>26</v>
      </c>
      <c r="B59">
        <v>1128299</v>
      </c>
      <c r="C59" s="20">
        <v>44299</v>
      </c>
      <c r="D59" t="s">
        <v>48</v>
      </c>
      <c r="E59" t="s">
        <v>90</v>
      </c>
      <c r="F59" t="s">
        <v>91</v>
      </c>
      <c r="G59" t="s">
        <v>23</v>
      </c>
      <c r="H59">
        <v>56</v>
      </c>
      <c r="I59">
        <v>112</v>
      </c>
      <c r="J59">
        <v>6272</v>
      </c>
      <c r="K59">
        <v>1756.16</v>
      </c>
      <c r="L59">
        <v>0.28000000000000003</v>
      </c>
      <c r="M59" t="s">
        <v>24</v>
      </c>
    </row>
    <row r="60" spans="1:13" x14ac:dyDescent="0.3">
      <c r="A60" t="s">
        <v>26</v>
      </c>
      <c r="B60">
        <v>1128299</v>
      </c>
      <c r="C60" s="20">
        <v>44299</v>
      </c>
      <c r="D60" t="s">
        <v>48</v>
      </c>
      <c r="E60" t="s">
        <v>90</v>
      </c>
      <c r="F60" t="s">
        <v>91</v>
      </c>
      <c r="G60" t="s">
        <v>22</v>
      </c>
      <c r="H60">
        <v>38</v>
      </c>
      <c r="I60">
        <v>56</v>
      </c>
      <c r="J60">
        <v>2128</v>
      </c>
      <c r="K60">
        <v>893.76</v>
      </c>
      <c r="L60">
        <v>0.42</v>
      </c>
      <c r="M60" t="s">
        <v>24</v>
      </c>
    </row>
    <row r="61" spans="1:13" x14ac:dyDescent="0.3">
      <c r="A61" t="s">
        <v>26</v>
      </c>
      <c r="B61">
        <v>1128299</v>
      </c>
      <c r="C61" s="20">
        <v>44299</v>
      </c>
      <c r="D61" t="s">
        <v>48</v>
      </c>
      <c r="E61" t="s">
        <v>90</v>
      </c>
      <c r="F61" t="s">
        <v>91</v>
      </c>
      <c r="G61" t="s">
        <v>21</v>
      </c>
      <c r="H61">
        <v>40</v>
      </c>
      <c r="I61">
        <v>96</v>
      </c>
      <c r="J61">
        <v>3840</v>
      </c>
      <c r="K61">
        <v>1728</v>
      </c>
      <c r="L61">
        <v>0.45</v>
      </c>
      <c r="M61" t="s">
        <v>24</v>
      </c>
    </row>
    <row r="62" spans="1:13" x14ac:dyDescent="0.3">
      <c r="A62" t="s">
        <v>26</v>
      </c>
      <c r="B62">
        <v>1128299</v>
      </c>
      <c r="C62" s="20">
        <v>44299</v>
      </c>
      <c r="D62" t="s">
        <v>48</v>
      </c>
      <c r="E62" t="s">
        <v>90</v>
      </c>
      <c r="F62" t="s">
        <v>91</v>
      </c>
      <c r="G62" t="s">
        <v>20</v>
      </c>
      <c r="H62">
        <v>36</v>
      </c>
      <c r="I62">
        <v>113</v>
      </c>
      <c r="J62">
        <v>4068</v>
      </c>
      <c r="K62">
        <v>1505.16</v>
      </c>
      <c r="L62">
        <v>0.37</v>
      </c>
      <c r="M62" t="s">
        <v>24</v>
      </c>
    </row>
    <row r="63" spans="1:13" x14ac:dyDescent="0.3">
      <c r="A63" t="s">
        <v>26</v>
      </c>
      <c r="B63">
        <v>1128299</v>
      </c>
      <c r="C63" s="20">
        <v>44299</v>
      </c>
      <c r="D63" t="s">
        <v>48</v>
      </c>
      <c r="E63" t="s">
        <v>90</v>
      </c>
      <c r="F63" t="s">
        <v>91</v>
      </c>
      <c r="G63" t="s">
        <v>19</v>
      </c>
      <c r="H63">
        <v>40</v>
      </c>
      <c r="I63">
        <v>111</v>
      </c>
      <c r="J63">
        <v>4440</v>
      </c>
      <c r="K63">
        <v>1864.8000000000002</v>
      </c>
      <c r="L63">
        <v>0.42000000000000004</v>
      </c>
      <c r="M63" t="s">
        <v>24</v>
      </c>
    </row>
    <row r="64" spans="1:13" x14ac:dyDescent="0.3">
      <c r="A64" t="s">
        <v>26</v>
      </c>
      <c r="B64">
        <v>1128299</v>
      </c>
      <c r="C64" s="20">
        <v>44299</v>
      </c>
      <c r="D64" t="s">
        <v>48</v>
      </c>
      <c r="E64" t="s">
        <v>90</v>
      </c>
      <c r="F64" t="s">
        <v>91</v>
      </c>
      <c r="G64" t="s">
        <v>17</v>
      </c>
      <c r="H64">
        <v>37</v>
      </c>
      <c r="I64">
        <v>179</v>
      </c>
      <c r="J64">
        <v>6623</v>
      </c>
      <c r="K64">
        <v>2847.8900000000003</v>
      </c>
      <c r="L64">
        <v>0.43000000000000005</v>
      </c>
      <c r="M64" t="s">
        <v>24</v>
      </c>
    </row>
    <row r="65" spans="1:13" x14ac:dyDescent="0.3">
      <c r="A65" t="s">
        <v>26</v>
      </c>
      <c r="B65">
        <v>1128299</v>
      </c>
      <c r="C65" s="20">
        <v>44267</v>
      </c>
      <c r="D65" t="s">
        <v>48</v>
      </c>
      <c r="E65" t="s">
        <v>90</v>
      </c>
      <c r="F65" t="s">
        <v>91</v>
      </c>
      <c r="G65" t="s">
        <v>23</v>
      </c>
      <c r="H65">
        <v>40</v>
      </c>
      <c r="I65">
        <v>112</v>
      </c>
      <c r="J65">
        <v>4480</v>
      </c>
      <c r="K65">
        <v>1299.1999999999998</v>
      </c>
      <c r="L65">
        <v>0.28999999999999998</v>
      </c>
      <c r="M65" t="s">
        <v>24</v>
      </c>
    </row>
    <row r="66" spans="1:13" x14ac:dyDescent="0.3">
      <c r="A66" t="s">
        <v>26</v>
      </c>
      <c r="B66">
        <v>1128299</v>
      </c>
      <c r="C66" s="20">
        <v>44267</v>
      </c>
      <c r="D66" t="s">
        <v>48</v>
      </c>
      <c r="E66" t="s">
        <v>90</v>
      </c>
      <c r="F66" t="s">
        <v>91</v>
      </c>
      <c r="G66" t="s">
        <v>22</v>
      </c>
      <c r="H66">
        <v>41</v>
      </c>
      <c r="I66">
        <v>45</v>
      </c>
      <c r="J66">
        <v>1845</v>
      </c>
      <c r="K66">
        <v>756.44999999999993</v>
      </c>
      <c r="L66">
        <v>0.41</v>
      </c>
      <c r="M66" t="s">
        <v>24</v>
      </c>
    </row>
    <row r="67" spans="1:13" x14ac:dyDescent="0.3">
      <c r="A67" t="s">
        <v>26</v>
      </c>
      <c r="B67">
        <v>1128299</v>
      </c>
      <c r="C67" s="20">
        <v>44267</v>
      </c>
      <c r="D67" t="s">
        <v>48</v>
      </c>
      <c r="E67" t="s">
        <v>90</v>
      </c>
      <c r="F67" t="s">
        <v>91</v>
      </c>
      <c r="G67" t="s">
        <v>21</v>
      </c>
      <c r="H67">
        <v>38</v>
      </c>
      <c r="I67">
        <v>78</v>
      </c>
      <c r="J67">
        <v>2964</v>
      </c>
      <c r="K67">
        <v>1333.8</v>
      </c>
      <c r="L67">
        <v>0.45</v>
      </c>
      <c r="M67" t="s">
        <v>24</v>
      </c>
    </row>
    <row r="68" spans="1:13" x14ac:dyDescent="0.3">
      <c r="A68" t="s">
        <v>26</v>
      </c>
      <c r="B68">
        <v>1128299</v>
      </c>
      <c r="C68" s="20">
        <v>44267</v>
      </c>
      <c r="D68" t="s">
        <v>48</v>
      </c>
      <c r="E68" t="s">
        <v>90</v>
      </c>
      <c r="F68" t="s">
        <v>91</v>
      </c>
      <c r="G68" t="s">
        <v>20</v>
      </c>
      <c r="H68">
        <v>39</v>
      </c>
      <c r="I68">
        <v>124</v>
      </c>
      <c r="J68">
        <v>4836</v>
      </c>
      <c r="K68">
        <v>1837.68</v>
      </c>
      <c r="L68">
        <v>0.38</v>
      </c>
      <c r="M68" t="s">
        <v>24</v>
      </c>
    </row>
    <row r="69" spans="1:13" x14ac:dyDescent="0.3">
      <c r="A69" t="s">
        <v>26</v>
      </c>
      <c r="B69">
        <v>1128299</v>
      </c>
      <c r="C69" s="20">
        <v>44267</v>
      </c>
      <c r="D69" t="s">
        <v>48</v>
      </c>
      <c r="E69" t="s">
        <v>90</v>
      </c>
      <c r="F69" t="s">
        <v>91</v>
      </c>
      <c r="G69" t="s">
        <v>19</v>
      </c>
      <c r="H69">
        <v>37</v>
      </c>
      <c r="I69">
        <v>113</v>
      </c>
      <c r="J69">
        <v>4181</v>
      </c>
      <c r="K69">
        <v>1839.64</v>
      </c>
      <c r="L69">
        <v>0.44</v>
      </c>
      <c r="M69" t="s">
        <v>24</v>
      </c>
    </row>
    <row r="70" spans="1:13" x14ac:dyDescent="0.3">
      <c r="A70" t="s">
        <v>26</v>
      </c>
      <c r="B70">
        <v>1128299</v>
      </c>
      <c r="C70" s="20">
        <v>44267</v>
      </c>
      <c r="D70" t="s">
        <v>48</v>
      </c>
      <c r="E70" t="s">
        <v>90</v>
      </c>
      <c r="F70" t="s">
        <v>91</v>
      </c>
      <c r="G70" t="s">
        <v>17</v>
      </c>
      <c r="H70">
        <v>30</v>
      </c>
      <c r="I70">
        <v>163</v>
      </c>
      <c r="J70">
        <v>4890</v>
      </c>
      <c r="K70">
        <v>2102.7000000000003</v>
      </c>
      <c r="L70">
        <v>0.43000000000000005</v>
      </c>
      <c r="M70" t="s">
        <v>24</v>
      </c>
    </row>
    <row r="71" spans="1:13" x14ac:dyDescent="0.3">
      <c r="A71" t="s">
        <v>26</v>
      </c>
      <c r="B71">
        <v>1128299</v>
      </c>
      <c r="C71" s="20">
        <v>44240</v>
      </c>
      <c r="D71" t="s">
        <v>48</v>
      </c>
      <c r="E71" t="s">
        <v>90</v>
      </c>
      <c r="F71" t="s">
        <v>91</v>
      </c>
      <c r="G71" t="s">
        <v>23</v>
      </c>
      <c r="H71">
        <v>28</v>
      </c>
      <c r="I71">
        <v>131</v>
      </c>
      <c r="J71">
        <v>3668</v>
      </c>
      <c r="K71">
        <v>1063.72</v>
      </c>
      <c r="L71">
        <v>0.28999999999999998</v>
      </c>
      <c r="M71" t="s">
        <v>24</v>
      </c>
    </row>
    <row r="72" spans="1:13" x14ac:dyDescent="0.3">
      <c r="A72" t="s">
        <v>26</v>
      </c>
      <c r="B72">
        <v>1128299</v>
      </c>
      <c r="C72" s="20">
        <v>44240</v>
      </c>
      <c r="D72" t="s">
        <v>48</v>
      </c>
      <c r="E72" t="s">
        <v>90</v>
      </c>
      <c r="F72" t="s">
        <v>91</v>
      </c>
      <c r="G72" t="s">
        <v>22</v>
      </c>
      <c r="H72">
        <v>34</v>
      </c>
      <c r="I72">
        <v>60</v>
      </c>
      <c r="J72">
        <v>2040</v>
      </c>
      <c r="K72">
        <v>795.59999999999991</v>
      </c>
      <c r="L72">
        <v>0.38999999999999996</v>
      </c>
      <c r="M72" t="s">
        <v>24</v>
      </c>
    </row>
    <row r="73" spans="1:13" x14ac:dyDescent="0.3">
      <c r="A73" t="s">
        <v>26</v>
      </c>
      <c r="B73">
        <v>1128299</v>
      </c>
      <c r="C73" s="20">
        <v>44240</v>
      </c>
      <c r="D73" t="s">
        <v>48</v>
      </c>
      <c r="E73" t="s">
        <v>90</v>
      </c>
      <c r="F73" t="s">
        <v>91</v>
      </c>
      <c r="G73" t="s">
        <v>21</v>
      </c>
      <c r="H73">
        <v>30</v>
      </c>
      <c r="I73">
        <v>80</v>
      </c>
      <c r="J73">
        <v>2400</v>
      </c>
      <c r="K73">
        <v>1056</v>
      </c>
      <c r="L73">
        <v>0.44</v>
      </c>
      <c r="M73" t="s">
        <v>24</v>
      </c>
    </row>
    <row r="74" spans="1:13" x14ac:dyDescent="0.3">
      <c r="A74" t="s">
        <v>26</v>
      </c>
      <c r="B74">
        <v>1185732</v>
      </c>
      <c r="C74" s="20">
        <v>44244</v>
      </c>
      <c r="D74" t="s">
        <v>48</v>
      </c>
      <c r="E74" t="s">
        <v>72</v>
      </c>
      <c r="F74" t="s">
        <v>73</v>
      </c>
      <c r="G74" t="s">
        <v>20</v>
      </c>
      <c r="H74">
        <v>17</v>
      </c>
      <c r="I74">
        <v>170</v>
      </c>
      <c r="J74">
        <v>2890</v>
      </c>
      <c r="K74">
        <v>1040.3999999999999</v>
      </c>
      <c r="L74">
        <v>0.36</v>
      </c>
      <c r="M74" t="s">
        <v>24</v>
      </c>
    </row>
    <row r="75" spans="1:13" x14ac:dyDescent="0.3">
      <c r="A75" t="s">
        <v>26</v>
      </c>
      <c r="B75">
        <v>1185732</v>
      </c>
      <c r="C75" s="20">
        <v>44244</v>
      </c>
      <c r="D75" t="s">
        <v>48</v>
      </c>
      <c r="E75" t="s">
        <v>72</v>
      </c>
      <c r="F75" t="s">
        <v>73</v>
      </c>
      <c r="G75" t="s">
        <v>19</v>
      </c>
      <c r="H75">
        <v>27</v>
      </c>
      <c r="I75">
        <v>153</v>
      </c>
      <c r="J75">
        <v>4131</v>
      </c>
      <c r="K75">
        <v>1858.9499999999998</v>
      </c>
      <c r="L75">
        <v>0.44999999999999996</v>
      </c>
      <c r="M75" t="s">
        <v>24</v>
      </c>
    </row>
    <row r="76" spans="1:13" x14ac:dyDescent="0.3">
      <c r="A76" t="s">
        <v>26</v>
      </c>
      <c r="B76">
        <v>1185732</v>
      </c>
      <c r="C76" s="20">
        <v>44244</v>
      </c>
      <c r="D76" t="s">
        <v>48</v>
      </c>
      <c r="E76" t="s">
        <v>72</v>
      </c>
      <c r="F76" t="s">
        <v>73</v>
      </c>
      <c r="G76" t="s">
        <v>17</v>
      </c>
      <c r="H76">
        <v>26</v>
      </c>
      <c r="I76">
        <v>256</v>
      </c>
      <c r="J76">
        <v>6656</v>
      </c>
      <c r="K76">
        <v>3660.8</v>
      </c>
      <c r="L76">
        <v>0.55000000000000004</v>
      </c>
      <c r="M76" t="s">
        <v>24</v>
      </c>
    </row>
    <row r="77" spans="1:13" x14ac:dyDescent="0.3">
      <c r="A77" t="s">
        <v>26</v>
      </c>
      <c r="B77">
        <v>1185732</v>
      </c>
      <c r="C77" s="20">
        <v>44215</v>
      </c>
      <c r="D77" t="s">
        <v>48</v>
      </c>
      <c r="E77" t="s">
        <v>72</v>
      </c>
      <c r="F77" t="s">
        <v>73</v>
      </c>
      <c r="G77" t="s">
        <v>23</v>
      </c>
      <c r="H77">
        <v>25</v>
      </c>
      <c r="I77">
        <v>193</v>
      </c>
      <c r="J77">
        <v>4825</v>
      </c>
      <c r="K77">
        <v>2798.5000000000005</v>
      </c>
      <c r="L77">
        <v>0.58000000000000007</v>
      </c>
      <c r="M77" t="s">
        <v>24</v>
      </c>
    </row>
    <row r="78" spans="1:13" x14ac:dyDescent="0.3">
      <c r="A78" t="s">
        <v>26</v>
      </c>
      <c r="B78">
        <v>1185732</v>
      </c>
      <c r="C78" s="20">
        <v>44215</v>
      </c>
      <c r="D78" t="s">
        <v>48</v>
      </c>
      <c r="E78" t="s">
        <v>72</v>
      </c>
      <c r="F78" t="s">
        <v>73</v>
      </c>
      <c r="G78" t="s">
        <v>22</v>
      </c>
      <c r="H78">
        <v>30</v>
      </c>
      <c r="I78">
        <v>140</v>
      </c>
      <c r="J78">
        <v>4200</v>
      </c>
      <c r="K78">
        <v>1889.9999999999998</v>
      </c>
      <c r="L78">
        <v>0.44999999999999996</v>
      </c>
      <c r="M78" t="s">
        <v>24</v>
      </c>
    </row>
    <row r="79" spans="1:13" x14ac:dyDescent="0.3">
      <c r="A79" t="s">
        <v>26</v>
      </c>
      <c r="B79">
        <v>1185732</v>
      </c>
      <c r="C79" s="20">
        <v>44215</v>
      </c>
      <c r="D79" t="s">
        <v>48</v>
      </c>
      <c r="E79" t="s">
        <v>72</v>
      </c>
      <c r="F79" t="s">
        <v>73</v>
      </c>
      <c r="G79" t="s">
        <v>21</v>
      </c>
      <c r="H79">
        <v>21</v>
      </c>
      <c r="I79">
        <v>136</v>
      </c>
      <c r="J79">
        <v>2856</v>
      </c>
      <c r="K79">
        <v>1199.52</v>
      </c>
      <c r="L79">
        <v>0.42</v>
      </c>
      <c r="M79" t="s">
        <v>24</v>
      </c>
    </row>
    <row r="80" spans="1:13" x14ac:dyDescent="0.3">
      <c r="A80" t="s">
        <v>26</v>
      </c>
      <c r="B80">
        <v>1185732</v>
      </c>
      <c r="C80" s="20">
        <v>44215</v>
      </c>
      <c r="D80" t="s">
        <v>48</v>
      </c>
      <c r="E80" t="s">
        <v>72</v>
      </c>
      <c r="F80" t="s">
        <v>73</v>
      </c>
      <c r="G80" t="s">
        <v>20</v>
      </c>
      <c r="H80">
        <v>18</v>
      </c>
      <c r="I80">
        <v>176</v>
      </c>
      <c r="J80">
        <v>3168</v>
      </c>
      <c r="K80">
        <v>1013.76</v>
      </c>
      <c r="L80">
        <v>0.32</v>
      </c>
      <c r="M80" t="s">
        <v>24</v>
      </c>
    </row>
    <row r="81" spans="1:13" x14ac:dyDescent="0.3">
      <c r="A81" t="s">
        <v>26</v>
      </c>
      <c r="B81">
        <v>1185732</v>
      </c>
      <c r="C81" s="20">
        <v>44215</v>
      </c>
      <c r="D81" t="s">
        <v>48</v>
      </c>
      <c r="E81" t="s">
        <v>72</v>
      </c>
      <c r="F81" t="s">
        <v>73</v>
      </c>
      <c r="G81" t="s">
        <v>19</v>
      </c>
      <c r="H81">
        <v>28</v>
      </c>
      <c r="I81">
        <v>187</v>
      </c>
      <c r="J81">
        <v>5236</v>
      </c>
      <c r="K81">
        <v>2460.92</v>
      </c>
      <c r="L81">
        <v>0.47</v>
      </c>
      <c r="M81" t="s">
        <v>24</v>
      </c>
    </row>
    <row r="82" spans="1:13" x14ac:dyDescent="0.3">
      <c r="A82" t="s">
        <v>26</v>
      </c>
      <c r="B82">
        <v>1185732</v>
      </c>
      <c r="C82" s="20">
        <v>44215</v>
      </c>
      <c r="D82" t="s">
        <v>48</v>
      </c>
      <c r="E82" t="s">
        <v>72</v>
      </c>
      <c r="F82" t="s">
        <v>73</v>
      </c>
      <c r="G82" t="s">
        <v>17</v>
      </c>
      <c r="H82">
        <v>23</v>
      </c>
      <c r="I82">
        <v>233</v>
      </c>
      <c r="J82">
        <v>5359</v>
      </c>
      <c r="K82">
        <v>2786.6800000000003</v>
      </c>
      <c r="L82">
        <v>0.52</v>
      </c>
      <c r="M82" t="s">
        <v>24</v>
      </c>
    </row>
    <row r="83" spans="1:13" x14ac:dyDescent="0.3">
      <c r="A83" t="s">
        <v>26</v>
      </c>
      <c r="B83">
        <v>1128299</v>
      </c>
      <c r="C83" s="20">
        <v>44553</v>
      </c>
      <c r="D83" t="s">
        <v>48</v>
      </c>
      <c r="E83" t="s">
        <v>72</v>
      </c>
      <c r="F83" t="s">
        <v>73</v>
      </c>
      <c r="G83" t="s">
        <v>23</v>
      </c>
      <c r="H83">
        <v>65</v>
      </c>
      <c r="I83">
        <v>190</v>
      </c>
      <c r="J83">
        <v>12350</v>
      </c>
      <c r="K83">
        <v>4322.5</v>
      </c>
      <c r="L83">
        <v>0.35</v>
      </c>
      <c r="M83" t="s">
        <v>24</v>
      </c>
    </row>
    <row r="84" spans="1:13" x14ac:dyDescent="0.3">
      <c r="A84" t="s">
        <v>26</v>
      </c>
      <c r="B84">
        <v>1128299</v>
      </c>
      <c r="C84" s="20">
        <v>44553</v>
      </c>
      <c r="D84" t="s">
        <v>48</v>
      </c>
      <c r="E84" t="s">
        <v>72</v>
      </c>
      <c r="F84" t="s">
        <v>73</v>
      </c>
      <c r="G84" t="s">
        <v>22</v>
      </c>
      <c r="H84">
        <v>59</v>
      </c>
      <c r="I84">
        <v>157</v>
      </c>
      <c r="J84">
        <v>9263</v>
      </c>
      <c r="K84">
        <v>3890.4600000000005</v>
      </c>
      <c r="L84">
        <v>0.42000000000000004</v>
      </c>
      <c r="M84" t="s">
        <v>24</v>
      </c>
    </row>
    <row r="85" spans="1:13" x14ac:dyDescent="0.3">
      <c r="A85" t="s">
        <v>26</v>
      </c>
      <c r="B85">
        <v>1128299</v>
      </c>
      <c r="C85" s="20">
        <v>44553</v>
      </c>
      <c r="D85" t="s">
        <v>48</v>
      </c>
      <c r="E85" t="s">
        <v>72</v>
      </c>
      <c r="F85" t="s">
        <v>73</v>
      </c>
      <c r="G85" t="s">
        <v>21</v>
      </c>
      <c r="H85">
        <v>51</v>
      </c>
      <c r="I85">
        <v>176</v>
      </c>
      <c r="J85">
        <v>8976</v>
      </c>
      <c r="K85">
        <v>3500.6399999999994</v>
      </c>
      <c r="L85">
        <v>0.38999999999999996</v>
      </c>
      <c r="M85" t="s">
        <v>24</v>
      </c>
    </row>
    <row r="86" spans="1:13" x14ac:dyDescent="0.3">
      <c r="A86" t="s">
        <v>26</v>
      </c>
      <c r="B86">
        <v>1128299</v>
      </c>
      <c r="C86" s="20">
        <v>44553</v>
      </c>
      <c r="D86" t="s">
        <v>48</v>
      </c>
      <c r="E86" t="s">
        <v>72</v>
      </c>
      <c r="F86" t="s">
        <v>73</v>
      </c>
      <c r="G86" t="s">
        <v>20</v>
      </c>
      <c r="H86">
        <v>53</v>
      </c>
      <c r="I86">
        <v>165</v>
      </c>
      <c r="J86">
        <v>8745</v>
      </c>
      <c r="K86">
        <v>3497.9999999999995</v>
      </c>
      <c r="L86">
        <v>0.39999999999999997</v>
      </c>
      <c r="M86" t="s">
        <v>24</v>
      </c>
    </row>
    <row r="87" spans="1:13" x14ac:dyDescent="0.3">
      <c r="A87" t="s">
        <v>14</v>
      </c>
      <c r="B87">
        <v>1128299</v>
      </c>
      <c r="C87" s="20">
        <v>44553</v>
      </c>
      <c r="D87" t="s">
        <v>48</v>
      </c>
      <c r="E87" t="s">
        <v>72</v>
      </c>
      <c r="F87" t="s">
        <v>73</v>
      </c>
      <c r="G87" t="s">
        <v>19</v>
      </c>
      <c r="H87">
        <v>54</v>
      </c>
      <c r="I87">
        <v>225</v>
      </c>
      <c r="J87">
        <v>12150</v>
      </c>
      <c r="K87">
        <v>4981.5</v>
      </c>
      <c r="L87">
        <v>0.41</v>
      </c>
      <c r="M87" t="s">
        <v>24</v>
      </c>
    </row>
    <row r="88" spans="1:13" x14ac:dyDescent="0.3">
      <c r="A88" t="s">
        <v>14</v>
      </c>
      <c r="B88">
        <v>1128299</v>
      </c>
      <c r="C88" s="20">
        <v>44553</v>
      </c>
      <c r="D88" t="s">
        <v>48</v>
      </c>
      <c r="E88" t="s">
        <v>72</v>
      </c>
      <c r="F88" t="s">
        <v>73</v>
      </c>
      <c r="G88" t="s">
        <v>17</v>
      </c>
      <c r="H88">
        <v>49</v>
      </c>
      <c r="I88">
        <v>248</v>
      </c>
      <c r="J88">
        <v>12152</v>
      </c>
      <c r="K88">
        <v>4860.7999999999993</v>
      </c>
      <c r="L88">
        <v>0.39999999999999997</v>
      </c>
      <c r="M88" t="s">
        <v>24</v>
      </c>
    </row>
    <row r="89" spans="1:13" x14ac:dyDescent="0.3">
      <c r="A89" t="s">
        <v>14</v>
      </c>
      <c r="B89">
        <v>1128299</v>
      </c>
      <c r="C89" s="20">
        <v>44524</v>
      </c>
      <c r="D89" t="s">
        <v>48</v>
      </c>
      <c r="E89" t="s">
        <v>72</v>
      </c>
      <c r="F89" t="s">
        <v>73</v>
      </c>
      <c r="G89" t="s">
        <v>23</v>
      </c>
      <c r="H89">
        <v>60</v>
      </c>
      <c r="I89">
        <v>176</v>
      </c>
      <c r="J89">
        <v>10560</v>
      </c>
      <c r="K89">
        <v>3484.7999999999997</v>
      </c>
      <c r="L89">
        <v>0.32999999999999996</v>
      </c>
      <c r="M89" t="s">
        <v>24</v>
      </c>
    </row>
    <row r="90" spans="1:13" x14ac:dyDescent="0.3">
      <c r="A90" t="s">
        <v>14</v>
      </c>
      <c r="B90">
        <v>1128299</v>
      </c>
      <c r="C90" s="20">
        <v>44524</v>
      </c>
      <c r="D90" t="s">
        <v>48</v>
      </c>
      <c r="E90" t="s">
        <v>72</v>
      </c>
      <c r="F90" t="s">
        <v>73</v>
      </c>
      <c r="G90" t="s">
        <v>22</v>
      </c>
      <c r="H90">
        <v>56</v>
      </c>
      <c r="I90">
        <v>136</v>
      </c>
      <c r="J90">
        <v>7616</v>
      </c>
      <c r="K90">
        <v>3351.04</v>
      </c>
      <c r="L90">
        <v>0.44</v>
      </c>
      <c r="M90" t="s">
        <v>24</v>
      </c>
    </row>
    <row r="91" spans="1:13" x14ac:dyDescent="0.3">
      <c r="A91" t="s">
        <v>14</v>
      </c>
      <c r="B91">
        <v>1128299</v>
      </c>
      <c r="C91" s="20">
        <v>44524</v>
      </c>
      <c r="D91" t="s">
        <v>48</v>
      </c>
      <c r="E91" t="s">
        <v>72</v>
      </c>
      <c r="F91" t="s">
        <v>73</v>
      </c>
      <c r="G91" t="s">
        <v>21</v>
      </c>
      <c r="H91">
        <v>36</v>
      </c>
      <c r="I91">
        <v>144</v>
      </c>
      <c r="J91">
        <v>5184</v>
      </c>
      <c r="K91">
        <v>2021.7599999999998</v>
      </c>
      <c r="L91">
        <v>0.38999999999999996</v>
      </c>
      <c r="M91" t="s">
        <v>24</v>
      </c>
    </row>
    <row r="92" spans="1:13" x14ac:dyDescent="0.3">
      <c r="A92" t="s">
        <v>14</v>
      </c>
      <c r="B92">
        <v>1128299</v>
      </c>
      <c r="C92" s="20">
        <v>44524</v>
      </c>
      <c r="D92" t="s">
        <v>48</v>
      </c>
      <c r="E92" t="s">
        <v>72</v>
      </c>
      <c r="F92" t="s">
        <v>73</v>
      </c>
      <c r="G92" t="s">
        <v>20</v>
      </c>
      <c r="H92">
        <v>33</v>
      </c>
      <c r="I92">
        <v>143</v>
      </c>
      <c r="J92">
        <v>4719</v>
      </c>
      <c r="K92">
        <v>1840.4099999999999</v>
      </c>
      <c r="L92">
        <v>0.38999999999999996</v>
      </c>
      <c r="M92" t="s">
        <v>24</v>
      </c>
    </row>
    <row r="93" spans="1:13" x14ac:dyDescent="0.3">
      <c r="A93" t="s">
        <v>14</v>
      </c>
      <c r="B93">
        <v>1128299</v>
      </c>
      <c r="C93" s="20">
        <v>44524</v>
      </c>
      <c r="D93" t="s">
        <v>48</v>
      </c>
      <c r="E93" t="s">
        <v>72</v>
      </c>
      <c r="F93" t="s">
        <v>73</v>
      </c>
      <c r="G93" t="s">
        <v>19</v>
      </c>
      <c r="H93">
        <v>34</v>
      </c>
      <c r="I93">
        <v>221</v>
      </c>
      <c r="J93">
        <v>7514</v>
      </c>
      <c r="K93">
        <v>2780.18</v>
      </c>
      <c r="L93">
        <v>0.37</v>
      </c>
      <c r="M93" t="s">
        <v>24</v>
      </c>
    </row>
    <row r="94" spans="1:13" x14ac:dyDescent="0.3">
      <c r="A94" t="s">
        <v>14</v>
      </c>
      <c r="B94">
        <v>1128299</v>
      </c>
      <c r="C94" s="20">
        <v>44524</v>
      </c>
      <c r="D94" t="s">
        <v>48</v>
      </c>
      <c r="E94" t="s">
        <v>72</v>
      </c>
      <c r="F94" t="s">
        <v>73</v>
      </c>
      <c r="G94" t="s">
        <v>17</v>
      </c>
      <c r="H94">
        <v>34</v>
      </c>
      <c r="I94">
        <v>173</v>
      </c>
      <c r="J94">
        <v>5882</v>
      </c>
      <c r="K94">
        <v>2470.44</v>
      </c>
      <c r="L94">
        <v>0.42</v>
      </c>
      <c r="M94" t="s">
        <v>24</v>
      </c>
    </row>
    <row r="95" spans="1:13" x14ac:dyDescent="0.3">
      <c r="A95" t="s">
        <v>14</v>
      </c>
      <c r="B95">
        <v>1128299</v>
      </c>
      <c r="C95" s="20">
        <v>44493</v>
      </c>
      <c r="D95" t="s">
        <v>48</v>
      </c>
      <c r="E95" t="s">
        <v>72</v>
      </c>
      <c r="F95" t="s">
        <v>73</v>
      </c>
      <c r="G95" t="s">
        <v>23</v>
      </c>
      <c r="H95">
        <v>40</v>
      </c>
      <c r="I95">
        <v>109</v>
      </c>
      <c r="J95">
        <v>4360</v>
      </c>
      <c r="K95">
        <v>1395.2</v>
      </c>
      <c r="L95">
        <v>0.32</v>
      </c>
      <c r="M95" t="s">
        <v>24</v>
      </c>
    </row>
    <row r="96" spans="1:13" x14ac:dyDescent="0.3">
      <c r="A96" t="s">
        <v>14</v>
      </c>
      <c r="B96">
        <v>1128299</v>
      </c>
      <c r="C96" s="20">
        <v>44493</v>
      </c>
      <c r="D96" t="s">
        <v>48</v>
      </c>
      <c r="E96" t="s">
        <v>72</v>
      </c>
      <c r="F96" t="s">
        <v>73</v>
      </c>
      <c r="G96" t="s">
        <v>22</v>
      </c>
      <c r="H96">
        <v>42</v>
      </c>
      <c r="I96">
        <v>105</v>
      </c>
      <c r="J96">
        <v>4410</v>
      </c>
      <c r="K96">
        <v>2072.7000000000003</v>
      </c>
      <c r="L96">
        <v>0.47000000000000003</v>
      </c>
      <c r="M96" t="s">
        <v>24</v>
      </c>
    </row>
    <row r="97" spans="1:13" x14ac:dyDescent="0.3">
      <c r="A97" t="s">
        <v>14</v>
      </c>
      <c r="B97">
        <v>1128299</v>
      </c>
      <c r="C97" s="20">
        <v>44493</v>
      </c>
      <c r="D97" t="s">
        <v>48</v>
      </c>
      <c r="E97" t="s">
        <v>72</v>
      </c>
      <c r="F97" t="s">
        <v>73</v>
      </c>
      <c r="G97" t="s">
        <v>21</v>
      </c>
      <c r="H97">
        <v>31</v>
      </c>
      <c r="I97">
        <v>101</v>
      </c>
      <c r="J97">
        <v>3131</v>
      </c>
      <c r="K97">
        <v>1158.47</v>
      </c>
      <c r="L97">
        <v>0.37</v>
      </c>
      <c r="M97" t="s">
        <v>24</v>
      </c>
    </row>
    <row r="98" spans="1:13" x14ac:dyDescent="0.3">
      <c r="A98" t="s">
        <v>14</v>
      </c>
      <c r="B98">
        <v>1128299</v>
      </c>
      <c r="C98" s="20">
        <v>44493</v>
      </c>
      <c r="D98" t="s">
        <v>48</v>
      </c>
      <c r="E98" t="s">
        <v>72</v>
      </c>
      <c r="F98" t="s">
        <v>73</v>
      </c>
      <c r="G98" t="s">
        <v>20</v>
      </c>
      <c r="H98">
        <v>39</v>
      </c>
      <c r="I98">
        <v>119</v>
      </c>
      <c r="J98">
        <v>4641</v>
      </c>
      <c r="K98">
        <v>1949.22</v>
      </c>
      <c r="L98">
        <v>0.42</v>
      </c>
      <c r="M98" t="s">
        <v>24</v>
      </c>
    </row>
    <row r="99" spans="1:13" x14ac:dyDescent="0.3">
      <c r="A99" t="s">
        <v>14</v>
      </c>
      <c r="B99">
        <v>1128299</v>
      </c>
      <c r="C99" s="20">
        <v>44493</v>
      </c>
      <c r="D99" t="s">
        <v>48</v>
      </c>
      <c r="E99" t="s">
        <v>72</v>
      </c>
      <c r="F99" t="s">
        <v>73</v>
      </c>
      <c r="G99" t="s">
        <v>19</v>
      </c>
      <c r="H99">
        <v>39</v>
      </c>
      <c r="I99">
        <v>173</v>
      </c>
      <c r="J99">
        <v>6747</v>
      </c>
      <c r="K99">
        <v>2563.86</v>
      </c>
      <c r="L99">
        <v>0.38</v>
      </c>
      <c r="M99" t="s">
        <v>24</v>
      </c>
    </row>
    <row r="100" spans="1:13" x14ac:dyDescent="0.3">
      <c r="A100" t="s">
        <v>14</v>
      </c>
      <c r="B100">
        <v>1128299</v>
      </c>
      <c r="C100" s="20">
        <v>44493</v>
      </c>
      <c r="D100" t="s">
        <v>48</v>
      </c>
      <c r="E100" t="s">
        <v>72</v>
      </c>
      <c r="F100" t="s">
        <v>73</v>
      </c>
      <c r="G100" t="s">
        <v>17</v>
      </c>
      <c r="H100">
        <v>28</v>
      </c>
      <c r="I100">
        <v>119</v>
      </c>
      <c r="J100">
        <v>3332</v>
      </c>
      <c r="K100">
        <v>1332.8</v>
      </c>
      <c r="L100">
        <v>0.39999999999999997</v>
      </c>
      <c r="M100" t="s">
        <v>24</v>
      </c>
    </row>
    <row r="101" spans="1:13" x14ac:dyDescent="0.3">
      <c r="A101" t="s">
        <v>14</v>
      </c>
      <c r="B101">
        <v>1128299</v>
      </c>
      <c r="C101" s="20">
        <v>44464</v>
      </c>
      <c r="D101" t="s">
        <v>48</v>
      </c>
      <c r="E101" t="s">
        <v>72</v>
      </c>
      <c r="F101" t="s">
        <v>73</v>
      </c>
      <c r="G101" t="s">
        <v>23</v>
      </c>
      <c r="H101">
        <v>33</v>
      </c>
      <c r="I101">
        <v>83</v>
      </c>
      <c r="J101">
        <v>2739</v>
      </c>
      <c r="K101">
        <v>986.04</v>
      </c>
      <c r="L101">
        <v>0.36</v>
      </c>
      <c r="M101" t="s">
        <v>24</v>
      </c>
    </row>
    <row r="102" spans="1:13" x14ac:dyDescent="0.3">
      <c r="A102" t="s">
        <v>14</v>
      </c>
      <c r="B102">
        <v>1128299</v>
      </c>
      <c r="C102" s="20">
        <v>44464</v>
      </c>
      <c r="D102" t="s">
        <v>48</v>
      </c>
      <c r="E102" t="s">
        <v>72</v>
      </c>
      <c r="F102" t="s">
        <v>73</v>
      </c>
      <c r="G102" t="s">
        <v>22</v>
      </c>
      <c r="H102">
        <v>39</v>
      </c>
      <c r="I102">
        <v>74</v>
      </c>
      <c r="J102">
        <v>2886</v>
      </c>
      <c r="K102">
        <v>1356.42</v>
      </c>
      <c r="L102">
        <v>0.47000000000000003</v>
      </c>
      <c r="M102" t="s">
        <v>24</v>
      </c>
    </row>
    <row r="103" spans="1:13" x14ac:dyDescent="0.3">
      <c r="A103" t="s">
        <v>14</v>
      </c>
      <c r="B103">
        <v>1128299</v>
      </c>
      <c r="C103" s="20">
        <v>44464</v>
      </c>
      <c r="D103" t="s">
        <v>48</v>
      </c>
      <c r="E103" t="s">
        <v>72</v>
      </c>
      <c r="F103" t="s">
        <v>73</v>
      </c>
      <c r="G103" t="s">
        <v>21</v>
      </c>
      <c r="H103">
        <v>37</v>
      </c>
      <c r="I103">
        <v>70</v>
      </c>
      <c r="J103">
        <v>2590</v>
      </c>
      <c r="K103">
        <v>1036</v>
      </c>
      <c r="L103">
        <v>0.39999999999999997</v>
      </c>
      <c r="M103" t="s">
        <v>24</v>
      </c>
    </row>
    <row r="104" spans="1:13" x14ac:dyDescent="0.3">
      <c r="A104" t="s">
        <v>14</v>
      </c>
      <c r="B104">
        <v>1128299</v>
      </c>
      <c r="C104" s="20">
        <v>44464</v>
      </c>
      <c r="D104" t="s">
        <v>48</v>
      </c>
      <c r="E104" t="s">
        <v>72</v>
      </c>
      <c r="F104" t="s">
        <v>73</v>
      </c>
      <c r="G104" t="s">
        <v>20</v>
      </c>
      <c r="H104">
        <v>34</v>
      </c>
      <c r="I104">
        <v>78</v>
      </c>
      <c r="J104">
        <v>2652</v>
      </c>
      <c r="K104">
        <v>1060.8</v>
      </c>
      <c r="L104">
        <v>0.39999999999999997</v>
      </c>
      <c r="M104" t="s">
        <v>24</v>
      </c>
    </row>
    <row r="105" spans="1:13" x14ac:dyDescent="0.3">
      <c r="A105" t="s">
        <v>14</v>
      </c>
      <c r="B105">
        <v>1128299</v>
      </c>
      <c r="C105" s="20">
        <v>44464</v>
      </c>
      <c r="D105" t="s">
        <v>48</v>
      </c>
      <c r="E105" t="s">
        <v>72</v>
      </c>
      <c r="F105" t="s">
        <v>73</v>
      </c>
      <c r="G105" t="s">
        <v>19</v>
      </c>
      <c r="H105">
        <v>43</v>
      </c>
      <c r="I105">
        <v>153</v>
      </c>
      <c r="J105">
        <v>6579</v>
      </c>
      <c r="K105">
        <v>2565.81</v>
      </c>
      <c r="L105">
        <v>0.38999999999999996</v>
      </c>
      <c r="M105" t="s">
        <v>24</v>
      </c>
    </row>
    <row r="106" spans="1:13" x14ac:dyDescent="0.3">
      <c r="A106" t="s">
        <v>14</v>
      </c>
      <c r="B106">
        <v>1128299</v>
      </c>
      <c r="C106" s="20">
        <v>44464</v>
      </c>
      <c r="D106" t="s">
        <v>48</v>
      </c>
      <c r="E106" t="s">
        <v>72</v>
      </c>
      <c r="F106" t="s">
        <v>73</v>
      </c>
      <c r="G106" t="s">
        <v>17</v>
      </c>
      <c r="H106">
        <v>35</v>
      </c>
      <c r="I106">
        <v>149</v>
      </c>
      <c r="J106">
        <v>5215</v>
      </c>
      <c r="K106">
        <v>2190.2999999999997</v>
      </c>
      <c r="L106">
        <v>0.42</v>
      </c>
      <c r="M106" t="s">
        <v>24</v>
      </c>
    </row>
    <row r="107" spans="1:13" x14ac:dyDescent="0.3">
      <c r="A107" t="s">
        <v>14</v>
      </c>
      <c r="B107">
        <v>1128299</v>
      </c>
      <c r="C107" s="20">
        <v>44432</v>
      </c>
      <c r="D107" t="s">
        <v>48</v>
      </c>
      <c r="E107" t="s">
        <v>72</v>
      </c>
      <c r="F107" t="s">
        <v>73</v>
      </c>
      <c r="G107" t="s">
        <v>23</v>
      </c>
      <c r="H107">
        <v>55</v>
      </c>
      <c r="I107">
        <v>80</v>
      </c>
      <c r="J107">
        <v>4400</v>
      </c>
      <c r="K107">
        <v>1495.9999999999998</v>
      </c>
      <c r="L107">
        <v>0.33999999999999997</v>
      </c>
      <c r="M107" t="s">
        <v>24</v>
      </c>
    </row>
    <row r="108" spans="1:13" x14ac:dyDescent="0.3">
      <c r="A108" t="s">
        <v>14</v>
      </c>
      <c r="B108">
        <v>1128299</v>
      </c>
      <c r="C108" s="20">
        <v>44432</v>
      </c>
      <c r="D108" t="s">
        <v>48</v>
      </c>
      <c r="E108" t="s">
        <v>72</v>
      </c>
      <c r="F108" t="s">
        <v>73</v>
      </c>
      <c r="G108" t="s">
        <v>22</v>
      </c>
      <c r="H108">
        <v>51</v>
      </c>
      <c r="I108">
        <v>132</v>
      </c>
      <c r="J108">
        <v>6732</v>
      </c>
      <c r="K108">
        <v>3029.4</v>
      </c>
      <c r="L108">
        <v>0.45</v>
      </c>
      <c r="M108" t="s">
        <v>24</v>
      </c>
    </row>
    <row r="109" spans="1:13" x14ac:dyDescent="0.3">
      <c r="A109" t="s">
        <v>14</v>
      </c>
      <c r="B109">
        <v>1128299</v>
      </c>
      <c r="C109" s="20">
        <v>44432</v>
      </c>
      <c r="D109" t="s">
        <v>48</v>
      </c>
      <c r="E109" t="s">
        <v>72</v>
      </c>
      <c r="F109" t="s">
        <v>73</v>
      </c>
      <c r="G109" t="s">
        <v>21</v>
      </c>
      <c r="H109">
        <v>52</v>
      </c>
      <c r="I109">
        <v>136</v>
      </c>
      <c r="J109">
        <v>7072</v>
      </c>
      <c r="K109">
        <v>2758.08</v>
      </c>
      <c r="L109">
        <v>0.38999999999999996</v>
      </c>
      <c r="M109" t="s">
        <v>24</v>
      </c>
    </row>
    <row r="110" spans="1:13" x14ac:dyDescent="0.3">
      <c r="A110" t="s">
        <v>14</v>
      </c>
      <c r="B110">
        <v>1128299</v>
      </c>
      <c r="C110" s="20">
        <v>44432</v>
      </c>
      <c r="D110" t="s">
        <v>48</v>
      </c>
      <c r="E110" t="s">
        <v>72</v>
      </c>
      <c r="F110" t="s">
        <v>73</v>
      </c>
      <c r="G110" t="s">
        <v>20</v>
      </c>
      <c r="H110">
        <v>53</v>
      </c>
      <c r="I110">
        <v>215</v>
      </c>
      <c r="J110">
        <v>11395</v>
      </c>
      <c r="K110">
        <v>4216.1499999999996</v>
      </c>
      <c r="L110">
        <v>0.37</v>
      </c>
      <c r="M110" t="s">
        <v>24</v>
      </c>
    </row>
    <row r="111" spans="1:13" x14ac:dyDescent="0.3">
      <c r="A111" t="s">
        <v>14</v>
      </c>
      <c r="B111">
        <v>1128299</v>
      </c>
      <c r="C111" s="20">
        <v>44432</v>
      </c>
      <c r="D111" t="s">
        <v>48</v>
      </c>
      <c r="E111" t="s">
        <v>72</v>
      </c>
      <c r="F111" t="s">
        <v>73</v>
      </c>
      <c r="G111" t="s">
        <v>19</v>
      </c>
      <c r="H111">
        <v>53</v>
      </c>
      <c r="I111">
        <v>240</v>
      </c>
      <c r="J111">
        <v>12720</v>
      </c>
      <c r="K111">
        <v>5342.4</v>
      </c>
      <c r="L111">
        <v>0.42</v>
      </c>
      <c r="M111" t="s">
        <v>24</v>
      </c>
    </row>
    <row r="112" spans="1:13" x14ac:dyDescent="0.3">
      <c r="A112" t="s">
        <v>14</v>
      </c>
      <c r="B112">
        <v>1128299</v>
      </c>
      <c r="C112" s="20">
        <v>44432</v>
      </c>
      <c r="D112" t="s">
        <v>48</v>
      </c>
      <c r="E112" t="s">
        <v>72</v>
      </c>
      <c r="F112" t="s">
        <v>73</v>
      </c>
      <c r="G112" t="s">
        <v>17</v>
      </c>
      <c r="H112">
        <v>67</v>
      </c>
      <c r="I112">
        <v>272</v>
      </c>
      <c r="J112">
        <v>18224</v>
      </c>
      <c r="K112">
        <v>7289.5999999999995</v>
      </c>
      <c r="L112">
        <v>0.39999999999999997</v>
      </c>
      <c r="M112" t="s">
        <v>24</v>
      </c>
    </row>
    <row r="113" spans="1:13" x14ac:dyDescent="0.3">
      <c r="A113" t="s">
        <v>14</v>
      </c>
      <c r="B113">
        <v>1128299</v>
      </c>
      <c r="C113" s="20">
        <v>44400</v>
      </c>
      <c r="D113" t="s">
        <v>48</v>
      </c>
      <c r="E113" t="s">
        <v>72</v>
      </c>
      <c r="F113" t="s">
        <v>73</v>
      </c>
      <c r="G113" t="s">
        <v>23</v>
      </c>
      <c r="H113">
        <v>82</v>
      </c>
      <c r="I113">
        <v>186</v>
      </c>
      <c r="J113">
        <v>15252</v>
      </c>
      <c r="K113">
        <v>5033.1599999999989</v>
      </c>
      <c r="L113">
        <v>0.32999999999999996</v>
      </c>
      <c r="M113" t="s">
        <v>24</v>
      </c>
    </row>
    <row r="114" spans="1:13" x14ac:dyDescent="0.3">
      <c r="A114" t="s">
        <v>14</v>
      </c>
      <c r="B114">
        <v>1128299</v>
      </c>
      <c r="C114" s="20">
        <v>44400</v>
      </c>
      <c r="D114" t="s">
        <v>48</v>
      </c>
      <c r="E114" t="s">
        <v>72</v>
      </c>
      <c r="F114" t="s">
        <v>73</v>
      </c>
      <c r="G114" t="s">
        <v>22</v>
      </c>
      <c r="H114">
        <v>72</v>
      </c>
      <c r="I114">
        <v>210</v>
      </c>
      <c r="J114">
        <v>15120</v>
      </c>
      <c r="K114">
        <v>6501.6</v>
      </c>
      <c r="L114">
        <v>0.43000000000000005</v>
      </c>
      <c r="M114" t="s">
        <v>24</v>
      </c>
    </row>
    <row r="115" spans="1:13" x14ac:dyDescent="0.3">
      <c r="A115" t="s">
        <v>14</v>
      </c>
      <c r="B115">
        <v>1128299</v>
      </c>
      <c r="C115" s="20">
        <v>44400</v>
      </c>
      <c r="D115" t="s">
        <v>48</v>
      </c>
      <c r="E115" t="s">
        <v>72</v>
      </c>
      <c r="F115" t="s">
        <v>73</v>
      </c>
      <c r="G115" t="s">
        <v>21</v>
      </c>
      <c r="H115">
        <v>65</v>
      </c>
      <c r="I115">
        <v>187</v>
      </c>
      <c r="J115">
        <v>12155</v>
      </c>
      <c r="K115">
        <v>5105.0999999999995</v>
      </c>
      <c r="L115">
        <v>0.42</v>
      </c>
      <c r="M115" t="s">
        <v>24</v>
      </c>
    </row>
    <row r="116" spans="1:13" x14ac:dyDescent="0.3">
      <c r="A116" t="s">
        <v>14</v>
      </c>
      <c r="B116">
        <v>1128299</v>
      </c>
      <c r="C116" s="20">
        <v>44400</v>
      </c>
      <c r="D116" t="s">
        <v>48</v>
      </c>
      <c r="E116" t="s">
        <v>72</v>
      </c>
      <c r="F116" t="s">
        <v>73</v>
      </c>
      <c r="G116" t="s">
        <v>20</v>
      </c>
      <c r="H116">
        <v>62</v>
      </c>
      <c r="I116">
        <v>208</v>
      </c>
      <c r="J116">
        <v>12896</v>
      </c>
      <c r="K116">
        <v>4900.4800000000005</v>
      </c>
      <c r="L116">
        <v>0.38</v>
      </c>
      <c r="M116" t="s">
        <v>24</v>
      </c>
    </row>
    <row r="117" spans="1:13" x14ac:dyDescent="0.3">
      <c r="A117" t="s">
        <v>14</v>
      </c>
      <c r="B117">
        <v>1128299</v>
      </c>
      <c r="C117" s="20">
        <v>44400</v>
      </c>
      <c r="D117" t="s">
        <v>48</v>
      </c>
      <c r="E117" t="s">
        <v>72</v>
      </c>
      <c r="F117" t="s">
        <v>73</v>
      </c>
      <c r="G117" t="s">
        <v>19</v>
      </c>
      <c r="H117">
        <v>60</v>
      </c>
      <c r="I117">
        <v>224</v>
      </c>
      <c r="J117">
        <v>13440</v>
      </c>
      <c r="K117">
        <v>5107.2</v>
      </c>
      <c r="L117">
        <v>0.38</v>
      </c>
      <c r="M117" t="s">
        <v>24</v>
      </c>
    </row>
    <row r="118" spans="1:13" x14ac:dyDescent="0.3">
      <c r="A118" t="s">
        <v>14</v>
      </c>
      <c r="B118">
        <v>1128299</v>
      </c>
      <c r="C118" s="20">
        <v>44400</v>
      </c>
      <c r="D118" t="s">
        <v>48</v>
      </c>
      <c r="E118" t="s">
        <v>72</v>
      </c>
      <c r="F118" t="s">
        <v>73</v>
      </c>
      <c r="G118" t="s">
        <v>17</v>
      </c>
      <c r="H118">
        <v>60</v>
      </c>
      <c r="I118">
        <v>272</v>
      </c>
      <c r="J118">
        <v>16320</v>
      </c>
      <c r="K118">
        <v>6038.4</v>
      </c>
      <c r="L118">
        <v>0.37</v>
      </c>
      <c r="M118" t="s">
        <v>24</v>
      </c>
    </row>
    <row r="119" spans="1:13" x14ac:dyDescent="0.3">
      <c r="A119" t="s">
        <v>14</v>
      </c>
      <c r="B119">
        <v>1128299</v>
      </c>
      <c r="C119" s="20">
        <v>44371</v>
      </c>
      <c r="D119" t="s">
        <v>48</v>
      </c>
      <c r="E119" t="s">
        <v>72</v>
      </c>
      <c r="F119" t="s">
        <v>73</v>
      </c>
      <c r="G119" t="s">
        <v>23</v>
      </c>
      <c r="H119">
        <v>82</v>
      </c>
      <c r="I119">
        <v>231</v>
      </c>
      <c r="J119">
        <v>18942</v>
      </c>
      <c r="K119">
        <v>7008.54</v>
      </c>
      <c r="L119">
        <v>0.37</v>
      </c>
      <c r="M119" t="s">
        <v>24</v>
      </c>
    </row>
    <row r="120" spans="1:13" x14ac:dyDescent="0.3">
      <c r="A120" t="s">
        <v>14</v>
      </c>
      <c r="B120">
        <v>1128299</v>
      </c>
      <c r="C120" s="20">
        <v>44371</v>
      </c>
      <c r="D120" t="s">
        <v>48</v>
      </c>
      <c r="E120" t="s">
        <v>72</v>
      </c>
      <c r="F120" t="s">
        <v>73</v>
      </c>
      <c r="G120" t="s">
        <v>22</v>
      </c>
      <c r="H120">
        <v>68</v>
      </c>
      <c r="I120">
        <v>128</v>
      </c>
      <c r="J120">
        <v>8704</v>
      </c>
      <c r="K120">
        <v>4003.84</v>
      </c>
      <c r="L120">
        <v>0.46</v>
      </c>
      <c r="M120" t="s">
        <v>24</v>
      </c>
    </row>
    <row r="121" spans="1:13" x14ac:dyDescent="0.3">
      <c r="A121" t="s">
        <v>14</v>
      </c>
      <c r="B121">
        <v>1128299</v>
      </c>
      <c r="C121" s="20">
        <v>44371</v>
      </c>
      <c r="D121" t="s">
        <v>48</v>
      </c>
      <c r="E121" t="s">
        <v>72</v>
      </c>
      <c r="F121" t="s">
        <v>73</v>
      </c>
      <c r="G121" t="s">
        <v>21</v>
      </c>
      <c r="H121">
        <v>61</v>
      </c>
      <c r="I121">
        <v>184</v>
      </c>
      <c r="J121">
        <v>11224</v>
      </c>
      <c r="K121">
        <v>4601.84</v>
      </c>
      <c r="L121">
        <v>0.41</v>
      </c>
      <c r="M121" t="s">
        <v>24</v>
      </c>
    </row>
    <row r="122" spans="1:13" x14ac:dyDescent="0.3">
      <c r="A122" t="s">
        <v>14</v>
      </c>
      <c r="B122">
        <v>1128299</v>
      </c>
      <c r="C122" s="20">
        <v>44371</v>
      </c>
      <c r="D122" t="s">
        <v>48</v>
      </c>
      <c r="E122" t="s">
        <v>72</v>
      </c>
      <c r="F122" t="s">
        <v>73</v>
      </c>
      <c r="G122" t="s">
        <v>20</v>
      </c>
      <c r="H122">
        <v>58</v>
      </c>
      <c r="I122">
        <v>208</v>
      </c>
      <c r="J122">
        <v>12064</v>
      </c>
      <c r="K122">
        <v>4463.68</v>
      </c>
      <c r="L122">
        <v>0.37</v>
      </c>
      <c r="M122" t="s">
        <v>24</v>
      </c>
    </row>
    <row r="123" spans="1:13" x14ac:dyDescent="0.3">
      <c r="A123" t="s">
        <v>14</v>
      </c>
      <c r="B123">
        <v>1128299</v>
      </c>
      <c r="C123" s="20">
        <v>44371</v>
      </c>
      <c r="D123" t="s">
        <v>48</v>
      </c>
      <c r="E123" t="s">
        <v>72</v>
      </c>
      <c r="F123" t="s">
        <v>73</v>
      </c>
      <c r="G123" t="s">
        <v>19</v>
      </c>
      <c r="H123">
        <v>45</v>
      </c>
      <c r="I123">
        <v>221</v>
      </c>
      <c r="J123">
        <v>9945</v>
      </c>
      <c r="K123">
        <v>4077.45</v>
      </c>
      <c r="L123">
        <v>0.41</v>
      </c>
      <c r="M123" t="s">
        <v>24</v>
      </c>
    </row>
    <row r="124" spans="1:13" x14ac:dyDescent="0.3">
      <c r="A124" t="s">
        <v>14</v>
      </c>
      <c r="B124">
        <v>1128299</v>
      </c>
      <c r="C124" s="20">
        <v>44371</v>
      </c>
      <c r="D124" t="s">
        <v>48</v>
      </c>
      <c r="E124" t="s">
        <v>72</v>
      </c>
      <c r="F124" t="s">
        <v>73</v>
      </c>
      <c r="G124" t="s">
        <v>17</v>
      </c>
      <c r="H124">
        <v>37</v>
      </c>
      <c r="I124">
        <v>233</v>
      </c>
      <c r="J124">
        <v>8621</v>
      </c>
      <c r="K124">
        <v>3189.77</v>
      </c>
      <c r="L124">
        <v>0.37</v>
      </c>
      <c r="M124" t="s">
        <v>24</v>
      </c>
    </row>
    <row r="125" spans="1:13" x14ac:dyDescent="0.3">
      <c r="A125" t="s">
        <v>14</v>
      </c>
      <c r="B125">
        <v>1128299</v>
      </c>
      <c r="C125" s="20">
        <v>44341</v>
      </c>
      <c r="D125" t="s">
        <v>48</v>
      </c>
      <c r="E125" t="s">
        <v>72</v>
      </c>
      <c r="F125" t="s">
        <v>73</v>
      </c>
      <c r="G125" t="s">
        <v>23</v>
      </c>
      <c r="H125">
        <v>44</v>
      </c>
      <c r="I125">
        <v>168</v>
      </c>
      <c r="J125">
        <v>7392</v>
      </c>
      <c r="K125">
        <v>2587.1999999999998</v>
      </c>
      <c r="L125">
        <v>0.35</v>
      </c>
      <c r="M125" t="s">
        <v>24</v>
      </c>
    </row>
    <row r="126" spans="1:13" x14ac:dyDescent="0.3">
      <c r="A126" t="s">
        <v>14</v>
      </c>
      <c r="B126">
        <v>1128299</v>
      </c>
      <c r="C126" s="20">
        <v>44341</v>
      </c>
      <c r="D126" t="s">
        <v>48</v>
      </c>
      <c r="E126" t="s">
        <v>72</v>
      </c>
      <c r="F126" t="s">
        <v>73</v>
      </c>
      <c r="G126" t="s">
        <v>22</v>
      </c>
      <c r="H126">
        <v>34</v>
      </c>
      <c r="I126">
        <v>54</v>
      </c>
      <c r="J126">
        <v>1836</v>
      </c>
      <c r="K126">
        <v>789.48000000000013</v>
      </c>
      <c r="L126">
        <v>0.43000000000000005</v>
      </c>
      <c r="M126" t="s">
        <v>24</v>
      </c>
    </row>
    <row r="127" spans="1:13" x14ac:dyDescent="0.3">
      <c r="A127" t="s">
        <v>14</v>
      </c>
      <c r="B127">
        <v>1128299</v>
      </c>
      <c r="C127" s="20">
        <v>44341</v>
      </c>
      <c r="D127" t="s">
        <v>48</v>
      </c>
      <c r="E127" t="s">
        <v>72</v>
      </c>
      <c r="F127" t="s">
        <v>73</v>
      </c>
      <c r="G127" t="s">
        <v>21</v>
      </c>
      <c r="H127">
        <v>33</v>
      </c>
      <c r="I127">
        <v>85</v>
      </c>
      <c r="J127">
        <v>2805</v>
      </c>
      <c r="K127">
        <v>1065.9000000000001</v>
      </c>
      <c r="L127">
        <v>0.38</v>
      </c>
      <c r="M127" t="s">
        <v>24</v>
      </c>
    </row>
    <row r="128" spans="1:13" x14ac:dyDescent="0.3">
      <c r="A128" t="s">
        <v>14</v>
      </c>
      <c r="B128">
        <v>1128299</v>
      </c>
      <c r="C128" s="20">
        <v>44341</v>
      </c>
      <c r="D128" t="s">
        <v>48</v>
      </c>
      <c r="E128" t="s">
        <v>72</v>
      </c>
      <c r="F128" t="s">
        <v>73</v>
      </c>
      <c r="G128" t="s">
        <v>20</v>
      </c>
      <c r="H128">
        <v>37</v>
      </c>
      <c r="I128">
        <v>109</v>
      </c>
      <c r="J128">
        <v>4033</v>
      </c>
      <c r="K128">
        <v>1492.21</v>
      </c>
      <c r="L128">
        <v>0.37</v>
      </c>
      <c r="M128" t="s">
        <v>24</v>
      </c>
    </row>
    <row r="129" spans="1:13" x14ac:dyDescent="0.3">
      <c r="A129" t="s">
        <v>14</v>
      </c>
      <c r="B129">
        <v>1128299</v>
      </c>
      <c r="C129" s="20">
        <v>44341</v>
      </c>
      <c r="D129" t="s">
        <v>48</v>
      </c>
      <c r="E129" t="s">
        <v>72</v>
      </c>
      <c r="F129" t="s">
        <v>73</v>
      </c>
      <c r="G129" t="s">
        <v>19</v>
      </c>
      <c r="H129">
        <v>40</v>
      </c>
      <c r="I129">
        <v>105</v>
      </c>
      <c r="J129">
        <v>4200</v>
      </c>
      <c r="K129">
        <v>1722</v>
      </c>
      <c r="L129">
        <v>0.41</v>
      </c>
      <c r="M129" t="s">
        <v>24</v>
      </c>
    </row>
    <row r="130" spans="1:13" x14ac:dyDescent="0.3">
      <c r="A130" t="s">
        <v>14</v>
      </c>
      <c r="B130">
        <v>1128299</v>
      </c>
      <c r="C130" s="20">
        <v>44341</v>
      </c>
      <c r="D130" t="s">
        <v>48</v>
      </c>
      <c r="E130" t="s">
        <v>72</v>
      </c>
      <c r="F130" t="s">
        <v>73</v>
      </c>
      <c r="G130" t="s">
        <v>17</v>
      </c>
      <c r="H130">
        <v>39</v>
      </c>
      <c r="I130">
        <v>175</v>
      </c>
      <c r="J130">
        <v>6825</v>
      </c>
      <c r="K130">
        <v>2730</v>
      </c>
      <c r="L130">
        <v>0.39999999999999997</v>
      </c>
      <c r="M130" t="s">
        <v>24</v>
      </c>
    </row>
    <row r="131" spans="1:13" x14ac:dyDescent="0.3">
      <c r="A131" t="s">
        <v>14</v>
      </c>
      <c r="B131">
        <v>1128299</v>
      </c>
      <c r="C131" s="20">
        <v>44310</v>
      </c>
      <c r="D131" t="s">
        <v>48</v>
      </c>
      <c r="E131" t="s">
        <v>72</v>
      </c>
      <c r="F131" t="s">
        <v>73</v>
      </c>
      <c r="G131" t="s">
        <v>23</v>
      </c>
      <c r="H131">
        <v>47</v>
      </c>
      <c r="I131">
        <v>90</v>
      </c>
      <c r="J131">
        <v>4230</v>
      </c>
      <c r="K131">
        <v>1522.8</v>
      </c>
      <c r="L131">
        <v>0.36</v>
      </c>
      <c r="M131" t="s">
        <v>24</v>
      </c>
    </row>
    <row r="132" spans="1:13" x14ac:dyDescent="0.3">
      <c r="A132" t="s">
        <v>14</v>
      </c>
      <c r="B132">
        <v>1128299</v>
      </c>
      <c r="C132" s="20">
        <v>44310</v>
      </c>
      <c r="D132" t="s">
        <v>48</v>
      </c>
      <c r="E132" t="s">
        <v>72</v>
      </c>
      <c r="F132" t="s">
        <v>73</v>
      </c>
      <c r="G132" t="s">
        <v>22</v>
      </c>
      <c r="H132">
        <v>40</v>
      </c>
      <c r="I132">
        <v>40</v>
      </c>
      <c r="J132">
        <v>1600</v>
      </c>
      <c r="K132">
        <v>672.00000000000011</v>
      </c>
      <c r="L132">
        <v>0.42000000000000004</v>
      </c>
      <c r="M132" t="s">
        <v>24</v>
      </c>
    </row>
    <row r="133" spans="1:13" x14ac:dyDescent="0.3">
      <c r="A133" t="s">
        <v>14</v>
      </c>
      <c r="B133">
        <v>1128299</v>
      </c>
      <c r="C133" s="20">
        <v>44310</v>
      </c>
      <c r="D133" t="s">
        <v>48</v>
      </c>
      <c r="E133" t="s">
        <v>72</v>
      </c>
      <c r="F133" t="s">
        <v>73</v>
      </c>
      <c r="G133" t="s">
        <v>21</v>
      </c>
      <c r="H133">
        <v>32</v>
      </c>
      <c r="I133">
        <v>68</v>
      </c>
      <c r="J133">
        <v>2176</v>
      </c>
      <c r="K133">
        <v>913.92</v>
      </c>
      <c r="L133">
        <v>0.42</v>
      </c>
      <c r="M133" t="s">
        <v>24</v>
      </c>
    </row>
    <row r="134" spans="1:13" x14ac:dyDescent="0.3">
      <c r="A134" t="s">
        <v>14</v>
      </c>
      <c r="B134">
        <v>1128299</v>
      </c>
      <c r="C134" s="20">
        <v>44310</v>
      </c>
      <c r="D134" t="s">
        <v>48</v>
      </c>
      <c r="E134" t="s">
        <v>72</v>
      </c>
      <c r="F134" t="s">
        <v>73</v>
      </c>
      <c r="G134" t="s">
        <v>20</v>
      </c>
      <c r="H134">
        <v>41</v>
      </c>
      <c r="I134">
        <v>114</v>
      </c>
      <c r="J134">
        <v>4674</v>
      </c>
      <c r="K134">
        <v>1729.3799999999999</v>
      </c>
      <c r="L134">
        <v>0.37</v>
      </c>
      <c r="M134" t="s">
        <v>24</v>
      </c>
    </row>
    <row r="135" spans="1:13" x14ac:dyDescent="0.3">
      <c r="A135" t="s">
        <v>14</v>
      </c>
      <c r="B135">
        <v>1128299</v>
      </c>
      <c r="C135" s="20">
        <v>44310</v>
      </c>
      <c r="D135" t="s">
        <v>48</v>
      </c>
      <c r="E135" t="s">
        <v>72</v>
      </c>
      <c r="F135" t="s">
        <v>73</v>
      </c>
      <c r="G135" t="s">
        <v>19</v>
      </c>
      <c r="H135">
        <v>44</v>
      </c>
      <c r="I135">
        <v>85</v>
      </c>
      <c r="J135">
        <v>3740</v>
      </c>
      <c r="K135">
        <v>1533.3999999999999</v>
      </c>
      <c r="L135">
        <v>0.41</v>
      </c>
      <c r="M135" t="s">
        <v>24</v>
      </c>
    </row>
    <row r="136" spans="1:13" x14ac:dyDescent="0.3">
      <c r="A136" t="s">
        <v>14</v>
      </c>
      <c r="B136">
        <v>1128299</v>
      </c>
      <c r="C136" s="20">
        <v>44310</v>
      </c>
      <c r="D136" t="s">
        <v>48</v>
      </c>
      <c r="E136" t="s">
        <v>72</v>
      </c>
      <c r="F136" t="s">
        <v>73</v>
      </c>
      <c r="G136" t="s">
        <v>17</v>
      </c>
      <c r="H136">
        <v>38</v>
      </c>
      <c r="I136">
        <v>147</v>
      </c>
      <c r="J136">
        <v>5586</v>
      </c>
      <c r="K136">
        <v>2066.8200000000002</v>
      </c>
      <c r="L136">
        <v>0.37</v>
      </c>
      <c r="M136" t="s">
        <v>24</v>
      </c>
    </row>
    <row r="137" spans="1:13" x14ac:dyDescent="0.3">
      <c r="A137" t="s">
        <v>14</v>
      </c>
      <c r="B137">
        <v>1128299</v>
      </c>
      <c r="C137" s="20">
        <v>44278</v>
      </c>
      <c r="D137" t="s">
        <v>48</v>
      </c>
      <c r="E137" t="s">
        <v>72</v>
      </c>
      <c r="F137" t="s">
        <v>73</v>
      </c>
      <c r="G137" t="s">
        <v>23</v>
      </c>
      <c r="H137">
        <v>35</v>
      </c>
      <c r="I137">
        <v>102</v>
      </c>
      <c r="J137">
        <v>3570</v>
      </c>
      <c r="K137">
        <v>1285.2</v>
      </c>
      <c r="L137">
        <v>0.36</v>
      </c>
      <c r="M137" t="s">
        <v>24</v>
      </c>
    </row>
    <row r="138" spans="1:13" x14ac:dyDescent="0.3">
      <c r="A138" t="s">
        <v>14</v>
      </c>
      <c r="B138">
        <v>1128299</v>
      </c>
      <c r="C138" s="20">
        <v>44278</v>
      </c>
      <c r="D138" t="s">
        <v>48</v>
      </c>
      <c r="E138" t="s">
        <v>72</v>
      </c>
      <c r="F138" t="s">
        <v>73</v>
      </c>
      <c r="G138" t="s">
        <v>22</v>
      </c>
      <c r="H138">
        <v>43</v>
      </c>
      <c r="I138">
        <v>33</v>
      </c>
      <c r="J138">
        <v>1419</v>
      </c>
      <c r="K138">
        <v>595.98</v>
      </c>
      <c r="L138">
        <v>0.42000000000000004</v>
      </c>
      <c r="M138" t="s">
        <v>24</v>
      </c>
    </row>
    <row r="139" spans="1:13" x14ac:dyDescent="0.3">
      <c r="A139" t="s">
        <v>14</v>
      </c>
      <c r="B139">
        <v>1128299</v>
      </c>
      <c r="C139" s="20">
        <v>44278</v>
      </c>
      <c r="D139" t="s">
        <v>48</v>
      </c>
      <c r="E139" t="s">
        <v>72</v>
      </c>
      <c r="F139" t="s">
        <v>73</v>
      </c>
      <c r="G139" t="s">
        <v>21</v>
      </c>
      <c r="H139">
        <v>38</v>
      </c>
      <c r="I139">
        <v>78</v>
      </c>
      <c r="J139">
        <v>2964</v>
      </c>
      <c r="K139">
        <v>1155.9599999999998</v>
      </c>
      <c r="L139">
        <v>0.38999999999999996</v>
      </c>
      <c r="M139" t="s">
        <v>24</v>
      </c>
    </row>
    <row r="140" spans="1:13" x14ac:dyDescent="0.3">
      <c r="A140" t="s">
        <v>14</v>
      </c>
      <c r="B140">
        <v>1128299</v>
      </c>
      <c r="C140" s="20">
        <v>44278</v>
      </c>
      <c r="D140" t="s">
        <v>48</v>
      </c>
      <c r="E140" t="s">
        <v>72</v>
      </c>
      <c r="F140" t="s">
        <v>73</v>
      </c>
      <c r="G140" t="s">
        <v>20</v>
      </c>
      <c r="H140">
        <v>43</v>
      </c>
      <c r="I140">
        <v>112</v>
      </c>
      <c r="J140">
        <v>4816</v>
      </c>
      <c r="K140">
        <v>1974.56</v>
      </c>
      <c r="L140">
        <v>0.41</v>
      </c>
      <c r="M140" t="s">
        <v>24</v>
      </c>
    </row>
    <row r="141" spans="1:13" x14ac:dyDescent="0.3">
      <c r="A141" t="s">
        <v>14</v>
      </c>
      <c r="B141">
        <v>1128299</v>
      </c>
      <c r="C141" s="20">
        <v>44278</v>
      </c>
      <c r="D141" t="s">
        <v>48</v>
      </c>
      <c r="E141" t="s">
        <v>72</v>
      </c>
      <c r="F141" t="s">
        <v>73</v>
      </c>
      <c r="G141" t="s">
        <v>19</v>
      </c>
      <c r="H141">
        <v>35</v>
      </c>
      <c r="I141">
        <v>98</v>
      </c>
      <c r="J141">
        <v>3430</v>
      </c>
      <c r="K141">
        <v>1406.3</v>
      </c>
      <c r="L141">
        <v>0.41</v>
      </c>
      <c r="M141" t="s">
        <v>24</v>
      </c>
    </row>
    <row r="142" spans="1:13" x14ac:dyDescent="0.3">
      <c r="A142" t="s">
        <v>14</v>
      </c>
      <c r="B142">
        <v>1128299</v>
      </c>
      <c r="C142" s="20">
        <v>44278</v>
      </c>
      <c r="D142" t="s">
        <v>48</v>
      </c>
      <c r="E142" t="s">
        <v>72</v>
      </c>
      <c r="F142" t="s">
        <v>73</v>
      </c>
      <c r="G142" t="s">
        <v>17</v>
      </c>
      <c r="H142">
        <v>30</v>
      </c>
      <c r="I142">
        <v>162</v>
      </c>
      <c r="J142">
        <v>4860</v>
      </c>
      <c r="K142">
        <v>1846.8</v>
      </c>
      <c r="L142">
        <v>0.38</v>
      </c>
      <c r="M142" t="s">
        <v>24</v>
      </c>
    </row>
    <row r="143" spans="1:13" x14ac:dyDescent="0.3">
      <c r="A143" t="s">
        <v>14</v>
      </c>
      <c r="B143">
        <v>1128299</v>
      </c>
      <c r="C143" s="20">
        <v>44251</v>
      </c>
      <c r="D143" t="s">
        <v>48</v>
      </c>
      <c r="E143" t="s">
        <v>72</v>
      </c>
      <c r="F143" t="s">
        <v>73</v>
      </c>
      <c r="G143" t="s">
        <v>23</v>
      </c>
      <c r="H143">
        <v>30</v>
      </c>
      <c r="I143">
        <v>107</v>
      </c>
      <c r="J143">
        <v>3210</v>
      </c>
      <c r="K143">
        <v>1155.5999999999999</v>
      </c>
      <c r="L143">
        <v>0.36</v>
      </c>
      <c r="M143" t="s">
        <v>24</v>
      </c>
    </row>
    <row r="144" spans="1:13" x14ac:dyDescent="0.3">
      <c r="A144" t="s">
        <v>14</v>
      </c>
      <c r="B144">
        <v>1128299</v>
      </c>
      <c r="C144" s="20">
        <v>44251</v>
      </c>
      <c r="D144" t="s">
        <v>48</v>
      </c>
      <c r="E144" t="s">
        <v>72</v>
      </c>
      <c r="F144" t="s">
        <v>73</v>
      </c>
      <c r="G144" t="s">
        <v>22</v>
      </c>
      <c r="H144">
        <v>29</v>
      </c>
      <c r="I144">
        <v>39</v>
      </c>
      <c r="J144">
        <v>1131</v>
      </c>
      <c r="K144">
        <v>508.95</v>
      </c>
      <c r="L144">
        <v>0.45</v>
      </c>
      <c r="M144" t="s">
        <v>24</v>
      </c>
    </row>
    <row r="145" spans="1:13" x14ac:dyDescent="0.3">
      <c r="A145" t="s">
        <v>14</v>
      </c>
      <c r="B145">
        <v>1128299</v>
      </c>
      <c r="C145" s="20">
        <v>44251</v>
      </c>
      <c r="D145" t="s">
        <v>48</v>
      </c>
      <c r="E145" t="s">
        <v>72</v>
      </c>
      <c r="F145" t="s">
        <v>73</v>
      </c>
      <c r="G145" t="s">
        <v>21</v>
      </c>
      <c r="H145">
        <v>28</v>
      </c>
      <c r="I145">
        <v>64</v>
      </c>
      <c r="J145">
        <v>1792</v>
      </c>
      <c r="K145">
        <v>734.71999999999991</v>
      </c>
      <c r="L145">
        <v>0.41</v>
      </c>
      <c r="M145" t="s">
        <v>24</v>
      </c>
    </row>
    <row r="146" spans="1:13" x14ac:dyDescent="0.3">
      <c r="A146" t="s">
        <v>30</v>
      </c>
      <c r="B146">
        <v>1185732</v>
      </c>
      <c r="C146" s="20">
        <v>44237</v>
      </c>
      <c r="D146" t="s">
        <v>48</v>
      </c>
      <c r="E146" t="s">
        <v>49</v>
      </c>
      <c r="F146" t="s">
        <v>68</v>
      </c>
      <c r="G146" t="s">
        <v>20</v>
      </c>
      <c r="H146">
        <v>23</v>
      </c>
      <c r="I146">
        <v>204</v>
      </c>
      <c r="J146">
        <v>4692</v>
      </c>
      <c r="K146">
        <v>1501.44</v>
      </c>
      <c r="L146">
        <v>0.32</v>
      </c>
      <c r="M146" t="s">
        <v>24</v>
      </c>
    </row>
    <row r="147" spans="1:13" x14ac:dyDescent="0.3">
      <c r="A147" t="s">
        <v>30</v>
      </c>
      <c r="B147">
        <v>1185732</v>
      </c>
      <c r="C147" s="20">
        <v>44237</v>
      </c>
      <c r="D147" t="s">
        <v>48</v>
      </c>
      <c r="E147" t="s">
        <v>49</v>
      </c>
      <c r="F147" t="s">
        <v>68</v>
      </c>
      <c r="G147" t="s">
        <v>19</v>
      </c>
      <c r="H147">
        <v>31</v>
      </c>
      <c r="I147">
        <v>165</v>
      </c>
      <c r="J147">
        <v>5115</v>
      </c>
      <c r="K147">
        <v>2097.15</v>
      </c>
      <c r="L147">
        <v>0.41</v>
      </c>
      <c r="M147" t="s">
        <v>24</v>
      </c>
    </row>
    <row r="148" spans="1:13" x14ac:dyDescent="0.3">
      <c r="A148" t="s">
        <v>30</v>
      </c>
      <c r="B148">
        <v>1185732</v>
      </c>
      <c r="C148" s="20">
        <v>44237</v>
      </c>
      <c r="D148" t="s">
        <v>48</v>
      </c>
      <c r="E148" t="s">
        <v>49</v>
      </c>
      <c r="F148" t="s">
        <v>68</v>
      </c>
      <c r="G148" t="s">
        <v>17</v>
      </c>
      <c r="H148">
        <v>36</v>
      </c>
      <c r="I148">
        <v>288</v>
      </c>
      <c r="J148">
        <v>10368</v>
      </c>
      <c r="K148">
        <v>4872.96</v>
      </c>
      <c r="L148">
        <v>0.47000000000000003</v>
      </c>
      <c r="M148" t="s">
        <v>24</v>
      </c>
    </row>
    <row r="149" spans="1:13" x14ac:dyDescent="0.3">
      <c r="A149" t="s">
        <v>30</v>
      </c>
      <c r="B149">
        <v>1185732</v>
      </c>
      <c r="C149" s="20">
        <v>44208</v>
      </c>
      <c r="D149" t="s">
        <v>48</v>
      </c>
      <c r="E149" t="s">
        <v>49</v>
      </c>
      <c r="F149" t="s">
        <v>68</v>
      </c>
      <c r="G149" t="s">
        <v>23</v>
      </c>
      <c r="H149">
        <v>35</v>
      </c>
      <c r="I149">
        <v>221</v>
      </c>
      <c r="J149">
        <v>7735</v>
      </c>
      <c r="K149">
        <v>4254.25</v>
      </c>
      <c r="L149">
        <v>0.55000000000000004</v>
      </c>
      <c r="M149" t="s">
        <v>24</v>
      </c>
    </row>
    <row r="150" spans="1:13" x14ac:dyDescent="0.3">
      <c r="A150" t="s">
        <v>30</v>
      </c>
      <c r="B150">
        <v>1185732</v>
      </c>
      <c r="C150" s="20">
        <v>44208</v>
      </c>
      <c r="D150" t="s">
        <v>48</v>
      </c>
      <c r="E150" t="s">
        <v>49</v>
      </c>
      <c r="F150" t="s">
        <v>68</v>
      </c>
      <c r="G150" t="s">
        <v>22</v>
      </c>
      <c r="H150">
        <v>36</v>
      </c>
      <c r="I150">
        <v>193</v>
      </c>
      <c r="J150">
        <v>6948</v>
      </c>
      <c r="K150">
        <v>2848.68</v>
      </c>
      <c r="L150">
        <v>0.41</v>
      </c>
      <c r="M150" t="s">
        <v>24</v>
      </c>
    </row>
    <row r="151" spans="1:13" x14ac:dyDescent="0.3">
      <c r="A151" t="s">
        <v>30</v>
      </c>
      <c r="B151">
        <v>1185732</v>
      </c>
      <c r="C151" s="20">
        <v>44208</v>
      </c>
      <c r="D151" t="s">
        <v>48</v>
      </c>
      <c r="E151" t="s">
        <v>49</v>
      </c>
      <c r="F151" t="s">
        <v>68</v>
      </c>
      <c r="G151" t="s">
        <v>21</v>
      </c>
      <c r="H151">
        <v>30</v>
      </c>
      <c r="I151">
        <v>170</v>
      </c>
      <c r="J151">
        <v>5100</v>
      </c>
      <c r="K151">
        <v>1887</v>
      </c>
      <c r="L151">
        <v>0.37</v>
      </c>
      <c r="M151" t="s">
        <v>24</v>
      </c>
    </row>
    <row r="152" spans="1:13" x14ac:dyDescent="0.3">
      <c r="A152" t="s">
        <v>30</v>
      </c>
      <c r="B152">
        <v>1185732</v>
      </c>
      <c r="C152" s="20">
        <v>44208</v>
      </c>
      <c r="D152" t="s">
        <v>48</v>
      </c>
      <c r="E152" t="s">
        <v>49</v>
      </c>
      <c r="F152" t="s">
        <v>68</v>
      </c>
      <c r="G152" t="s">
        <v>20</v>
      </c>
      <c r="H152">
        <v>26</v>
      </c>
      <c r="I152">
        <v>202</v>
      </c>
      <c r="J152">
        <v>5252</v>
      </c>
      <c r="K152">
        <v>1523.08</v>
      </c>
      <c r="L152">
        <v>0.28999999999999998</v>
      </c>
      <c r="M152" t="s">
        <v>24</v>
      </c>
    </row>
    <row r="153" spans="1:13" x14ac:dyDescent="0.3">
      <c r="A153" t="s">
        <v>30</v>
      </c>
      <c r="B153">
        <v>1185732</v>
      </c>
      <c r="C153" s="20">
        <v>44208</v>
      </c>
      <c r="D153" t="s">
        <v>48</v>
      </c>
      <c r="E153" t="s">
        <v>49</v>
      </c>
      <c r="F153" t="s">
        <v>68</v>
      </c>
      <c r="G153" t="s">
        <v>19</v>
      </c>
      <c r="H153">
        <v>36</v>
      </c>
      <c r="I153">
        <v>221</v>
      </c>
      <c r="J153">
        <v>7956</v>
      </c>
      <c r="K153">
        <v>3182.3999999999996</v>
      </c>
      <c r="L153">
        <v>0.39999999999999997</v>
      </c>
      <c r="M153" t="s">
        <v>24</v>
      </c>
    </row>
    <row r="154" spans="1:13" x14ac:dyDescent="0.3">
      <c r="A154" t="s">
        <v>30</v>
      </c>
      <c r="B154">
        <v>1185732</v>
      </c>
      <c r="C154" s="20">
        <v>44208</v>
      </c>
      <c r="D154" t="s">
        <v>48</v>
      </c>
      <c r="E154" t="s">
        <v>49</v>
      </c>
      <c r="F154" t="s">
        <v>68</v>
      </c>
      <c r="G154" t="s">
        <v>17</v>
      </c>
      <c r="H154">
        <v>30</v>
      </c>
      <c r="I154">
        <v>272</v>
      </c>
      <c r="J154">
        <v>8160</v>
      </c>
      <c r="K154">
        <v>4161.6000000000004</v>
      </c>
      <c r="L154">
        <v>0.51</v>
      </c>
      <c r="M154" t="s">
        <v>24</v>
      </c>
    </row>
    <row r="155" spans="1:13" x14ac:dyDescent="0.3">
      <c r="A155" t="s">
        <v>30</v>
      </c>
      <c r="B155">
        <v>1128299</v>
      </c>
      <c r="C155" s="20">
        <v>44546</v>
      </c>
      <c r="D155" t="s">
        <v>48</v>
      </c>
      <c r="E155" t="s">
        <v>49</v>
      </c>
      <c r="F155" t="s">
        <v>68</v>
      </c>
      <c r="G155" t="s">
        <v>23</v>
      </c>
      <c r="H155">
        <v>64</v>
      </c>
      <c r="I155">
        <v>200</v>
      </c>
      <c r="J155">
        <v>12800</v>
      </c>
      <c r="K155">
        <v>6144</v>
      </c>
      <c r="L155">
        <v>0.48</v>
      </c>
      <c r="M155" t="s">
        <v>24</v>
      </c>
    </row>
    <row r="156" spans="1:13" x14ac:dyDescent="0.3">
      <c r="A156" t="s">
        <v>30</v>
      </c>
      <c r="B156">
        <v>1128299</v>
      </c>
      <c r="C156" s="20">
        <v>44546</v>
      </c>
      <c r="D156" t="s">
        <v>48</v>
      </c>
      <c r="E156" t="s">
        <v>49</v>
      </c>
      <c r="F156" t="s">
        <v>68</v>
      </c>
      <c r="G156" t="s">
        <v>22</v>
      </c>
      <c r="H156">
        <v>64</v>
      </c>
      <c r="I156">
        <v>179</v>
      </c>
      <c r="J156">
        <v>11456</v>
      </c>
      <c r="K156">
        <v>2978.56</v>
      </c>
      <c r="L156">
        <v>0.26</v>
      </c>
      <c r="M156" t="s">
        <v>24</v>
      </c>
    </row>
    <row r="157" spans="1:13" x14ac:dyDescent="0.3">
      <c r="A157" t="s">
        <v>30</v>
      </c>
      <c r="B157">
        <v>1128299</v>
      </c>
      <c r="C157" s="20">
        <v>44546</v>
      </c>
      <c r="D157" t="s">
        <v>48</v>
      </c>
      <c r="E157" t="s">
        <v>49</v>
      </c>
      <c r="F157" t="s">
        <v>68</v>
      </c>
      <c r="G157" t="s">
        <v>21</v>
      </c>
      <c r="H157">
        <v>58</v>
      </c>
      <c r="I157">
        <v>204</v>
      </c>
      <c r="J157">
        <v>11832</v>
      </c>
      <c r="K157">
        <v>4022.8799999999997</v>
      </c>
      <c r="L157">
        <v>0.33999999999999997</v>
      </c>
      <c r="M157" t="s">
        <v>24</v>
      </c>
    </row>
    <row r="158" spans="1:13" x14ac:dyDescent="0.3">
      <c r="A158" t="s">
        <v>30</v>
      </c>
      <c r="B158">
        <v>1128299</v>
      </c>
      <c r="C158" s="20">
        <v>44546</v>
      </c>
      <c r="D158" t="s">
        <v>48</v>
      </c>
      <c r="E158" t="s">
        <v>49</v>
      </c>
      <c r="F158" t="s">
        <v>68</v>
      </c>
      <c r="G158" t="s">
        <v>20</v>
      </c>
      <c r="H158">
        <v>64</v>
      </c>
      <c r="I158">
        <v>204</v>
      </c>
      <c r="J158">
        <v>13056</v>
      </c>
      <c r="K158">
        <v>4308.4799999999996</v>
      </c>
      <c r="L158">
        <v>0.32999999999999996</v>
      </c>
      <c r="M158" t="s">
        <v>24</v>
      </c>
    </row>
    <row r="159" spans="1:13" x14ac:dyDescent="0.3">
      <c r="A159" t="s">
        <v>25</v>
      </c>
      <c r="B159">
        <v>1128299</v>
      </c>
      <c r="C159" s="20">
        <v>44546</v>
      </c>
      <c r="D159" t="s">
        <v>48</v>
      </c>
      <c r="E159" t="s">
        <v>49</v>
      </c>
      <c r="F159" t="s">
        <v>68</v>
      </c>
      <c r="G159" t="s">
        <v>19</v>
      </c>
      <c r="H159">
        <v>55</v>
      </c>
      <c r="I159">
        <v>256</v>
      </c>
      <c r="J159">
        <v>14080</v>
      </c>
      <c r="K159">
        <v>4364.8</v>
      </c>
      <c r="L159">
        <v>0.31</v>
      </c>
      <c r="M159" t="s">
        <v>24</v>
      </c>
    </row>
    <row r="160" spans="1:13" x14ac:dyDescent="0.3">
      <c r="A160" t="s">
        <v>25</v>
      </c>
      <c r="B160">
        <v>1128299</v>
      </c>
      <c r="C160" s="20">
        <v>44546</v>
      </c>
      <c r="D160" t="s">
        <v>48</v>
      </c>
      <c r="E160" t="s">
        <v>49</v>
      </c>
      <c r="F160" t="s">
        <v>68</v>
      </c>
      <c r="G160" t="s">
        <v>17</v>
      </c>
      <c r="H160">
        <v>58</v>
      </c>
      <c r="I160">
        <v>280</v>
      </c>
      <c r="J160">
        <v>16240</v>
      </c>
      <c r="K160">
        <v>5846.4</v>
      </c>
      <c r="L160">
        <v>0.36</v>
      </c>
      <c r="M160" t="s">
        <v>24</v>
      </c>
    </row>
    <row r="161" spans="1:13" x14ac:dyDescent="0.3">
      <c r="A161" t="s">
        <v>25</v>
      </c>
      <c r="B161">
        <v>1128299</v>
      </c>
      <c r="C161" s="20">
        <v>44517</v>
      </c>
      <c r="D161" t="s">
        <v>48</v>
      </c>
      <c r="E161" t="s">
        <v>49</v>
      </c>
      <c r="F161" t="s">
        <v>68</v>
      </c>
      <c r="G161" t="s">
        <v>23</v>
      </c>
      <c r="H161">
        <v>66</v>
      </c>
      <c r="I161">
        <v>198</v>
      </c>
      <c r="J161">
        <v>13068</v>
      </c>
      <c r="K161">
        <v>6534</v>
      </c>
      <c r="L161">
        <v>0.5</v>
      </c>
      <c r="M161" t="s">
        <v>24</v>
      </c>
    </row>
    <row r="162" spans="1:13" x14ac:dyDescent="0.3">
      <c r="A162" t="s">
        <v>25</v>
      </c>
      <c r="B162">
        <v>1128299</v>
      </c>
      <c r="C162" s="20">
        <v>44517</v>
      </c>
      <c r="D162" t="s">
        <v>48</v>
      </c>
      <c r="E162" t="s">
        <v>49</v>
      </c>
      <c r="F162" t="s">
        <v>68</v>
      </c>
      <c r="G162" t="s">
        <v>22</v>
      </c>
      <c r="H162">
        <v>58</v>
      </c>
      <c r="I162">
        <v>147</v>
      </c>
      <c r="J162">
        <v>8526</v>
      </c>
      <c r="K162">
        <v>2302.02</v>
      </c>
      <c r="L162">
        <v>0.27</v>
      </c>
      <c r="M162" t="s">
        <v>24</v>
      </c>
    </row>
    <row r="163" spans="1:13" x14ac:dyDescent="0.3">
      <c r="A163" t="s">
        <v>25</v>
      </c>
      <c r="B163">
        <v>1128299</v>
      </c>
      <c r="C163" s="20">
        <v>44517</v>
      </c>
      <c r="D163" t="s">
        <v>48</v>
      </c>
      <c r="E163" t="s">
        <v>49</v>
      </c>
      <c r="F163" t="s">
        <v>68</v>
      </c>
      <c r="G163" t="s">
        <v>21</v>
      </c>
      <c r="H163">
        <v>47</v>
      </c>
      <c r="I163">
        <v>170</v>
      </c>
      <c r="J163">
        <v>7990</v>
      </c>
      <c r="K163">
        <v>2716.6</v>
      </c>
      <c r="L163">
        <v>0.33999999999999997</v>
      </c>
      <c r="M163" t="s">
        <v>24</v>
      </c>
    </row>
    <row r="164" spans="1:13" x14ac:dyDescent="0.3">
      <c r="A164" t="s">
        <v>25</v>
      </c>
      <c r="B164">
        <v>1128299</v>
      </c>
      <c r="C164" s="20">
        <v>44517</v>
      </c>
      <c r="D164" t="s">
        <v>48</v>
      </c>
      <c r="E164" t="s">
        <v>49</v>
      </c>
      <c r="F164" t="s">
        <v>68</v>
      </c>
      <c r="G164" t="s">
        <v>20</v>
      </c>
      <c r="H164">
        <v>44</v>
      </c>
      <c r="I164">
        <v>173</v>
      </c>
      <c r="J164">
        <v>7612</v>
      </c>
      <c r="K164">
        <v>2816.44</v>
      </c>
      <c r="L164">
        <v>0.37</v>
      </c>
      <c r="M164" t="s">
        <v>24</v>
      </c>
    </row>
    <row r="165" spans="1:13" x14ac:dyDescent="0.3">
      <c r="A165" t="s">
        <v>25</v>
      </c>
      <c r="B165">
        <v>1128299</v>
      </c>
      <c r="C165" s="20">
        <v>44517</v>
      </c>
      <c r="D165" t="s">
        <v>48</v>
      </c>
      <c r="E165" t="s">
        <v>49</v>
      </c>
      <c r="F165" t="s">
        <v>68</v>
      </c>
      <c r="G165" t="s">
        <v>19</v>
      </c>
      <c r="H165">
        <v>46</v>
      </c>
      <c r="I165">
        <v>231</v>
      </c>
      <c r="J165">
        <v>10626</v>
      </c>
      <c r="K165">
        <v>3400.32</v>
      </c>
      <c r="L165">
        <v>0.32</v>
      </c>
      <c r="M165" t="s">
        <v>24</v>
      </c>
    </row>
    <row r="166" spans="1:13" x14ac:dyDescent="0.3">
      <c r="A166" t="s">
        <v>25</v>
      </c>
      <c r="B166">
        <v>1128299</v>
      </c>
      <c r="C166" s="20">
        <v>44517</v>
      </c>
      <c r="D166" t="s">
        <v>48</v>
      </c>
      <c r="E166" t="s">
        <v>49</v>
      </c>
      <c r="F166" t="s">
        <v>68</v>
      </c>
      <c r="G166" t="s">
        <v>17</v>
      </c>
      <c r="H166">
        <v>41</v>
      </c>
      <c r="I166">
        <v>188</v>
      </c>
      <c r="J166">
        <v>7708</v>
      </c>
      <c r="K166">
        <v>2620.7199999999998</v>
      </c>
      <c r="L166">
        <v>0.33999999999999997</v>
      </c>
      <c r="M166" t="s">
        <v>24</v>
      </c>
    </row>
    <row r="167" spans="1:13" x14ac:dyDescent="0.3">
      <c r="A167" t="s">
        <v>25</v>
      </c>
      <c r="B167">
        <v>1128299</v>
      </c>
      <c r="C167" s="20">
        <v>44486</v>
      </c>
      <c r="D167" t="s">
        <v>48</v>
      </c>
      <c r="E167" t="s">
        <v>49</v>
      </c>
      <c r="F167" t="s">
        <v>68</v>
      </c>
      <c r="G167" t="s">
        <v>23</v>
      </c>
      <c r="H167">
        <v>53</v>
      </c>
      <c r="I167">
        <v>140</v>
      </c>
      <c r="J167">
        <v>7420</v>
      </c>
      <c r="K167">
        <v>3858.4</v>
      </c>
      <c r="L167">
        <v>0.52</v>
      </c>
      <c r="M167" t="s">
        <v>24</v>
      </c>
    </row>
    <row r="168" spans="1:13" x14ac:dyDescent="0.3">
      <c r="A168" t="s">
        <v>25</v>
      </c>
      <c r="B168">
        <v>1128299</v>
      </c>
      <c r="C168" s="20">
        <v>44486</v>
      </c>
      <c r="D168" t="s">
        <v>48</v>
      </c>
      <c r="E168" t="s">
        <v>49</v>
      </c>
      <c r="F168" t="s">
        <v>68</v>
      </c>
      <c r="G168" t="s">
        <v>22</v>
      </c>
      <c r="H168">
        <v>47</v>
      </c>
      <c r="I168">
        <v>116</v>
      </c>
      <c r="J168">
        <v>5452</v>
      </c>
      <c r="K168">
        <v>1199.44</v>
      </c>
      <c r="L168">
        <v>0.22</v>
      </c>
      <c r="M168" t="s">
        <v>24</v>
      </c>
    </row>
    <row r="169" spans="1:13" x14ac:dyDescent="0.3">
      <c r="A169" t="s">
        <v>25</v>
      </c>
      <c r="B169">
        <v>1128299</v>
      </c>
      <c r="C169" s="20">
        <v>44486</v>
      </c>
      <c r="D169" t="s">
        <v>48</v>
      </c>
      <c r="E169" t="s">
        <v>49</v>
      </c>
      <c r="F169" t="s">
        <v>68</v>
      </c>
      <c r="G169" t="s">
        <v>21</v>
      </c>
      <c r="H169">
        <v>40</v>
      </c>
      <c r="I169">
        <v>120</v>
      </c>
      <c r="J169">
        <v>4800</v>
      </c>
      <c r="K169">
        <v>1680</v>
      </c>
      <c r="L169">
        <v>0.35</v>
      </c>
      <c r="M169" t="s">
        <v>24</v>
      </c>
    </row>
    <row r="170" spans="1:13" x14ac:dyDescent="0.3">
      <c r="A170" t="s">
        <v>25</v>
      </c>
      <c r="B170">
        <v>1128299</v>
      </c>
      <c r="C170" s="20">
        <v>44486</v>
      </c>
      <c r="D170" t="s">
        <v>48</v>
      </c>
      <c r="E170" t="s">
        <v>49</v>
      </c>
      <c r="F170" t="s">
        <v>68</v>
      </c>
      <c r="G170" t="s">
        <v>20</v>
      </c>
      <c r="H170">
        <v>43</v>
      </c>
      <c r="I170">
        <v>128</v>
      </c>
      <c r="J170">
        <v>5504</v>
      </c>
      <c r="K170">
        <v>1871.36</v>
      </c>
      <c r="L170">
        <v>0.33999999999999997</v>
      </c>
      <c r="M170" t="s">
        <v>24</v>
      </c>
    </row>
    <row r="171" spans="1:13" x14ac:dyDescent="0.3">
      <c r="A171" t="s">
        <v>25</v>
      </c>
      <c r="B171">
        <v>1128299</v>
      </c>
      <c r="C171" s="20">
        <v>44486</v>
      </c>
      <c r="D171" t="s">
        <v>48</v>
      </c>
      <c r="E171" t="s">
        <v>49</v>
      </c>
      <c r="F171" t="s">
        <v>68</v>
      </c>
      <c r="G171" t="s">
        <v>19</v>
      </c>
      <c r="H171">
        <v>43</v>
      </c>
      <c r="I171">
        <v>190</v>
      </c>
      <c r="J171">
        <v>8170</v>
      </c>
      <c r="K171">
        <v>2369.2999999999997</v>
      </c>
      <c r="L171">
        <v>0.28999999999999998</v>
      </c>
      <c r="M171" t="s">
        <v>24</v>
      </c>
    </row>
    <row r="172" spans="1:13" x14ac:dyDescent="0.3">
      <c r="A172" t="s">
        <v>25</v>
      </c>
      <c r="B172">
        <v>1128299</v>
      </c>
      <c r="C172" s="20">
        <v>44486</v>
      </c>
      <c r="D172" t="s">
        <v>48</v>
      </c>
      <c r="E172" t="s">
        <v>49</v>
      </c>
      <c r="F172" t="s">
        <v>68</v>
      </c>
      <c r="G172" t="s">
        <v>17</v>
      </c>
      <c r="H172">
        <v>39</v>
      </c>
      <c r="I172">
        <v>140</v>
      </c>
      <c r="J172">
        <v>5460</v>
      </c>
      <c r="K172">
        <v>2020.2</v>
      </c>
      <c r="L172">
        <v>0.37</v>
      </c>
      <c r="M172" t="s">
        <v>24</v>
      </c>
    </row>
    <row r="173" spans="1:13" x14ac:dyDescent="0.3">
      <c r="A173" t="s">
        <v>25</v>
      </c>
      <c r="B173">
        <v>1128299</v>
      </c>
      <c r="C173" s="20">
        <v>44457</v>
      </c>
      <c r="D173" t="s">
        <v>48</v>
      </c>
      <c r="E173" t="s">
        <v>49</v>
      </c>
      <c r="F173" t="s">
        <v>68</v>
      </c>
      <c r="G173" t="s">
        <v>23</v>
      </c>
      <c r="H173">
        <v>42</v>
      </c>
      <c r="I173">
        <v>99</v>
      </c>
      <c r="J173">
        <v>4158</v>
      </c>
      <c r="K173">
        <v>2037.42</v>
      </c>
      <c r="L173">
        <v>0.49</v>
      </c>
      <c r="M173" t="s">
        <v>24</v>
      </c>
    </row>
    <row r="174" spans="1:13" x14ac:dyDescent="0.3">
      <c r="A174" t="s">
        <v>25</v>
      </c>
      <c r="B174">
        <v>1128299</v>
      </c>
      <c r="C174" s="20">
        <v>44457</v>
      </c>
      <c r="D174" t="s">
        <v>48</v>
      </c>
      <c r="E174" t="s">
        <v>49</v>
      </c>
      <c r="F174" t="s">
        <v>68</v>
      </c>
      <c r="G174" t="s">
        <v>22</v>
      </c>
      <c r="H174">
        <v>54</v>
      </c>
      <c r="I174">
        <v>94</v>
      </c>
      <c r="J174">
        <v>5076</v>
      </c>
      <c r="K174">
        <v>1167.48</v>
      </c>
      <c r="L174">
        <v>0.23</v>
      </c>
      <c r="M174" t="s">
        <v>24</v>
      </c>
    </row>
    <row r="175" spans="1:13" x14ac:dyDescent="0.3">
      <c r="A175" t="s">
        <v>25</v>
      </c>
      <c r="B175">
        <v>1128299</v>
      </c>
      <c r="C175" s="20">
        <v>44457</v>
      </c>
      <c r="D175" t="s">
        <v>48</v>
      </c>
      <c r="E175" t="s">
        <v>49</v>
      </c>
      <c r="F175" t="s">
        <v>68</v>
      </c>
      <c r="G175" t="s">
        <v>21</v>
      </c>
      <c r="H175">
        <v>44</v>
      </c>
      <c r="I175">
        <v>78</v>
      </c>
      <c r="J175">
        <v>3432</v>
      </c>
      <c r="K175">
        <v>1269.8399999999999</v>
      </c>
      <c r="L175">
        <v>0.37</v>
      </c>
      <c r="M175" t="s">
        <v>24</v>
      </c>
    </row>
    <row r="176" spans="1:13" x14ac:dyDescent="0.3">
      <c r="A176" t="s">
        <v>25</v>
      </c>
      <c r="B176">
        <v>1128299</v>
      </c>
      <c r="C176" s="20">
        <v>44457</v>
      </c>
      <c r="D176" t="s">
        <v>48</v>
      </c>
      <c r="E176" t="s">
        <v>49</v>
      </c>
      <c r="F176" t="s">
        <v>68</v>
      </c>
      <c r="G176" t="s">
        <v>20</v>
      </c>
      <c r="H176">
        <v>39</v>
      </c>
      <c r="I176">
        <v>96</v>
      </c>
      <c r="J176">
        <v>3744</v>
      </c>
      <c r="K176">
        <v>1235.5199999999998</v>
      </c>
      <c r="L176">
        <v>0.32999999999999996</v>
      </c>
      <c r="M176" t="s">
        <v>24</v>
      </c>
    </row>
    <row r="177" spans="1:13" x14ac:dyDescent="0.3">
      <c r="A177" t="s">
        <v>25</v>
      </c>
      <c r="B177">
        <v>1128299</v>
      </c>
      <c r="C177" s="20">
        <v>44457</v>
      </c>
      <c r="D177" t="s">
        <v>48</v>
      </c>
      <c r="E177" t="s">
        <v>49</v>
      </c>
      <c r="F177" t="s">
        <v>68</v>
      </c>
      <c r="G177" t="s">
        <v>19</v>
      </c>
      <c r="H177">
        <v>45</v>
      </c>
      <c r="I177">
        <v>150</v>
      </c>
      <c r="J177">
        <v>6750</v>
      </c>
      <c r="K177">
        <v>2092.5</v>
      </c>
      <c r="L177">
        <v>0.31</v>
      </c>
      <c r="M177" t="s">
        <v>24</v>
      </c>
    </row>
    <row r="178" spans="1:13" x14ac:dyDescent="0.3">
      <c r="A178" t="s">
        <v>25</v>
      </c>
      <c r="B178">
        <v>1128299</v>
      </c>
      <c r="C178" s="20">
        <v>44457</v>
      </c>
      <c r="D178" t="s">
        <v>48</v>
      </c>
      <c r="E178" t="s">
        <v>49</v>
      </c>
      <c r="F178" t="s">
        <v>68</v>
      </c>
      <c r="G178" t="s">
        <v>17</v>
      </c>
      <c r="H178">
        <v>44</v>
      </c>
      <c r="I178">
        <v>155</v>
      </c>
      <c r="J178">
        <v>6820</v>
      </c>
      <c r="K178">
        <v>2523.4</v>
      </c>
      <c r="L178">
        <v>0.37</v>
      </c>
      <c r="M178" t="s">
        <v>24</v>
      </c>
    </row>
    <row r="179" spans="1:13" x14ac:dyDescent="0.3">
      <c r="A179" t="s">
        <v>25</v>
      </c>
      <c r="B179">
        <v>1128299</v>
      </c>
      <c r="C179" s="20">
        <v>44425</v>
      </c>
      <c r="D179" t="s">
        <v>48</v>
      </c>
      <c r="E179" t="s">
        <v>49</v>
      </c>
      <c r="F179" t="s">
        <v>68</v>
      </c>
      <c r="G179" t="s">
        <v>23</v>
      </c>
      <c r="H179">
        <v>60</v>
      </c>
      <c r="I179">
        <v>96</v>
      </c>
      <c r="J179">
        <v>5760</v>
      </c>
      <c r="K179">
        <v>2822.4</v>
      </c>
      <c r="L179">
        <v>0.49</v>
      </c>
      <c r="M179" t="s">
        <v>24</v>
      </c>
    </row>
    <row r="180" spans="1:13" x14ac:dyDescent="0.3">
      <c r="A180" t="s">
        <v>25</v>
      </c>
      <c r="B180">
        <v>1128299</v>
      </c>
      <c r="C180" s="20">
        <v>44425</v>
      </c>
      <c r="D180" t="s">
        <v>48</v>
      </c>
      <c r="E180" t="s">
        <v>49</v>
      </c>
      <c r="F180" t="s">
        <v>68</v>
      </c>
      <c r="G180" t="s">
        <v>22</v>
      </c>
      <c r="H180">
        <v>63</v>
      </c>
      <c r="I180">
        <v>166</v>
      </c>
      <c r="J180">
        <v>10458</v>
      </c>
      <c r="K180">
        <v>2509.92</v>
      </c>
      <c r="L180">
        <v>0.24000000000000002</v>
      </c>
      <c r="M180" t="s">
        <v>24</v>
      </c>
    </row>
    <row r="181" spans="1:13" x14ac:dyDescent="0.3">
      <c r="A181" t="s">
        <v>25</v>
      </c>
      <c r="B181">
        <v>1128299</v>
      </c>
      <c r="C181" s="20">
        <v>44425</v>
      </c>
      <c r="D181" t="s">
        <v>48</v>
      </c>
      <c r="E181" t="s">
        <v>49</v>
      </c>
      <c r="F181" t="s">
        <v>68</v>
      </c>
      <c r="G181" t="s">
        <v>21</v>
      </c>
      <c r="H181">
        <v>64</v>
      </c>
      <c r="I181">
        <v>147</v>
      </c>
      <c r="J181">
        <v>9408</v>
      </c>
      <c r="K181">
        <v>3104.6399999999994</v>
      </c>
      <c r="L181">
        <v>0.32999999999999996</v>
      </c>
      <c r="M181" t="s">
        <v>24</v>
      </c>
    </row>
    <row r="182" spans="1:13" x14ac:dyDescent="0.3">
      <c r="A182" t="s">
        <v>25</v>
      </c>
      <c r="B182">
        <v>1128299</v>
      </c>
      <c r="C182" s="20">
        <v>44425</v>
      </c>
      <c r="D182" t="s">
        <v>48</v>
      </c>
      <c r="E182" t="s">
        <v>49</v>
      </c>
      <c r="F182" t="s">
        <v>68</v>
      </c>
      <c r="G182" t="s">
        <v>20</v>
      </c>
      <c r="H182">
        <v>62</v>
      </c>
      <c r="I182">
        <v>231</v>
      </c>
      <c r="J182">
        <v>14322</v>
      </c>
      <c r="K182">
        <v>4726.2599999999993</v>
      </c>
      <c r="L182">
        <v>0.32999999999999996</v>
      </c>
      <c r="M182" t="s">
        <v>24</v>
      </c>
    </row>
    <row r="183" spans="1:13" x14ac:dyDescent="0.3">
      <c r="A183" t="s">
        <v>25</v>
      </c>
      <c r="B183">
        <v>1128299</v>
      </c>
      <c r="C183" s="20">
        <v>44425</v>
      </c>
      <c r="D183" t="s">
        <v>48</v>
      </c>
      <c r="E183" t="s">
        <v>49</v>
      </c>
      <c r="F183" t="s">
        <v>68</v>
      </c>
      <c r="G183" t="s">
        <v>19</v>
      </c>
      <c r="H183">
        <v>60</v>
      </c>
      <c r="I183">
        <v>272</v>
      </c>
      <c r="J183">
        <v>16320</v>
      </c>
      <c r="K183">
        <v>4406.4000000000005</v>
      </c>
      <c r="L183">
        <v>0.27</v>
      </c>
      <c r="M183" t="s">
        <v>24</v>
      </c>
    </row>
    <row r="184" spans="1:13" x14ac:dyDescent="0.3">
      <c r="A184" t="s">
        <v>25</v>
      </c>
      <c r="B184">
        <v>1128299</v>
      </c>
      <c r="C184" s="20">
        <v>44425</v>
      </c>
      <c r="D184" t="s">
        <v>48</v>
      </c>
      <c r="E184" t="s">
        <v>49</v>
      </c>
      <c r="F184" t="s">
        <v>68</v>
      </c>
      <c r="G184" t="s">
        <v>17</v>
      </c>
      <c r="H184">
        <v>68</v>
      </c>
      <c r="I184">
        <v>255</v>
      </c>
      <c r="J184">
        <v>17340</v>
      </c>
      <c r="K184">
        <v>6242.4</v>
      </c>
      <c r="L184">
        <v>0.36</v>
      </c>
      <c r="M184" t="s">
        <v>24</v>
      </c>
    </row>
    <row r="185" spans="1:13" x14ac:dyDescent="0.3">
      <c r="A185" t="s">
        <v>25</v>
      </c>
      <c r="B185">
        <v>1128299</v>
      </c>
      <c r="C185" s="20">
        <v>44393</v>
      </c>
      <c r="D185" t="s">
        <v>48</v>
      </c>
      <c r="E185" t="s">
        <v>49</v>
      </c>
      <c r="F185" t="s">
        <v>68</v>
      </c>
      <c r="G185" t="s">
        <v>23</v>
      </c>
      <c r="H185">
        <v>75</v>
      </c>
      <c r="I185">
        <v>195</v>
      </c>
      <c r="J185">
        <v>14625</v>
      </c>
      <c r="K185">
        <v>6873.75</v>
      </c>
      <c r="L185">
        <v>0.47000000000000003</v>
      </c>
      <c r="M185" t="s">
        <v>24</v>
      </c>
    </row>
    <row r="186" spans="1:13" x14ac:dyDescent="0.3">
      <c r="A186" t="s">
        <v>25</v>
      </c>
      <c r="B186">
        <v>1128299</v>
      </c>
      <c r="C186" s="20">
        <v>44393</v>
      </c>
      <c r="D186" t="s">
        <v>48</v>
      </c>
      <c r="E186" t="s">
        <v>49</v>
      </c>
      <c r="F186" t="s">
        <v>68</v>
      </c>
      <c r="G186" t="s">
        <v>22</v>
      </c>
      <c r="H186">
        <v>68</v>
      </c>
      <c r="I186">
        <v>208</v>
      </c>
      <c r="J186">
        <v>14144</v>
      </c>
      <c r="K186">
        <v>3111.68</v>
      </c>
      <c r="L186">
        <v>0.22</v>
      </c>
      <c r="M186" t="s">
        <v>24</v>
      </c>
    </row>
    <row r="187" spans="1:13" x14ac:dyDescent="0.3">
      <c r="A187" t="s">
        <v>25</v>
      </c>
      <c r="B187">
        <v>1128299</v>
      </c>
      <c r="C187" s="20">
        <v>44393</v>
      </c>
      <c r="D187" t="s">
        <v>48</v>
      </c>
      <c r="E187" t="s">
        <v>49</v>
      </c>
      <c r="F187" t="s">
        <v>68</v>
      </c>
      <c r="G187" t="s">
        <v>21</v>
      </c>
      <c r="H187">
        <v>59</v>
      </c>
      <c r="I187">
        <v>186</v>
      </c>
      <c r="J187">
        <v>10974</v>
      </c>
      <c r="K187">
        <v>3621.4199999999996</v>
      </c>
      <c r="L187">
        <v>0.32999999999999996</v>
      </c>
      <c r="M187" t="s">
        <v>24</v>
      </c>
    </row>
    <row r="188" spans="1:13" x14ac:dyDescent="0.3">
      <c r="A188" t="s">
        <v>25</v>
      </c>
      <c r="B188">
        <v>1128299</v>
      </c>
      <c r="C188" s="20">
        <v>44393</v>
      </c>
      <c r="D188" t="s">
        <v>48</v>
      </c>
      <c r="E188" t="s">
        <v>49</v>
      </c>
      <c r="F188" t="s">
        <v>68</v>
      </c>
      <c r="G188" t="s">
        <v>20</v>
      </c>
      <c r="H188">
        <v>72</v>
      </c>
      <c r="I188">
        <v>238</v>
      </c>
      <c r="J188">
        <v>17136</v>
      </c>
      <c r="K188">
        <v>5826.24</v>
      </c>
      <c r="L188">
        <v>0.33999999999999997</v>
      </c>
      <c r="M188" t="s">
        <v>24</v>
      </c>
    </row>
    <row r="189" spans="1:13" x14ac:dyDescent="0.3">
      <c r="A189" t="s">
        <v>25</v>
      </c>
      <c r="B189">
        <v>1128299</v>
      </c>
      <c r="C189" s="20">
        <v>44393</v>
      </c>
      <c r="D189" t="s">
        <v>48</v>
      </c>
      <c r="E189" t="s">
        <v>49</v>
      </c>
      <c r="F189" t="s">
        <v>68</v>
      </c>
      <c r="G189" t="s">
        <v>19</v>
      </c>
      <c r="H189">
        <v>74</v>
      </c>
      <c r="I189">
        <v>263</v>
      </c>
      <c r="J189">
        <v>19462</v>
      </c>
      <c r="K189">
        <v>5449.3600000000006</v>
      </c>
      <c r="L189">
        <v>0.28000000000000003</v>
      </c>
      <c r="M189" t="s">
        <v>24</v>
      </c>
    </row>
    <row r="190" spans="1:13" x14ac:dyDescent="0.3">
      <c r="A190" t="s">
        <v>25</v>
      </c>
      <c r="B190">
        <v>1128299</v>
      </c>
      <c r="C190" s="20">
        <v>44393</v>
      </c>
      <c r="D190" t="s">
        <v>48</v>
      </c>
      <c r="E190" t="s">
        <v>49</v>
      </c>
      <c r="F190" t="s">
        <v>68</v>
      </c>
      <c r="G190" t="s">
        <v>17</v>
      </c>
      <c r="H190">
        <v>68</v>
      </c>
      <c r="I190">
        <v>297</v>
      </c>
      <c r="J190">
        <v>20196</v>
      </c>
      <c r="K190">
        <v>7472.5199999999995</v>
      </c>
      <c r="L190">
        <v>0.37</v>
      </c>
      <c r="M190" t="s">
        <v>24</v>
      </c>
    </row>
    <row r="191" spans="1:13" x14ac:dyDescent="0.3">
      <c r="A191" t="s">
        <v>25</v>
      </c>
      <c r="B191">
        <v>1128299</v>
      </c>
      <c r="C191" s="20">
        <v>44364</v>
      </c>
      <c r="D191" t="s">
        <v>48</v>
      </c>
      <c r="E191" t="s">
        <v>49</v>
      </c>
      <c r="F191" t="s">
        <v>68</v>
      </c>
      <c r="G191" t="s">
        <v>23</v>
      </c>
      <c r="H191">
        <v>74</v>
      </c>
      <c r="I191">
        <v>248</v>
      </c>
      <c r="J191">
        <v>18352</v>
      </c>
      <c r="K191">
        <v>8625.44</v>
      </c>
      <c r="L191">
        <v>0.47000000000000003</v>
      </c>
      <c r="M191" t="s">
        <v>24</v>
      </c>
    </row>
    <row r="192" spans="1:13" x14ac:dyDescent="0.3">
      <c r="A192" t="s">
        <v>25</v>
      </c>
      <c r="B192">
        <v>1128299</v>
      </c>
      <c r="C192" s="20">
        <v>44364</v>
      </c>
      <c r="D192" t="s">
        <v>48</v>
      </c>
      <c r="E192" t="s">
        <v>49</v>
      </c>
      <c r="F192" t="s">
        <v>68</v>
      </c>
      <c r="G192" t="s">
        <v>22</v>
      </c>
      <c r="H192">
        <v>71</v>
      </c>
      <c r="I192">
        <v>153</v>
      </c>
      <c r="J192">
        <v>10863</v>
      </c>
      <c r="K192">
        <v>2389.86</v>
      </c>
      <c r="L192">
        <v>0.22</v>
      </c>
      <c r="M192" t="s">
        <v>24</v>
      </c>
    </row>
    <row r="193" spans="1:13" x14ac:dyDescent="0.3">
      <c r="A193" t="s">
        <v>25</v>
      </c>
      <c r="B193">
        <v>1128299</v>
      </c>
      <c r="C193" s="20">
        <v>44364</v>
      </c>
      <c r="D193" t="s">
        <v>48</v>
      </c>
      <c r="E193" t="s">
        <v>49</v>
      </c>
      <c r="F193" t="s">
        <v>68</v>
      </c>
      <c r="G193" t="s">
        <v>21</v>
      </c>
      <c r="H193">
        <v>66</v>
      </c>
      <c r="I193">
        <v>196</v>
      </c>
      <c r="J193">
        <v>12936</v>
      </c>
      <c r="K193">
        <v>4786.32</v>
      </c>
      <c r="L193">
        <v>0.37</v>
      </c>
      <c r="M193" t="s">
        <v>24</v>
      </c>
    </row>
    <row r="194" spans="1:13" x14ac:dyDescent="0.3">
      <c r="A194" t="s">
        <v>25</v>
      </c>
      <c r="B194">
        <v>1128299</v>
      </c>
      <c r="C194" s="20">
        <v>44364</v>
      </c>
      <c r="D194" t="s">
        <v>48</v>
      </c>
      <c r="E194" t="s">
        <v>49</v>
      </c>
      <c r="F194" t="s">
        <v>68</v>
      </c>
      <c r="G194" t="s">
        <v>20</v>
      </c>
      <c r="H194">
        <v>60</v>
      </c>
      <c r="I194">
        <v>238</v>
      </c>
      <c r="J194">
        <v>14280</v>
      </c>
      <c r="K194">
        <v>4712.3999999999996</v>
      </c>
      <c r="L194">
        <v>0.32999999999999996</v>
      </c>
      <c r="M194" t="s">
        <v>24</v>
      </c>
    </row>
    <row r="195" spans="1:13" x14ac:dyDescent="0.3">
      <c r="A195" t="s">
        <v>25</v>
      </c>
      <c r="B195">
        <v>1128299</v>
      </c>
      <c r="C195" s="20">
        <v>44364</v>
      </c>
      <c r="D195" t="s">
        <v>48</v>
      </c>
      <c r="E195" t="s">
        <v>49</v>
      </c>
      <c r="F195" t="s">
        <v>68</v>
      </c>
      <c r="G195" t="s">
        <v>19</v>
      </c>
      <c r="H195">
        <v>53</v>
      </c>
      <c r="I195">
        <v>224</v>
      </c>
      <c r="J195">
        <v>11872</v>
      </c>
      <c r="K195">
        <v>3442.8799999999997</v>
      </c>
      <c r="L195">
        <v>0.28999999999999998</v>
      </c>
      <c r="M195" t="s">
        <v>24</v>
      </c>
    </row>
    <row r="196" spans="1:13" x14ac:dyDescent="0.3">
      <c r="A196" t="s">
        <v>25</v>
      </c>
      <c r="B196">
        <v>1128299</v>
      </c>
      <c r="C196" s="20">
        <v>44364</v>
      </c>
      <c r="D196" t="s">
        <v>48</v>
      </c>
      <c r="E196" t="s">
        <v>49</v>
      </c>
      <c r="F196" t="s">
        <v>68</v>
      </c>
      <c r="G196" t="s">
        <v>17</v>
      </c>
      <c r="H196">
        <v>50</v>
      </c>
      <c r="I196">
        <v>272</v>
      </c>
      <c r="J196">
        <v>13600</v>
      </c>
      <c r="K196">
        <v>4352</v>
      </c>
      <c r="L196">
        <v>0.32</v>
      </c>
      <c r="M196" t="s">
        <v>24</v>
      </c>
    </row>
    <row r="197" spans="1:13" x14ac:dyDescent="0.3">
      <c r="A197" t="s">
        <v>25</v>
      </c>
      <c r="B197">
        <v>1128299</v>
      </c>
      <c r="C197" s="20">
        <v>44334</v>
      </c>
      <c r="D197" t="s">
        <v>48</v>
      </c>
      <c r="E197" t="s">
        <v>49</v>
      </c>
      <c r="F197" t="s">
        <v>68</v>
      </c>
      <c r="G197" t="s">
        <v>23</v>
      </c>
      <c r="H197">
        <v>48</v>
      </c>
      <c r="I197">
        <v>173</v>
      </c>
      <c r="J197">
        <v>8304</v>
      </c>
      <c r="K197">
        <v>3902.88</v>
      </c>
      <c r="L197">
        <v>0.47000000000000003</v>
      </c>
      <c r="M197" t="s">
        <v>24</v>
      </c>
    </row>
    <row r="198" spans="1:13" x14ac:dyDescent="0.3">
      <c r="A198" t="s">
        <v>25</v>
      </c>
      <c r="B198">
        <v>1128299</v>
      </c>
      <c r="C198" s="20">
        <v>44334</v>
      </c>
      <c r="D198" t="s">
        <v>48</v>
      </c>
      <c r="E198" t="s">
        <v>49</v>
      </c>
      <c r="F198" t="s">
        <v>68</v>
      </c>
      <c r="G198" t="s">
        <v>22</v>
      </c>
      <c r="H198">
        <v>42</v>
      </c>
      <c r="I198">
        <v>68</v>
      </c>
      <c r="J198">
        <v>2856</v>
      </c>
      <c r="K198">
        <v>714</v>
      </c>
      <c r="L198">
        <v>0.25</v>
      </c>
      <c r="M198" t="s">
        <v>24</v>
      </c>
    </row>
    <row r="199" spans="1:13" x14ac:dyDescent="0.3">
      <c r="A199" t="s">
        <v>25</v>
      </c>
      <c r="B199">
        <v>1128299</v>
      </c>
      <c r="C199" s="20">
        <v>44334</v>
      </c>
      <c r="D199" t="s">
        <v>48</v>
      </c>
      <c r="E199" t="s">
        <v>49</v>
      </c>
      <c r="F199" t="s">
        <v>68</v>
      </c>
      <c r="G199" t="s">
        <v>21</v>
      </c>
      <c r="H199">
        <v>39</v>
      </c>
      <c r="I199">
        <v>107</v>
      </c>
      <c r="J199">
        <v>4173</v>
      </c>
      <c r="K199">
        <v>1418.82</v>
      </c>
      <c r="L199">
        <v>0.33999999999999997</v>
      </c>
      <c r="M199" t="s">
        <v>24</v>
      </c>
    </row>
    <row r="200" spans="1:13" x14ac:dyDescent="0.3">
      <c r="A200" t="s">
        <v>25</v>
      </c>
      <c r="B200">
        <v>1128299</v>
      </c>
      <c r="C200" s="20">
        <v>44334</v>
      </c>
      <c r="D200" t="s">
        <v>48</v>
      </c>
      <c r="E200" t="s">
        <v>49</v>
      </c>
      <c r="F200" t="s">
        <v>68</v>
      </c>
      <c r="G200" t="s">
        <v>20</v>
      </c>
      <c r="H200">
        <v>46</v>
      </c>
      <c r="I200">
        <v>132</v>
      </c>
      <c r="J200">
        <v>6072</v>
      </c>
      <c r="K200">
        <v>2185.92</v>
      </c>
      <c r="L200">
        <v>0.36</v>
      </c>
      <c r="M200" t="s">
        <v>24</v>
      </c>
    </row>
    <row r="201" spans="1:13" x14ac:dyDescent="0.3">
      <c r="A201" t="s">
        <v>25</v>
      </c>
      <c r="B201">
        <v>1128299</v>
      </c>
      <c r="C201" s="20">
        <v>44334</v>
      </c>
      <c r="D201" t="s">
        <v>48</v>
      </c>
      <c r="E201" t="s">
        <v>49</v>
      </c>
      <c r="F201" t="s">
        <v>68</v>
      </c>
      <c r="G201" t="s">
        <v>19</v>
      </c>
      <c r="H201">
        <v>46</v>
      </c>
      <c r="I201">
        <v>132</v>
      </c>
      <c r="J201">
        <v>6072</v>
      </c>
      <c r="K201">
        <v>1700.16</v>
      </c>
      <c r="L201">
        <v>0.28000000000000003</v>
      </c>
      <c r="M201" t="s">
        <v>24</v>
      </c>
    </row>
    <row r="202" spans="1:13" x14ac:dyDescent="0.3">
      <c r="A202" t="s">
        <v>25</v>
      </c>
      <c r="B202">
        <v>1128299</v>
      </c>
      <c r="C202" s="20">
        <v>44334</v>
      </c>
      <c r="D202" t="s">
        <v>48</v>
      </c>
      <c r="E202" t="s">
        <v>49</v>
      </c>
      <c r="F202" t="s">
        <v>68</v>
      </c>
      <c r="G202" t="s">
        <v>17</v>
      </c>
      <c r="H202">
        <v>44</v>
      </c>
      <c r="I202">
        <v>201</v>
      </c>
      <c r="J202">
        <v>8844</v>
      </c>
      <c r="K202">
        <v>2918.5199999999995</v>
      </c>
      <c r="L202">
        <v>0.32999999999999996</v>
      </c>
      <c r="M202" t="s">
        <v>24</v>
      </c>
    </row>
    <row r="203" spans="1:13" x14ac:dyDescent="0.3">
      <c r="A203" t="s">
        <v>25</v>
      </c>
      <c r="B203">
        <v>1128299</v>
      </c>
      <c r="C203" s="20">
        <v>44303</v>
      </c>
      <c r="D203" t="s">
        <v>48</v>
      </c>
      <c r="E203" t="s">
        <v>49</v>
      </c>
      <c r="F203" t="s">
        <v>68</v>
      </c>
      <c r="G203" t="s">
        <v>23</v>
      </c>
      <c r="H203">
        <v>57</v>
      </c>
      <c r="I203">
        <v>113</v>
      </c>
      <c r="J203">
        <v>6441</v>
      </c>
      <c r="K203">
        <v>3220.5</v>
      </c>
      <c r="L203">
        <v>0.5</v>
      </c>
      <c r="M203" t="s">
        <v>24</v>
      </c>
    </row>
    <row r="204" spans="1:13" x14ac:dyDescent="0.3">
      <c r="A204" t="s">
        <v>25</v>
      </c>
      <c r="B204">
        <v>1128299</v>
      </c>
      <c r="C204" s="20">
        <v>44303</v>
      </c>
      <c r="D204" t="s">
        <v>48</v>
      </c>
      <c r="E204" t="s">
        <v>49</v>
      </c>
      <c r="F204" t="s">
        <v>68</v>
      </c>
      <c r="G204" t="s">
        <v>22</v>
      </c>
      <c r="H204">
        <v>47</v>
      </c>
      <c r="I204">
        <v>60</v>
      </c>
      <c r="J204">
        <v>2820</v>
      </c>
      <c r="K204">
        <v>620.4</v>
      </c>
      <c r="L204">
        <v>0.22</v>
      </c>
      <c r="M204" t="s">
        <v>24</v>
      </c>
    </row>
    <row r="205" spans="1:13" x14ac:dyDescent="0.3">
      <c r="A205" t="s">
        <v>25</v>
      </c>
      <c r="B205">
        <v>1128299</v>
      </c>
      <c r="C205" s="20">
        <v>44303</v>
      </c>
      <c r="D205" t="s">
        <v>48</v>
      </c>
      <c r="E205" t="s">
        <v>49</v>
      </c>
      <c r="F205" t="s">
        <v>68</v>
      </c>
      <c r="G205" t="s">
        <v>21</v>
      </c>
      <c r="H205">
        <v>41</v>
      </c>
      <c r="I205">
        <v>90</v>
      </c>
      <c r="J205">
        <v>3690</v>
      </c>
      <c r="K205">
        <v>1291.5</v>
      </c>
      <c r="L205">
        <v>0.35</v>
      </c>
      <c r="M205" t="s">
        <v>24</v>
      </c>
    </row>
    <row r="206" spans="1:13" x14ac:dyDescent="0.3">
      <c r="A206" t="s">
        <v>25</v>
      </c>
      <c r="B206">
        <v>1128299</v>
      </c>
      <c r="C206" s="20">
        <v>44303</v>
      </c>
      <c r="D206" t="s">
        <v>48</v>
      </c>
      <c r="E206" t="s">
        <v>49</v>
      </c>
      <c r="F206" t="s">
        <v>68</v>
      </c>
      <c r="G206" t="s">
        <v>20</v>
      </c>
      <c r="H206">
        <v>49</v>
      </c>
      <c r="I206">
        <v>132</v>
      </c>
      <c r="J206">
        <v>6468</v>
      </c>
      <c r="K206">
        <v>2199.12</v>
      </c>
      <c r="L206">
        <v>0.33999999999999997</v>
      </c>
      <c r="M206" t="s">
        <v>24</v>
      </c>
    </row>
    <row r="207" spans="1:13" x14ac:dyDescent="0.3">
      <c r="A207" t="s">
        <v>25</v>
      </c>
      <c r="B207">
        <v>1128299</v>
      </c>
      <c r="C207" s="20">
        <v>44303</v>
      </c>
      <c r="D207" t="s">
        <v>48</v>
      </c>
      <c r="E207" t="s">
        <v>49</v>
      </c>
      <c r="F207" t="s">
        <v>68</v>
      </c>
      <c r="G207" t="s">
        <v>19</v>
      </c>
      <c r="H207">
        <v>51</v>
      </c>
      <c r="I207">
        <v>105</v>
      </c>
      <c r="J207">
        <v>5355</v>
      </c>
      <c r="K207">
        <v>1445.8500000000001</v>
      </c>
      <c r="L207">
        <v>0.27</v>
      </c>
      <c r="M207" t="s">
        <v>24</v>
      </c>
    </row>
    <row r="208" spans="1:13" x14ac:dyDescent="0.3">
      <c r="A208" t="s">
        <v>25</v>
      </c>
      <c r="B208">
        <v>1128299</v>
      </c>
      <c r="C208" s="20">
        <v>44303</v>
      </c>
      <c r="D208" t="s">
        <v>48</v>
      </c>
      <c r="E208" t="s">
        <v>49</v>
      </c>
      <c r="F208" t="s">
        <v>68</v>
      </c>
      <c r="G208" t="s">
        <v>17</v>
      </c>
      <c r="H208">
        <v>47</v>
      </c>
      <c r="I208">
        <v>171</v>
      </c>
      <c r="J208">
        <v>8037</v>
      </c>
      <c r="K208">
        <v>2893.3199999999997</v>
      </c>
      <c r="L208">
        <v>0.36</v>
      </c>
      <c r="M208" t="s">
        <v>24</v>
      </c>
    </row>
    <row r="209" spans="1:13" x14ac:dyDescent="0.3">
      <c r="A209" t="s">
        <v>26</v>
      </c>
      <c r="B209">
        <v>1128299</v>
      </c>
      <c r="C209" s="20">
        <v>44271</v>
      </c>
      <c r="D209" t="s">
        <v>48</v>
      </c>
      <c r="E209" t="s">
        <v>49</v>
      </c>
      <c r="F209" t="s">
        <v>68</v>
      </c>
      <c r="G209" t="s">
        <v>23</v>
      </c>
      <c r="H209">
        <v>48</v>
      </c>
      <c r="I209">
        <v>131</v>
      </c>
      <c r="J209">
        <v>6288</v>
      </c>
      <c r="K209">
        <v>2955.36</v>
      </c>
      <c r="L209">
        <v>0.47000000000000003</v>
      </c>
      <c r="M209" t="s">
        <v>24</v>
      </c>
    </row>
    <row r="210" spans="1:13" x14ac:dyDescent="0.3">
      <c r="A210" t="s">
        <v>26</v>
      </c>
      <c r="B210">
        <v>1128299</v>
      </c>
      <c r="C210" s="20">
        <v>44271</v>
      </c>
      <c r="D210" t="s">
        <v>48</v>
      </c>
      <c r="E210" t="s">
        <v>49</v>
      </c>
      <c r="F210" t="s">
        <v>68</v>
      </c>
      <c r="G210" t="s">
        <v>22</v>
      </c>
      <c r="H210">
        <v>44</v>
      </c>
      <c r="I210">
        <v>60</v>
      </c>
      <c r="J210">
        <v>2640</v>
      </c>
      <c r="K210">
        <v>686.4</v>
      </c>
      <c r="L210">
        <v>0.26</v>
      </c>
      <c r="M210" t="s">
        <v>24</v>
      </c>
    </row>
    <row r="211" spans="1:13" x14ac:dyDescent="0.3">
      <c r="A211" t="s">
        <v>26</v>
      </c>
      <c r="B211">
        <v>1128299</v>
      </c>
      <c r="C211" s="20">
        <v>44271</v>
      </c>
      <c r="D211" t="s">
        <v>48</v>
      </c>
      <c r="E211" t="s">
        <v>49</v>
      </c>
      <c r="F211" t="s">
        <v>68</v>
      </c>
      <c r="G211" t="s">
        <v>21</v>
      </c>
      <c r="H211">
        <v>42</v>
      </c>
      <c r="I211">
        <v>114</v>
      </c>
      <c r="J211">
        <v>4788</v>
      </c>
      <c r="K211">
        <v>1675.8</v>
      </c>
      <c r="L211">
        <v>0.35</v>
      </c>
      <c r="M211" t="s">
        <v>24</v>
      </c>
    </row>
    <row r="212" spans="1:13" x14ac:dyDescent="0.3">
      <c r="A212" t="s">
        <v>26</v>
      </c>
      <c r="B212">
        <v>1128299</v>
      </c>
      <c r="C212" s="20">
        <v>44271</v>
      </c>
      <c r="D212" t="s">
        <v>48</v>
      </c>
      <c r="E212" t="s">
        <v>49</v>
      </c>
      <c r="F212" t="s">
        <v>68</v>
      </c>
      <c r="G212" t="s">
        <v>20</v>
      </c>
      <c r="H212">
        <v>47</v>
      </c>
      <c r="I212">
        <v>149</v>
      </c>
      <c r="J212">
        <v>7003</v>
      </c>
      <c r="K212">
        <v>2240.96</v>
      </c>
      <c r="L212">
        <v>0.32</v>
      </c>
      <c r="M212" t="s">
        <v>24</v>
      </c>
    </row>
    <row r="213" spans="1:13" x14ac:dyDescent="0.3">
      <c r="A213" t="s">
        <v>26</v>
      </c>
      <c r="B213">
        <v>1128299</v>
      </c>
      <c r="C213" s="20">
        <v>44271</v>
      </c>
      <c r="D213" t="s">
        <v>48</v>
      </c>
      <c r="E213" t="s">
        <v>49</v>
      </c>
      <c r="F213" t="s">
        <v>68</v>
      </c>
      <c r="G213" t="s">
        <v>19</v>
      </c>
      <c r="H213">
        <v>44</v>
      </c>
      <c r="I213">
        <v>124</v>
      </c>
      <c r="J213">
        <v>5456</v>
      </c>
      <c r="K213">
        <v>1691.36</v>
      </c>
      <c r="L213">
        <v>0.31</v>
      </c>
      <c r="M213" t="s">
        <v>24</v>
      </c>
    </row>
    <row r="214" spans="1:13" x14ac:dyDescent="0.3">
      <c r="A214" t="s">
        <v>26</v>
      </c>
      <c r="B214">
        <v>1128299</v>
      </c>
      <c r="C214" s="20">
        <v>44271</v>
      </c>
      <c r="D214" t="s">
        <v>48</v>
      </c>
      <c r="E214" t="s">
        <v>49</v>
      </c>
      <c r="F214" t="s">
        <v>68</v>
      </c>
      <c r="G214" t="s">
        <v>17</v>
      </c>
      <c r="H214">
        <v>35</v>
      </c>
      <c r="I214">
        <v>171</v>
      </c>
      <c r="J214">
        <v>5985</v>
      </c>
      <c r="K214">
        <v>2034.8999999999999</v>
      </c>
      <c r="L214">
        <v>0.33999999999999997</v>
      </c>
      <c r="M214" t="s">
        <v>24</v>
      </c>
    </row>
    <row r="215" spans="1:13" x14ac:dyDescent="0.3">
      <c r="A215" t="s">
        <v>26</v>
      </c>
      <c r="B215">
        <v>1128299</v>
      </c>
      <c r="C215" s="20">
        <v>44244</v>
      </c>
      <c r="D215" t="s">
        <v>48</v>
      </c>
      <c r="E215" t="s">
        <v>49</v>
      </c>
      <c r="F215" t="s">
        <v>68</v>
      </c>
      <c r="G215" t="s">
        <v>23</v>
      </c>
      <c r="H215">
        <v>33</v>
      </c>
      <c r="I215">
        <v>124</v>
      </c>
      <c r="J215">
        <v>4092</v>
      </c>
      <c r="K215">
        <v>2086.92</v>
      </c>
      <c r="L215">
        <v>0.51</v>
      </c>
      <c r="M215" t="s">
        <v>24</v>
      </c>
    </row>
    <row r="216" spans="1:13" x14ac:dyDescent="0.3">
      <c r="A216" t="s">
        <v>26</v>
      </c>
      <c r="B216">
        <v>1128299</v>
      </c>
      <c r="C216" s="20">
        <v>44244</v>
      </c>
      <c r="D216" t="s">
        <v>48</v>
      </c>
      <c r="E216" t="s">
        <v>49</v>
      </c>
      <c r="F216" t="s">
        <v>68</v>
      </c>
      <c r="G216" t="s">
        <v>22</v>
      </c>
      <c r="H216">
        <v>44</v>
      </c>
      <c r="I216">
        <v>62</v>
      </c>
      <c r="J216">
        <v>2728</v>
      </c>
      <c r="K216">
        <v>654.72</v>
      </c>
      <c r="L216">
        <v>0.24000000000000002</v>
      </c>
      <c r="M216" t="s">
        <v>24</v>
      </c>
    </row>
    <row r="217" spans="1:13" x14ac:dyDescent="0.3">
      <c r="A217" t="s">
        <v>26</v>
      </c>
      <c r="B217">
        <v>1128299</v>
      </c>
      <c r="C217" s="20">
        <v>44244</v>
      </c>
      <c r="D217" t="s">
        <v>48</v>
      </c>
      <c r="E217" t="s">
        <v>49</v>
      </c>
      <c r="F217" t="s">
        <v>68</v>
      </c>
      <c r="G217" t="s">
        <v>21</v>
      </c>
      <c r="H217">
        <v>36</v>
      </c>
      <c r="I217">
        <v>94</v>
      </c>
      <c r="J217">
        <v>3384</v>
      </c>
      <c r="K217">
        <v>1252.08</v>
      </c>
      <c r="L217">
        <v>0.37</v>
      </c>
      <c r="M217" t="s">
        <v>24</v>
      </c>
    </row>
    <row r="218" spans="1:13" x14ac:dyDescent="0.3">
      <c r="A218" t="s">
        <v>14</v>
      </c>
      <c r="B218">
        <v>1185732</v>
      </c>
      <c r="C218" s="20">
        <v>44245</v>
      </c>
      <c r="D218" t="s">
        <v>48</v>
      </c>
      <c r="E218" t="s">
        <v>98</v>
      </c>
      <c r="F218" t="s">
        <v>99</v>
      </c>
      <c r="G218" t="s">
        <v>20</v>
      </c>
      <c r="H218">
        <v>18</v>
      </c>
      <c r="I218">
        <v>124</v>
      </c>
      <c r="J218">
        <v>2232</v>
      </c>
      <c r="K218">
        <v>1227.6000000000001</v>
      </c>
      <c r="L218">
        <v>0.55000000000000004</v>
      </c>
      <c r="M218" t="s">
        <v>83</v>
      </c>
    </row>
    <row r="219" spans="1:13" x14ac:dyDescent="0.3">
      <c r="A219" t="s">
        <v>14</v>
      </c>
      <c r="B219">
        <v>1185732</v>
      </c>
      <c r="C219" s="20">
        <v>44245</v>
      </c>
      <c r="D219" t="s">
        <v>48</v>
      </c>
      <c r="E219" t="s">
        <v>98</v>
      </c>
      <c r="F219" t="s">
        <v>99</v>
      </c>
      <c r="G219" t="s">
        <v>19</v>
      </c>
      <c r="H219">
        <v>27</v>
      </c>
      <c r="I219">
        <v>106</v>
      </c>
      <c r="J219">
        <v>2862</v>
      </c>
      <c r="K219">
        <v>1373.76</v>
      </c>
      <c r="L219">
        <v>0.48</v>
      </c>
      <c r="M219" t="s">
        <v>83</v>
      </c>
    </row>
    <row r="220" spans="1:13" x14ac:dyDescent="0.3">
      <c r="A220" t="s">
        <v>14</v>
      </c>
      <c r="B220">
        <v>1185732</v>
      </c>
      <c r="C220" s="20">
        <v>44245</v>
      </c>
      <c r="D220" t="s">
        <v>48</v>
      </c>
      <c r="E220" t="s">
        <v>98</v>
      </c>
      <c r="F220" t="s">
        <v>99</v>
      </c>
      <c r="G220" t="s">
        <v>17</v>
      </c>
      <c r="H220">
        <v>28</v>
      </c>
      <c r="I220">
        <v>225</v>
      </c>
      <c r="J220">
        <v>6300</v>
      </c>
      <c r="K220">
        <v>3276</v>
      </c>
      <c r="L220">
        <v>0.52</v>
      </c>
      <c r="M220" t="s">
        <v>83</v>
      </c>
    </row>
    <row r="221" spans="1:13" x14ac:dyDescent="0.3">
      <c r="A221" t="s">
        <v>14</v>
      </c>
      <c r="B221">
        <v>1185732</v>
      </c>
      <c r="C221" s="20">
        <v>44216</v>
      </c>
      <c r="D221" t="s">
        <v>48</v>
      </c>
      <c r="E221" t="s">
        <v>98</v>
      </c>
      <c r="F221" t="s">
        <v>99</v>
      </c>
      <c r="G221" t="s">
        <v>23</v>
      </c>
      <c r="H221">
        <v>29</v>
      </c>
      <c r="I221">
        <v>158</v>
      </c>
      <c r="J221">
        <v>4582</v>
      </c>
      <c r="K221">
        <v>2840.84</v>
      </c>
      <c r="L221">
        <v>0.62</v>
      </c>
      <c r="M221" t="s">
        <v>83</v>
      </c>
    </row>
    <row r="222" spans="1:13" x14ac:dyDescent="0.3">
      <c r="A222" t="s">
        <v>14</v>
      </c>
      <c r="B222">
        <v>1185732</v>
      </c>
      <c r="C222" s="20">
        <v>44216</v>
      </c>
      <c r="D222" t="s">
        <v>48</v>
      </c>
      <c r="E222" t="s">
        <v>98</v>
      </c>
      <c r="F222" t="s">
        <v>99</v>
      </c>
      <c r="G222" t="s">
        <v>22</v>
      </c>
      <c r="H222">
        <v>38</v>
      </c>
      <c r="I222">
        <v>115</v>
      </c>
      <c r="J222">
        <v>4370</v>
      </c>
      <c r="K222">
        <v>2097.6</v>
      </c>
      <c r="L222">
        <v>0.48</v>
      </c>
      <c r="M222" t="s">
        <v>83</v>
      </c>
    </row>
    <row r="223" spans="1:13" x14ac:dyDescent="0.3">
      <c r="A223" t="s">
        <v>14</v>
      </c>
      <c r="B223">
        <v>1185732</v>
      </c>
      <c r="C223" s="20">
        <v>44216</v>
      </c>
      <c r="D223" t="s">
        <v>48</v>
      </c>
      <c r="E223" t="s">
        <v>98</v>
      </c>
      <c r="F223" t="s">
        <v>99</v>
      </c>
      <c r="G223" t="s">
        <v>21</v>
      </c>
      <c r="H223">
        <v>23</v>
      </c>
      <c r="I223">
        <v>101</v>
      </c>
      <c r="J223">
        <v>2323</v>
      </c>
      <c r="K223">
        <v>1231.19</v>
      </c>
      <c r="L223">
        <v>0.53</v>
      </c>
      <c r="M223" t="s">
        <v>83</v>
      </c>
    </row>
    <row r="224" spans="1:13" x14ac:dyDescent="0.3">
      <c r="A224" t="s">
        <v>14</v>
      </c>
      <c r="B224">
        <v>1185732</v>
      </c>
      <c r="C224" s="20">
        <v>44216</v>
      </c>
      <c r="D224" t="s">
        <v>48</v>
      </c>
      <c r="E224" t="s">
        <v>98</v>
      </c>
      <c r="F224" t="s">
        <v>99</v>
      </c>
      <c r="G224" t="s">
        <v>20</v>
      </c>
      <c r="H224">
        <v>18</v>
      </c>
      <c r="I224">
        <v>158</v>
      </c>
      <c r="J224">
        <v>2844</v>
      </c>
      <c r="K224">
        <v>1564.2</v>
      </c>
      <c r="L224">
        <v>0.55000000000000004</v>
      </c>
      <c r="M224" t="s">
        <v>83</v>
      </c>
    </row>
    <row r="225" spans="1:13" x14ac:dyDescent="0.3">
      <c r="A225" t="s">
        <v>14</v>
      </c>
      <c r="B225">
        <v>1185732</v>
      </c>
      <c r="C225" s="20">
        <v>44216</v>
      </c>
      <c r="D225" t="s">
        <v>48</v>
      </c>
      <c r="E225" t="s">
        <v>98</v>
      </c>
      <c r="F225" t="s">
        <v>99</v>
      </c>
      <c r="G225" t="s">
        <v>19</v>
      </c>
      <c r="H225">
        <v>29</v>
      </c>
      <c r="I225">
        <v>142</v>
      </c>
      <c r="J225">
        <v>4118</v>
      </c>
      <c r="K225">
        <v>1853.1</v>
      </c>
      <c r="L225">
        <v>0.44999999999999996</v>
      </c>
      <c r="M225" t="s">
        <v>83</v>
      </c>
    </row>
    <row r="226" spans="1:13" x14ac:dyDescent="0.3">
      <c r="A226" t="s">
        <v>14</v>
      </c>
      <c r="B226">
        <v>1185732</v>
      </c>
      <c r="C226" s="20">
        <v>44216</v>
      </c>
      <c r="D226" t="s">
        <v>48</v>
      </c>
      <c r="E226" t="s">
        <v>98</v>
      </c>
      <c r="F226" t="s">
        <v>99</v>
      </c>
      <c r="G226" t="s">
        <v>17</v>
      </c>
      <c r="H226">
        <v>29</v>
      </c>
      <c r="I226">
        <v>189</v>
      </c>
      <c r="J226">
        <v>5481</v>
      </c>
      <c r="K226">
        <v>2959.7400000000002</v>
      </c>
      <c r="L226">
        <v>0.54</v>
      </c>
      <c r="M226" t="s">
        <v>83</v>
      </c>
    </row>
    <row r="227" spans="1:13" x14ac:dyDescent="0.3">
      <c r="A227" t="s">
        <v>14</v>
      </c>
      <c r="B227">
        <v>1185732</v>
      </c>
      <c r="C227" s="20">
        <v>44551</v>
      </c>
      <c r="D227" t="s">
        <v>48</v>
      </c>
      <c r="E227" t="s">
        <v>98</v>
      </c>
      <c r="F227" t="s">
        <v>99</v>
      </c>
      <c r="G227" t="s">
        <v>23</v>
      </c>
      <c r="H227">
        <v>64</v>
      </c>
      <c r="I227">
        <v>98</v>
      </c>
      <c r="J227">
        <v>6272</v>
      </c>
      <c r="K227">
        <v>3324.1600000000003</v>
      </c>
      <c r="L227">
        <v>0.53</v>
      </c>
      <c r="M227" t="s">
        <v>83</v>
      </c>
    </row>
    <row r="228" spans="1:13" x14ac:dyDescent="0.3">
      <c r="A228" t="s">
        <v>14</v>
      </c>
      <c r="B228">
        <v>1185732</v>
      </c>
      <c r="C228" s="20">
        <v>44551</v>
      </c>
      <c r="D228" t="s">
        <v>48</v>
      </c>
      <c r="E228" t="s">
        <v>98</v>
      </c>
      <c r="F228" t="s">
        <v>99</v>
      </c>
      <c r="G228" t="s">
        <v>22</v>
      </c>
      <c r="H228">
        <v>54</v>
      </c>
      <c r="I228">
        <v>68</v>
      </c>
      <c r="J228">
        <v>3672</v>
      </c>
      <c r="K228">
        <v>1725.84</v>
      </c>
      <c r="L228">
        <v>0.47</v>
      </c>
      <c r="M228" t="s">
        <v>83</v>
      </c>
    </row>
    <row r="229" spans="1:13" x14ac:dyDescent="0.3">
      <c r="A229" t="s">
        <v>14</v>
      </c>
      <c r="B229">
        <v>1185732</v>
      </c>
      <c r="C229" s="20">
        <v>44551</v>
      </c>
      <c r="D229" t="s">
        <v>48</v>
      </c>
      <c r="E229" t="s">
        <v>98</v>
      </c>
      <c r="F229" t="s">
        <v>99</v>
      </c>
      <c r="G229" t="s">
        <v>21</v>
      </c>
      <c r="H229">
        <v>49</v>
      </c>
      <c r="I229">
        <v>68</v>
      </c>
      <c r="J229">
        <v>3332</v>
      </c>
      <c r="K229">
        <v>1765.96</v>
      </c>
      <c r="L229">
        <v>0.53</v>
      </c>
      <c r="M229" t="s">
        <v>83</v>
      </c>
    </row>
    <row r="230" spans="1:13" x14ac:dyDescent="0.3">
      <c r="A230" t="s">
        <v>14</v>
      </c>
      <c r="B230">
        <v>1185732</v>
      </c>
      <c r="C230" s="20">
        <v>44551</v>
      </c>
      <c r="D230" t="s">
        <v>48</v>
      </c>
      <c r="E230" t="s">
        <v>98</v>
      </c>
      <c r="F230" t="s">
        <v>99</v>
      </c>
      <c r="G230" t="s">
        <v>20</v>
      </c>
      <c r="H230">
        <v>51</v>
      </c>
      <c r="I230">
        <v>74</v>
      </c>
      <c r="J230">
        <v>3774</v>
      </c>
      <c r="K230">
        <v>2075.7000000000003</v>
      </c>
      <c r="L230">
        <v>0.55000000000000004</v>
      </c>
      <c r="M230" t="s">
        <v>83</v>
      </c>
    </row>
    <row r="231" spans="1:13" x14ac:dyDescent="0.3">
      <c r="A231" t="s">
        <v>14</v>
      </c>
      <c r="B231">
        <v>1185732</v>
      </c>
      <c r="C231" s="20">
        <v>44551</v>
      </c>
      <c r="D231" t="s">
        <v>48</v>
      </c>
      <c r="E231" t="s">
        <v>98</v>
      </c>
      <c r="F231" t="s">
        <v>99</v>
      </c>
      <c r="G231" t="s">
        <v>19</v>
      </c>
      <c r="H231">
        <v>52</v>
      </c>
      <c r="I231">
        <v>98</v>
      </c>
      <c r="J231">
        <v>5096</v>
      </c>
      <c r="K231">
        <v>2446.08</v>
      </c>
      <c r="L231">
        <v>0.48</v>
      </c>
      <c r="M231" t="s">
        <v>83</v>
      </c>
    </row>
    <row r="232" spans="1:13" x14ac:dyDescent="0.3">
      <c r="A232" t="s">
        <v>14</v>
      </c>
      <c r="B232">
        <v>1185732</v>
      </c>
      <c r="C232" s="20">
        <v>44551</v>
      </c>
      <c r="D232" t="s">
        <v>48</v>
      </c>
      <c r="E232" t="s">
        <v>98</v>
      </c>
      <c r="F232" t="s">
        <v>99</v>
      </c>
      <c r="G232" t="s">
        <v>17</v>
      </c>
      <c r="H232">
        <v>59</v>
      </c>
      <c r="I232">
        <v>158</v>
      </c>
      <c r="J232">
        <v>9322</v>
      </c>
      <c r="K232">
        <v>5127.1000000000004</v>
      </c>
      <c r="L232">
        <v>0.55000000000000004</v>
      </c>
      <c r="M232" t="s">
        <v>83</v>
      </c>
    </row>
    <row r="233" spans="1:13" x14ac:dyDescent="0.3">
      <c r="A233" t="s">
        <v>14</v>
      </c>
      <c r="B233">
        <v>1185732</v>
      </c>
      <c r="C233" s="20">
        <v>44522</v>
      </c>
      <c r="D233" t="s">
        <v>48</v>
      </c>
      <c r="E233" t="s">
        <v>98</v>
      </c>
      <c r="F233" t="s">
        <v>99</v>
      </c>
      <c r="G233" t="s">
        <v>23</v>
      </c>
      <c r="H233">
        <v>66</v>
      </c>
      <c r="I233">
        <v>80</v>
      </c>
      <c r="J233">
        <v>5280</v>
      </c>
      <c r="K233">
        <v>2851.2000000000003</v>
      </c>
      <c r="L233">
        <v>0.54</v>
      </c>
      <c r="M233" t="s">
        <v>83</v>
      </c>
    </row>
    <row r="234" spans="1:13" x14ac:dyDescent="0.3">
      <c r="A234" t="s">
        <v>14</v>
      </c>
      <c r="B234">
        <v>1185732</v>
      </c>
      <c r="C234" s="20">
        <v>44522</v>
      </c>
      <c r="D234" t="s">
        <v>48</v>
      </c>
      <c r="E234" t="s">
        <v>98</v>
      </c>
      <c r="F234" t="s">
        <v>99</v>
      </c>
      <c r="G234" t="s">
        <v>22</v>
      </c>
      <c r="H234">
        <v>59</v>
      </c>
      <c r="I234">
        <v>53</v>
      </c>
      <c r="J234">
        <v>3127</v>
      </c>
      <c r="K234">
        <v>1500.96</v>
      </c>
      <c r="L234">
        <v>0.48</v>
      </c>
      <c r="M234" t="s">
        <v>83</v>
      </c>
    </row>
    <row r="235" spans="1:13" x14ac:dyDescent="0.3">
      <c r="A235" t="s">
        <v>14</v>
      </c>
      <c r="B235">
        <v>1185732</v>
      </c>
      <c r="C235" s="20">
        <v>44522</v>
      </c>
      <c r="D235" t="s">
        <v>48</v>
      </c>
      <c r="E235" t="s">
        <v>98</v>
      </c>
      <c r="F235" t="s">
        <v>99</v>
      </c>
      <c r="G235" t="s">
        <v>21</v>
      </c>
      <c r="H235">
        <v>52</v>
      </c>
      <c r="I235">
        <v>52</v>
      </c>
      <c r="J235">
        <v>2704</v>
      </c>
      <c r="K235">
        <v>1352</v>
      </c>
      <c r="L235">
        <v>0.5</v>
      </c>
      <c r="M235" t="s">
        <v>83</v>
      </c>
    </row>
    <row r="236" spans="1:13" x14ac:dyDescent="0.3">
      <c r="A236" t="s">
        <v>61</v>
      </c>
      <c r="B236">
        <v>1185732</v>
      </c>
      <c r="C236" s="20">
        <v>44522</v>
      </c>
      <c r="D236" t="s">
        <v>48</v>
      </c>
      <c r="E236" t="s">
        <v>98</v>
      </c>
      <c r="F236" t="s">
        <v>99</v>
      </c>
      <c r="G236" t="s">
        <v>20</v>
      </c>
      <c r="H236">
        <v>41</v>
      </c>
      <c r="I236">
        <v>57</v>
      </c>
      <c r="J236">
        <v>2337</v>
      </c>
      <c r="K236">
        <v>1191.8700000000001</v>
      </c>
      <c r="L236">
        <v>0.51</v>
      </c>
      <c r="M236" t="s">
        <v>83</v>
      </c>
    </row>
    <row r="237" spans="1:13" x14ac:dyDescent="0.3">
      <c r="A237" t="s">
        <v>61</v>
      </c>
      <c r="B237">
        <v>1185732</v>
      </c>
      <c r="C237" s="20">
        <v>44522</v>
      </c>
      <c r="D237" t="s">
        <v>48</v>
      </c>
      <c r="E237" t="s">
        <v>98</v>
      </c>
      <c r="F237" t="s">
        <v>99</v>
      </c>
      <c r="G237" t="s">
        <v>19</v>
      </c>
      <c r="H237">
        <v>39</v>
      </c>
      <c r="I237">
        <v>72</v>
      </c>
      <c r="J237">
        <v>2808</v>
      </c>
      <c r="K237">
        <v>1319.76</v>
      </c>
      <c r="L237">
        <v>0.47</v>
      </c>
      <c r="M237" t="s">
        <v>83</v>
      </c>
    </row>
    <row r="238" spans="1:13" x14ac:dyDescent="0.3">
      <c r="A238" t="s">
        <v>61</v>
      </c>
      <c r="B238">
        <v>1185732</v>
      </c>
      <c r="C238" s="20">
        <v>44522</v>
      </c>
      <c r="D238" t="s">
        <v>48</v>
      </c>
      <c r="E238" t="s">
        <v>98</v>
      </c>
      <c r="F238" t="s">
        <v>99</v>
      </c>
      <c r="G238" t="s">
        <v>17</v>
      </c>
      <c r="H238">
        <v>48</v>
      </c>
      <c r="I238">
        <v>123</v>
      </c>
      <c r="J238">
        <v>5904</v>
      </c>
      <c r="K238">
        <v>3070.08</v>
      </c>
      <c r="L238">
        <v>0.52</v>
      </c>
      <c r="M238" t="s">
        <v>83</v>
      </c>
    </row>
    <row r="239" spans="1:13" x14ac:dyDescent="0.3">
      <c r="A239" t="s">
        <v>61</v>
      </c>
      <c r="B239">
        <v>1185732</v>
      </c>
      <c r="C239" s="20">
        <v>44491</v>
      </c>
      <c r="D239" t="s">
        <v>48</v>
      </c>
      <c r="E239" t="s">
        <v>98</v>
      </c>
      <c r="F239" t="s">
        <v>99</v>
      </c>
      <c r="G239" t="s">
        <v>23</v>
      </c>
      <c r="H239">
        <v>53</v>
      </c>
      <c r="I239">
        <v>83</v>
      </c>
      <c r="J239">
        <v>4399</v>
      </c>
      <c r="K239">
        <v>2199.5</v>
      </c>
      <c r="L239">
        <v>0.5</v>
      </c>
      <c r="M239" t="s">
        <v>83</v>
      </c>
    </row>
    <row r="240" spans="1:13" x14ac:dyDescent="0.3">
      <c r="A240" t="s">
        <v>61</v>
      </c>
      <c r="B240">
        <v>1185732</v>
      </c>
      <c r="C240" s="20">
        <v>44491</v>
      </c>
      <c r="D240" t="s">
        <v>48</v>
      </c>
      <c r="E240" t="s">
        <v>98</v>
      </c>
      <c r="F240" t="s">
        <v>99</v>
      </c>
      <c r="G240" t="s">
        <v>22</v>
      </c>
      <c r="H240">
        <v>53</v>
      </c>
      <c r="I240">
        <v>41</v>
      </c>
      <c r="J240">
        <v>2173</v>
      </c>
      <c r="K240">
        <v>1064.77</v>
      </c>
      <c r="L240">
        <v>0.49</v>
      </c>
      <c r="M240" t="s">
        <v>83</v>
      </c>
    </row>
    <row r="241" spans="1:13" x14ac:dyDescent="0.3">
      <c r="A241" t="s">
        <v>61</v>
      </c>
      <c r="B241">
        <v>1185732</v>
      </c>
      <c r="C241" s="20">
        <v>44491</v>
      </c>
      <c r="D241" t="s">
        <v>48</v>
      </c>
      <c r="E241" t="s">
        <v>98</v>
      </c>
      <c r="F241" t="s">
        <v>99</v>
      </c>
      <c r="G241" t="s">
        <v>21</v>
      </c>
      <c r="H241">
        <v>41</v>
      </c>
      <c r="I241">
        <v>42</v>
      </c>
      <c r="J241">
        <v>1722</v>
      </c>
      <c r="K241">
        <v>895.44</v>
      </c>
      <c r="L241">
        <v>0.52</v>
      </c>
      <c r="M241" t="s">
        <v>83</v>
      </c>
    </row>
    <row r="242" spans="1:13" x14ac:dyDescent="0.3">
      <c r="A242" t="s">
        <v>61</v>
      </c>
      <c r="B242">
        <v>1185732</v>
      </c>
      <c r="C242" s="20">
        <v>44491</v>
      </c>
      <c r="D242" t="s">
        <v>48</v>
      </c>
      <c r="E242" t="s">
        <v>98</v>
      </c>
      <c r="F242" t="s">
        <v>99</v>
      </c>
      <c r="G242" t="s">
        <v>20</v>
      </c>
      <c r="H242">
        <v>43</v>
      </c>
      <c r="I242">
        <v>47</v>
      </c>
      <c r="J242">
        <v>2021</v>
      </c>
      <c r="K242">
        <v>1091.3400000000001</v>
      </c>
      <c r="L242">
        <v>0.54</v>
      </c>
      <c r="M242" t="s">
        <v>83</v>
      </c>
    </row>
    <row r="243" spans="1:13" x14ac:dyDescent="0.3">
      <c r="A243" t="s">
        <v>61</v>
      </c>
      <c r="B243">
        <v>1185732</v>
      </c>
      <c r="C243" s="20">
        <v>44491</v>
      </c>
      <c r="D243" t="s">
        <v>48</v>
      </c>
      <c r="E243" t="s">
        <v>98</v>
      </c>
      <c r="F243" t="s">
        <v>99</v>
      </c>
      <c r="G243" t="s">
        <v>19</v>
      </c>
      <c r="H243">
        <v>41</v>
      </c>
      <c r="I243">
        <v>83</v>
      </c>
      <c r="J243">
        <v>3403</v>
      </c>
      <c r="K243">
        <v>1701.5</v>
      </c>
      <c r="L243">
        <v>0.5</v>
      </c>
      <c r="M243" t="s">
        <v>83</v>
      </c>
    </row>
    <row r="244" spans="1:13" x14ac:dyDescent="0.3">
      <c r="A244" t="s">
        <v>61</v>
      </c>
      <c r="B244">
        <v>1185732</v>
      </c>
      <c r="C244" s="20">
        <v>44491</v>
      </c>
      <c r="D244" t="s">
        <v>48</v>
      </c>
      <c r="E244" t="s">
        <v>98</v>
      </c>
      <c r="F244" t="s">
        <v>99</v>
      </c>
      <c r="G244" t="s">
        <v>17</v>
      </c>
      <c r="H244">
        <v>53</v>
      </c>
      <c r="I244">
        <v>126</v>
      </c>
      <c r="J244">
        <v>6678</v>
      </c>
      <c r="K244">
        <v>3672.9</v>
      </c>
      <c r="L244">
        <v>0.55000000000000004</v>
      </c>
      <c r="M244" t="s">
        <v>83</v>
      </c>
    </row>
    <row r="245" spans="1:13" x14ac:dyDescent="0.3">
      <c r="A245" t="s">
        <v>61</v>
      </c>
      <c r="B245">
        <v>1185732</v>
      </c>
      <c r="C245" s="20">
        <v>44462</v>
      </c>
      <c r="D245" t="s">
        <v>48</v>
      </c>
      <c r="E245" t="s">
        <v>98</v>
      </c>
      <c r="F245" t="s">
        <v>99</v>
      </c>
      <c r="G245" t="s">
        <v>23</v>
      </c>
      <c r="H245">
        <v>49</v>
      </c>
      <c r="I245">
        <v>74</v>
      </c>
      <c r="J245">
        <v>3626</v>
      </c>
      <c r="K245">
        <v>1885.52</v>
      </c>
      <c r="L245">
        <v>0.52</v>
      </c>
      <c r="M245" t="s">
        <v>83</v>
      </c>
    </row>
    <row r="246" spans="1:13" x14ac:dyDescent="0.3">
      <c r="A246" t="s">
        <v>61</v>
      </c>
      <c r="B246">
        <v>1185732</v>
      </c>
      <c r="C246" s="20">
        <v>44462</v>
      </c>
      <c r="D246" t="s">
        <v>48</v>
      </c>
      <c r="E246" t="s">
        <v>98</v>
      </c>
      <c r="F246" t="s">
        <v>99</v>
      </c>
      <c r="G246" t="s">
        <v>22</v>
      </c>
      <c r="H246">
        <v>43</v>
      </c>
      <c r="I246">
        <v>58</v>
      </c>
      <c r="J246">
        <v>2494</v>
      </c>
      <c r="K246">
        <v>1172.1799999999998</v>
      </c>
      <c r="L246">
        <v>0.47</v>
      </c>
      <c r="M246" t="s">
        <v>83</v>
      </c>
    </row>
    <row r="247" spans="1:13" x14ac:dyDescent="0.3">
      <c r="A247" t="s">
        <v>61</v>
      </c>
      <c r="B247">
        <v>1185732</v>
      </c>
      <c r="C247" s="20">
        <v>44462</v>
      </c>
      <c r="D247" t="s">
        <v>48</v>
      </c>
      <c r="E247" t="s">
        <v>98</v>
      </c>
      <c r="F247" t="s">
        <v>99</v>
      </c>
      <c r="G247" t="s">
        <v>21</v>
      </c>
      <c r="H247">
        <v>32</v>
      </c>
      <c r="I247">
        <v>54</v>
      </c>
      <c r="J247">
        <v>1728</v>
      </c>
      <c r="K247">
        <v>881.28</v>
      </c>
      <c r="L247">
        <v>0.51</v>
      </c>
      <c r="M247" t="s">
        <v>83</v>
      </c>
    </row>
    <row r="248" spans="1:13" x14ac:dyDescent="0.3">
      <c r="A248" t="s">
        <v>61</v>
      </c>
      <c r="B248">
        <v>1185732</v>
      </c>
      <c r="C248" s="20">
        <v>44462</v>
      </c>
      <c r="D248" t="s">
        <v>48</v>
      </c>
      <c r="E248" t="s">
        <v>98</v>
      </c>
      <c r="F248" t="s">
        <v>99</v>
      </c>
      <c r="G248" t="s">
        <v>20</v>
      </c>
      <c r="H248">
        <v>33</v>
      </c>
      <c r="I248">
        <v>65</v>
      </c>
      <c r="J248">
        <v>2145</v>
      </c>
      <c r="K248">
        <v>1136.8500000000001</v>
      </c>
      <c r="L248">
        <v>0.53</v>
      </c>
      <c r="M248" t="s">
        <v>83</v>
      </c>
    </row>
    <row r="249" spans="1:13" x14ac:dyDescent="0.3">
      <c r="A249" t="s">
        <v>61</v>
      </c>
      <c r="B249">
        <v>1185732</v>
      </c>
      <c r="C249" s="20">
        <v>44462</v>
      </c>
      <c r="D249" t="s">
        <v>48</v>
      </c>
      <c r="E249" t="s">
        <v>98</v>
      </c>
      <c r="F249" t="s">
        <v>99</v>
      </c>
      <c r="G249" t="s">
        <v>19</v>
      </c>
      <c r="H249">
        <v>44</v>
      </c>
      <c r="I249">
        <v>94</v>
      </c>
      <c r="J249">
        <v>4136</v>
      </c>
      <c r="K249">
        <v>2026.6399999999999</v>
      </c>
      <c r="L249">
        <v>0.49</v>
      </c>
      <c r="M249" t="s">
        <v>83</v>
      </c>
    </row>
    <row r="250" spans="1:13" x14ac:dyDescent="0.3">
      <c r="A250" t="s">
        <v>61</v>
      </c>
      <c r="B250">
        <v>1185732</v>
      </c>
      <c r="C250" s="20">
        <v>44462</v>
      </c>
      <c r="D250" t="s">
        <v>48</v>
      </c>
      <c r="E250" t="s">
        <v>98</v>
      </c>
      <c r="F250" t="s">
        <v>99</v>
      </c>
      <c r="G250" t="s">
        <v>17</v>
      </c>
      <c r="H250">
        <v>48</v>
      </c>
      <c r="I250">
        <v>137</v>
      </c>
      <c r="J250">
        <v>6576</v>
      </c>
      <c r="K250">
        <v>3485.28</v>
      </c>
      <c r="L250">
        <v>0.53</v>
      </c>
      <c r="M250" t="s">
        <v>83</v>
      </c>
    </row>
    <row r="251" spans="1:13" x14ac:dyDescent="0.3">
      <c r="A251" t="s">
        <v>61</v>
      </c>
      <c r="B251">
        <v>1185732</v>
      </c>
      <c r="C251" s="20">
        <v>44430</v>
      </c>
      <c r="D251" t="s">
        <v>48</v>
      </c>
      <c r="E251" t="s">
        <v>98</v>
      </c>
      <c r="F251" t="s">
        <v>99</v>
      </c>
      <c r="G251" t="s">
        <v>23</v>
      </c>
      <c r="H251">
        <v>51</v>
      </c>
      <c r="I251">
        <v>120</v>
      </c>
      <c r="J251">
        <v>6120</v>
      </c>
      <c r="K251">
        <v>3304.8</v>
      </c>
      <c r="L251">
        <v>0.54</v>
      </c>
      <c r="M251" t="s">
        <v>83</v>
      </c>
    </row>
    <row r="252" spans="1:13" x14ac:dyDescent="0.3">
      <c r="A252" t="s">
        <v>61</v>
      </c>
      <c r="B252">
        <v>1185732</v>
      </c>
      <c r="C252" s="20">
        <v>44430</v>
      </c>
      <c r="D252" t="s">
        <v>48</v>
      </c>
      <c r="E252" t="s">
        <v>98</v>
      </c>
      <c r="F252" t="s">
        <v>99</v>
      </c>
      <c r="G252" t="s">
        <v>22</v>
      </c>
      <c r="H252">
        <v>49</v>
      </c>
      <c r="I252">
        <v>65</v>
      </c>
      <c r="J252">
        <v>3185</v>
      </c>
      <c r="K252">
        <v>1560.6499999999999</v>
      </c>
      <c r="L252">
        <v>0.49</v>
      </c>
      <c r="M252" t="s">
        <v>83</v>
      </c>
    </row>
    <row r="253" spans="1:13" x14ac:dyDescent="0.3">
      <c r="A253" t="s">
        <v>61</v>
      </c>
      <c r="B253">
        <v>1185732</v>
      </c>
      <c r="C253" s="20">
        <v>44430</v>
      </c>
      <c r="D253" t="s">
        <v>48</v>
      </c>
      <c r="E253" t="s">
        <v>98</v>
      </c>
      <c r="F253" t="s">
        <v>99</v>
      </c>
      <c r="G253" t="s">
        <v>21</v>
      </c>
      <c r="H253">
        <v>38</v>
      </c>
      <c r="I253">
        <v>75</v>
      </c>
      <c r="J253">
        <v>2850</v>
      </c>
      <c r="K253">
        <v>1425</v>
      </c>
      <c r="L253">
        <v>0.5</v>
      </c>
      <c r="M253" t="s">
        <v>83</v>
      </c>
    </row>
    <row r="254" spans="1:13" x14ac:dyDescent="0.3">
      <c r="A254" t="s">
        <v>61</v>
      </c>
      <c r="B254">
        <v>1185732</v>
      </c>
      <c r="C254" s="20">
        <v>44430</v>
      </c>
      <c r="D254" t="s">
        <v>48</v>
      </c>
      <c r="E254" t="s">
        <v>98</v>
      </c>
      <c r="F254" t="s">
        <v>99</v>
      </c>
      <c r="G254" t="s">
        <v>20</v>
      </c>
      <c r="H254">
        <v>36</v>
      </c>
      <c r="I254">
        <v>80</v>
      </c>
      <c r="J254">
        <v>2880</v>
      </c>
      <c r="K254">
        <v>1555.2</v>
      </c>
      <c r="L254">
        <v>0.54</v>
      </c>
      <c r="M254" t="s">
        <v>83</v>
      </c>
    </row>
    <row r="255" spans="1:13" x14ac:dyDescent="0.3">
      <c r="A255" t="s">
        <v>61</v>
      </c>
      <c r="B255">
        <v>1185732</v>
      </c>
      <c r="C255" s="20">
        <v>44430</v>
      </c>
      <c r="D255" t="s">
        <v>48</v>
      </c>
      <c r="E255" t="s">
        <v>98</v>
      </c>
      <c r="F255" t="s">
        <v>99</v>
      </c>
      <c r="G255" t="s">
        <v>19</v>
      </c>
      <c r="H255">
        <v>41</v>
      </c>
      <c r="I255">
        <v>91</v>
      </c>
      <c r="J255">
        <v>3731</v>
      </c>
      <c r="K255">
        <v>1753.57</v>
      </c>
      <c r="L255">
        <v>0.47</v>
      </c>
      <c r="M255" t="s">
        <v>83</v>
      </c>
    </row>
    <row r="256" spans="1:13" x14ac:dyDescent="0.3">
      <c r="A256" t="s">
        <v>61</v>
      </c>
      <c r="B256">
        <v>1185732</v>
      </c>
      <c r="C256" s="20">
        <v>44430</v>
      </c>
      <c r="D256" t="s">
        <v>48</v>
      </c>
      <c r="E256" t="s">
        <v>98</v>
      </c>
      <c r="F256" t="s">
        <v>99</v>
      </c>
      <c r="G256" t="s">
        <v>17</v>
      </c>
      <c r="H256">
        <v>46</v>
      </c>
      <c r="I256">
        <v>167</v>
      </c>
      <c r="J256">
        <v>7682</v>
      </c>
      <c r="K256">
        <v>4148.2800000000007</v>
      </c>
      <c r="L256">
        <v>0.54</v>
      </c>
      <c r="M256" t="s">
        <v>83</v>
      </c>
    </row>
    <row r="257" spans="1:13" x14ac:dyDescent="0.3">
      <c r="A257" t="s">
        <v>61</v>
      </c>
      <c r="B257">
        <v>1185732</v>
      </c>
      <c r="C257" s="20">
        <v>44398</v>
      </c>
      <c r="D257" t="s">
        <v>48</v>
      </c>
      <c r="E257" t="s">
        <v>98</v>
      </c>
      <c r="F257" t="s">
        <v>99</v>
      </c>
      <c r="G257" t="s">
        <v>23</v>
      </c>
      <c r="H257">
        <v>50</v>
      </c>
      <c r="I257">
        <v>115</v>
      </c>
      <c r="J257">
        <v>5750</v>
      </c>
      <c r="K257">
        <v>3105</v>
      </c>
      <c r="L257">
        <v>0.54</v>
      </c>
      <c r="M257" t="s">
        <v>83</v>
      </c>
    </row>
    <row r="258" spans="1:13" x14ac:dyDescent="0.3">
      <c r="A258" t="s">
        <v>61</v>
      </c>
      <c r="B258">
        <v>1185732</v>
      </c>
      <c r="C258" s="20">
        <v>44398</v>
      </c>
      <c r="D258" t="s">
        <v>48</v>
      </c>
      <c r="E258" t="s">
        <v>98</v>
      </c>
      <c r="F258" t="s">
        <v>99</v>
      </c>
      <c r="G258" t="s">
        <v>22</v>
      </c>
      <c r="H258">
        <v>46</v>
      </c>
      <c r="I258">
        <v>75</v>
      </c>
      <c r="J258">
        <v>3450</v>
      </c>
      <c r="K258">
        <v>1586.9999999999998</v>
      </c>
      <c r="L258">
        <v>0.45999999999999996</v>
      </c>
      <c r="M258" t="s">
        <v>83</v>
      </c>
    </row>
    <row r="259" spans="1:13" x14ac:dyDescent="0.3">
      <c r="A259" t="s">
        <v>61</v>
      </c>
      <c r="B259">
        <v>1185732</v>
      </c>
      <c r="C259" s="20">
        <v>44398</v>
      </c>
      <c r="D259" t="s">
        <v>48</v>
      </c>
      <c r="E259" t="s">
        <v>98</v>
      </c>
      <c r="F259" t="s">
        <v>99</v>
      </c>
      <c r="G259" t="s">
        <v>21</v>
      </c>
      <c r="H259">
        <v>37</v>
      </c>
      <c r="I259">
        <v>63</v>
      </c>
      <c r="J259">
        <v>2331</v>
      </c>
      <c r="K259">
        <v>1258.74</v>
      </c>
      <c r="L259">
        <v>0.54</v>
      </c>
      <c r="M259" t="s">
        <v>83</v>
      </c>
    </row>
    <row r="260" spans="1:13" x14ac:dyDescent="0.3">
      <c r="A260" t="s">
        <v>61</v>
      </c>
      <c r="B260">
        <v>1185732</v>
      </c>
      <c r="C260" s="20">
        <v>44398</v>
      </c>
      <c r="D260" t="s">
        <v>48</v>
      </c>
      <c r="E260" t="s">
        <v>98</v>
      </c>
      <c r="F260" t="s">
        <v>99</v>
      </c>
      <c r="G260" t="s">
        <v>20</v>
      </c>
      <c r="H260">
        <v>38</v>
      </c>
      <c r="I260">
        <v>69</v>
      </c>
      <c r="J260">
        <v>2622</v>
      </c>
      <c r="K260">
        <v>1363.44</v>
      </c>
      <c r="L260">
        <v>0.52</v>
      </c>
      <c r="M260" t="s">
        <v>83</v>
      </c>
    </row>
    <row r="261" spans="1:13" x14ac:dyDescent="0.3">
      <c r="A261" t="s">
        <v>61</v>
      </c>
      <c r="B261">
        <v>1185732</v>
      </c>
      <c r="C261" s="20">
        <v>44398</v>
      </c>
      <c r="D261" t="s">
        <v>48</v>
      </c>
      <c r="E261" t="s">
        <v>98</v>
      </c>
      <c r="F261" t="s">
        <v>99</v>
      </c>
      <c r="G261" t="s">
        <v>19</v>
      </c>
      <c r="H261">
        <v>44</v>
      </c>
      <c r="I261">
        <v>95</v>
      </c>
      <c r="J261">
        <v>4180</v>
      </c>
      <c r="K261">
        <v>2048.1999999999998</v>
      </c>
      <c r="L261">
        <v>0.49</v>
      </c>
      <c r="M261" t="s">
        <v>83</v>
      </c>
    </row>
    <row r="262" spans="1:13" x14ac:dyDescent="0.3">
      <c r="A262" t="s">
        <v>61</v>
      </c>
      <c r="B262">
        <v>1185732</v>
      </c>
      <c r="C262" s="20">
        <v>44398</v>
      </c>
      <c r="D262" t="s">
        <v>48</v>
      </c>
      <c r="E262" t="s">
        <v>98</v>
      </c>
      <c r="F262" t="s">
        <v>99</v>
      </c>
      <c r="G262" t="s">
        <v>17</v>
      </c>
      <c r="H262">
        <v>47</v>
      </c>
      <c r="I262">
        <v>168</v>
      </c>
      <c r="J262">
        <v>7896</v>
      </c>
      <c r="K262">
        <v>4342.8</v>
      </c>
      <c r="L262">
        <v>0.55000000000000004</v>
      </c>
      <c r="M262" t="s">
        <v>83</v>
      </c>
    </row>
    <row r="263" spans="1:13" x14ac:dyDescent="0.3">
      <c r="A263" t="s">
        <v>61</v>
      </c>
      <c r="B263">
        <v>1185732</v>
      </c>
      <c r="C263" s="20">
        <v>44369</v>
      </c>
      <c r="D263" t="s">
        <v>48</v>
      </c>
      <c r="E263" t="s">
        <v>98</v>
      </c>
      <c r="F263" t="s">
        <v>99</v>
      </c>
      <c r="G263" t="s">
        <v>23</v>
      </c>
      <c r="H263">
        <v>52</v>
      </c>
      <c r="I263">
        <v>101</v>
      </c>
      <c r="J263">
        <v>5252</v>
      </c>
      <c r="K263">
        <v>2731.04</v>
      </c>
      <c r="L263">
        <v>0.52</v>
      </c>
      <c r="M263" t="s">
        <v>83</v>
      </c>
    </row>
    <row r="264" spans="1:13" x14ac:dyDescent="0.3">
      <c r="A264" t="s">
        <v>61</v>
      </c>
      <c r="B264">
        <v>1185732</v>
      </c>
      <c r="C264" s="20">
        <v>44369</v>
      </c>
      <c r="D264" t="s">
        <v>48</v>
      </c>
      <c r="E264" t="s">
        <v>98</v>
      </c>
      <c r="F264" t="s">
        <v>99</v>
      </c>
      <c r="G264" t="s">
        <v>22</v>
      </c>
      <c r="H264">
        <v>49</v>
      </c>
      <c r="I264">
        <v>54</v>
      </c>
      <c r="J264">
        <v>2646</v>
      </c>
      <c r="K264">
        <v>1296.54</v>
      </c>
      <c r="L264">
        <v>0.49</v>
      </c>
      <c r="M264" t="s">
        <v>83</v>
      </c>
    </row>
    <row r="265" spans="1:13" x14ac:dyDescent="0.3">
      <c r="A265" t="s">
        <v>61</v>
      </c>
      <c r="B265">
        <v>1185732</v>
      </c>
      <c r="C265" s="20">
        <v>44369</v>
      </c>
      <c r="D265" t="s">
        <v>48</v>
      </c>
      <c r="E265" t="s">
        <v>98</v>
      </c>
      <c r="F265" t="s">
        <v>99</v>
      </c>
      <c r="G265" t="s">
        <v>21</v>
      </c>
      <c r="H265">
        <v>29</v>
      </c>
      <c r="I265">
        <v>52</v>
      </c>
      <c r="J265">
        <v>1508</v>
      </c>
      <c r="K265">
        <v>829.40000000000009</v>
      </c>
      <c r="L265">
        <v>0.55000000000000004</v>
      </c>
      <c r="M265" t="s">
        <v>83</v>
      </c>
    </row>
    <row r="266" spans="1:13" x14ac:dyDescent="0.3">
      <c r="A266" t="s">
        <v>61</v>
      </c>
      <c r="B266">
        <v>1185732</v>
      </c>
      <c r="C266" s="20">
        <v>44369</v>
      </c>
      <c r="D266" t="s">
        <v>48</v>
      </c>
      <c r="E266" t="s">
        <v>98</v>
      </c>
      <c r="F266" t="s">
        <v>99</v>
      </c>
      <c r="G266" t="s">
        <v>20</v>
      </c>
      <c r="H266">
        <v>28</v>
      </c>
      <c r="I266">
        <v>56</v>
      </c>
      <c r="J266">
        <v>1568</v>
      </c>
      <c r="K266">
        <v>862.40000000000009</v>
      </c>
      <c r="L266">
        <v>0.55000000000000004</v>
      </c>
      <c r="M266" t="s">
        <v>83</v>
      </c>
    </row>
    <row r="267" spans="1:13" x14ac:dyDescent="0.3">
      <c r="A267" t="s">
        <v>61</v>
      </c>
      <c r="B267">
        <v>1185732</v>
      </c>
      <c r="C267" s="20">
        <v>44369</v>
      </c>
      <c r="D267" t="s">
        <v>48</v>
      </c>
      <c r="E267" t="s">
        <v>98</v>
      </c>
      <c r="F267" t="s">
        <v>99</v>
      </c>
      <c r="G267" t="s">
        <v>19</v>
      </c>
      <c r="H267">
        <v>33</v>
      </c>
      <c r="I267">
        <v>77</v>
      </c>
      <c r="J267">
        <v>2541</v>
      </c>
      <c r="K267">
        <v>1245.0899999999999</v>
      </c>
      <c r="L267">
        <v>0.49</v>
      </c>
      <c r="M267" t="s">
        <v>83</v>
      </c>
    </row>
    <row r="268" spans="1:13" x14ac:dyDescent="0.3">
      <c r="A268" t="s">
        <v>61</v>
      </c>
      <c r="B268">
        <v>1185732</v>
      </c>
      <c r="C268" s="20">
        <v>44369</v>
      </c>
      <c r="D268" t="s">
        <v>48</v>
      </c>
      <c r="E268" t="s">
        <v>98</v>
      </c>
      <c r="F268" t="s">
        <v>99</v>
      </c>
      <c r="G268" t="s">
        <v>17</v>
      </c>
      <c r="H268">
        <v>36</v>
      </c>
      <c r="I268">
        <v>142</v>
      </c>
      <c r="J268">
        <v>5112</v>
      </c>
      <c r="K268">
        <v>2556</v>
      </c>
      <c r="L268">
        <v>0.5</v>
      </c>
      <c r="M268" t="s">
        <v>83</v>
      </c>
    </row>
    <row r="269" spans="1:13" x14ac:dyDescent="0.3">
      <c r="A269" t="s">
        <v>61</v>
      </c>
      <c r="B269">
        <v>1185732</v>
      </c>
      <c r="C269" s="20">
        <v>44339</v>
      </c>
      <c r="D269" t="s">
        <v>48</v>
      </c>
      <c r="E269" t="s">
        <v>98</v>
      </c>
      <c r="F269" t="s">
        <v>99</v>
      </c>
      <c r="G269" t="s">
        <v>23</v>
      </c>
      <c r="H269">
        <v>51</v>
      </c>
      <c r="I269">
        <v>83</v>
      </c>
      <c r="J269">
        <v>4233</v>
      </c>
      <c r="K269">
        <v>2158.83</v>
      </c>
      <c r="L269">
        <v>0.51</v>
      </c>
      <c r="M269" t="s">
        <v>83</v>
      </c>
    </row>
    <row r="270" spans="1:13" x14ac:dyDescent="0.3">
      <c r="A270" t="s">
        <v>61</v>
      </c>
      <c r="B270">
        <v>1185732</v>
      </c>
      <c r="C270" s="20">
        <v>44339</v>
      </c>
      <c r="D270" t="s">
        <v>48</v>
      </c>
      <c r="E270" t="s">
        <v>98</v>
      </c>
      <c r="F270" t="s">
        <v>99</v>
      </c>
      <c r="G270" t="s">
        <v>22</v>
      </c>
      <c r="H270">
        <v>46</v>
      </c>
      <c r="I270">
        <v>42</v>
      </c>
      <c r="J270">
        <v>1932</v>
      </c>
      <c r="K270">
        <v>888.71999999999991</v>
      </c>
      <c r="L270">
        <v>0.45999999999999996</v>
      </c>
      <c r="M270" t="s">
        <v>83</v>
      </c>
    </row>
    <row r="271" spans="1:13" x14ac:dyDescent="0.3">
      <c r="A271" t="s">
        <v>61</v>
      </c>
      <c r="B271">
        <v>1185732</v>
      </c>
      <c r="C271" s="20">
        <v>44339</v>
      </c>
      <c r="D271" t="s">
        <v>48</v>
      </c>
      <c r="E271" t="s">
        <v>98</v>
      </c>
      <c r="F271" t="s">
        <v>99</v>
      </c>
      <c r="G271" t="s">
        <v>21</v>
      </c>
      <c r="H271">
        <v>38</v>
      </c>
      <c r="I271">
        <v>38</v>
      </c>
      <c r="J271">
        <v>1444</v>
      </c>
      <c r="K271">
        <v>779.7600000000001</v>
      </c>
      <c r="L271">
        <v>0.54</v>
      </c>
      <c r="M271" t="s">
        <v>83</v>
      </c>
    </row>
    <row r="272" spans="1:13" x14ac:dyDescent="0.3">
      <c r="A272" t="s">
        <v>61</v>
      </c>
      <c r="B272">
        <v>1185732</v>
      </c>
      <c r="C272" s="20">
        <v>44339</v>
      </c>
      <c r="D272" t="s">
        <v>48</v>
      </c>
      <c r="E272" t="s">
        <v>98</v>
      </c>
      <c r="F272" t="s">
        <v>99</v>
      </c>
      <c r="G272" t="s">
        <v>20</v>
      </c>
      <c r="H272">
        <v>38</v>
      </c>
      <c r="I272">
        <v>58</v>
      </c>
      <c r="J272">
        <v>2204</v>
      </c>
      <c r="K272">
        <v>1146.08</v>
      </c>
      <c r="L272">
        <v>0.52</v>
      </c>
      <c r="M272" t="s">
        <v>83</v>
      </c>
    </row>
    <row r="273" spans="1:13" x14ac:dyDescent="0.3">
      <c r="A273" t="s">
        <v>61</v>
      </c>
      <c r="B273">
        <v>1185732</v>
      </c>
      <c r="C273" s="20">
        <v>44339</v>
      </c>
      <c r="D273" t="s">
        <v>48</v>
      </c>
      <c r="E273" t="s">
        <v>98</v>
      </c>
      <c r="F273" t="s">
        <v>99</v>
      </c>
      <c r="G273" t="s">
        <v>19</v>
      </c>
      <c r="H273">
        <v>42</v>
      </c>
      <c r="I273">
        <v>68</v>
      </c>
      <c r="J273">
        <v>2856</v>
      </c>
      <c r="K273">
        <v>1428</v>
      </c>
      <c r="L273">
        <v>0.5</v>
      </c>
      <c r="M273" t="s">
        <v>83</v>
      </c>
    </row>
    <row r="274" spans="1:13" x14ac:dyDescent="0.3">
      <c r="A274" t="s">
        <v>61</v>
      </c>
      <c r="B274">
        <v>1185732</v>
      </c>
      <c r="C274" s="20">
        <v>44339</v>
      </c>
      <c r="D274" t="s">
        <v>48</v>
      </c>
      <c r="E274" t="s">
        <v>98</v>
      </c>
      <c r="F274" t="s">
        <v>99</v>
      </c>
      <c r="G274" t="s">
        <v>17</v>
      </c>
      <c r="H274">
        <v>49</v>
      </c>
      <c r="I274">
        <v>156</v>
      </c>
      <c r="J274">
        <v>7644</v>
      </c>
      <c r="K274">
        <v>3898.44</v>
      </c>
      <c r="L274">
        <v>0.51</v>
      </c>
      <c r="M274" t="s">
        <v>83</v>
      </c>
    </row>
    <row r="275" spans="1:13" x14ac:dyDescent="0.3">
      <c r="A275" t="s">
        <v>61</v>
      </c>
      <c r="B275">
        <v>1185732</v>
      </c>
      <c r="C275" s="20">
        <v>44308</v>
      </c>
      <c r="D275" t="s">
        <v>48</v>
      </c>
      <c r="E275" t="s">
        <v>98</v>
      </c>
      <c r="F275" t="s">
        <v>99</v>
      </c>
      <c r="G275" t="s">
        <v>23</v>
      </c>
      <c r="H275">
        <v>36</v>
      </c>
      <c r="I275">
        <v>75</v>
      </c>
      <c r="J275">
        <v>2700</v>
      </c>
      <c r="K275">
        <v>1350</v>
      </c>
      <c r="L275">
        <v>0.5</v>
      </c>
      <c r="M275" t="s">
        <v>83</v>
      </c>
    </row>
    <row r="276" spans="1:13" x14ac:dyDescent="0.3">
      <c r="A276" t="s">
        <v>61</v>
      </c>
      <c r="B276">
        <v>1185732</v>
      </c>
      <c r="C276" s="20">
        <v>44308</v>
      </c>
      <c r="D276" t="s">
        <v>48</v>
      </c>
      <c r="E276" t="s">
        <v>98</v>
      </c>
      <c r="F276" t="s">
        <v>99</v>
      </c>
      <c r="G276" t="s">
        <v>22</v>
      </c>
      <c r="H276">
        <v>47</v>
      </c>
      <c r="I276">
        <v>35</v>
      </c>
      <c r="J276">
        <v>1645</v>
      </c>
      <c r="K276">
        <v>806.05</v>
      </c>
      <c r="L276">
        <v>0.49</v>
      </c>
      <c r="M276" t="s">
        <v>83</v>
      </c>
    </row>
    <row r="277" spans="1:13" x14ac:dyDescent="0.3">
      <c r="A277" t="s">
        <v>61</v>
      </c>
      <c r="B277">
        <v>1185732</v>
      </c>
      <c r="C277" s="20">
        <v>44308</v>
      </c>
      <c r="D277" t="s">
        <v>48</v>
      </c>
      <c r="E277" t="s">
        <v>98</v>
      </c>
      <c r="F277" t="s">
        <v>99</v>
      </c>
      <c r="G277" t="s">
        <v>21</v>
      </c>
      <c r="H277">
        <v>42</v>
      </c>
      <c r="I277">
        <v>29</v>
      </c>
      <c r="J277">
        <v>1218</v>
      </c>
      <c r="K277">
        <v>609</v>
      </c>
      <c r="L277">
        <v>0.5</v>
      </c>
      <c r="M277" t="s">
        <v>83</v>
      </c>
    </row>
    <row r="278" spans="1:13" x14ac:dyDescent="0.3">
      <c r="A278" t="s">
        <v>61</v>
      </c>
      <c r="B278">
        <v>1185732</v>
      </c>
      <c r="C278" s="20">
        <v>44308</v>
      </c>
      <c r="D278" t="s">
        <v>48</v>
      </c>
      <c r="E278" t="s">
        <v>98</v>
      </c>
      <c r="F278" t="s">
        <v>99</v>
      </c>
      <c r="G278" t="s">
        <v>20</v>
      </c>
      <c r="H278">
        <v>38</v>
      </c>
      <c r="I278">
        <v>49</v>
      </c>
      <c r="J278">
        <v>1862</v>
      </c>
      <c r="K278">
        <v>1024.1000000000001</v>
      </c>
      <c r="L278">
        <v>0.55000000000000004</v>
      </c>
      <c r="M278" t="s">
        <v>83</v>
      </c>
    </row>
    <row r="279" spans="1:13" x14ac:dyDescent="0.3">
      <c r="A279" t="s">
        <v>61</v>
      </c>
      <c r="B279">
        <v>1185732</v>
      </c>
      <c r="C279" s="20">
        <v>44308</v>
      </c>
      <c r="D279" t="s">
        <v>48</v>
      </c>
      <c r="E279" t="s">
        <v>98</v>
      </c>
      <c r="F279" t="s">
        <v>99</v>
      </c>
      <c r="G279" t="s">
        <v>19</v>
      </c>
      <c r="H279">
        <v>41</v>
      </c>
      <c r="I279">
        <v>49</v>
      </c>
      <c r="J279">
        <v>2009</v>
      </c>
      <c r="K279">
        <v>964.31999999999994</v>
      </c>
      <c r="L279">
        <v>0.48</v>
      </c>
      <c r="M279" t="s">
        <v>83</v>
      </c>
    </row>
    <row r="280" spans="1:13" x14ac:dyDescent="0.3">
      <c r="A280" t="s">
        <v>61</v>
      </c>
      <c r="B280">
        <v>1185732</v>
      </c>
      <c r="C280" s="20">
        <v>44308</v>
      </c>
      <c r="D280" t="s">
        <v>48</v>
      </c>
      <c r="E280" t="s">
        <v>98</v>
      </c>
      <c r="F280" t="s">
        <v>99</v>
      </c>
      <c r="G280" t="s">
        <v>17</v>
      </c>
      <c r="H280">
        <v>41</v>
      </c>
      <c r="I280">
        <v>119</v>
      </c>
      <c r="J280">
        <v>4879</v>
      </c>
      <c r="K280">
        <v>2683.4500000000003</v>
      </c>
      <c r="L280">
        <v>0.55000000000000004</v>
      </c>
      <c r="M280" t="s">
        <v>83</v>
      </c>
    </row>
    <row r="281" spans="1:13" x14ac:dyDescent="0.3">
      <c r="A281" t="s">
        <v>61</v>
      </c>
      <c r="B281">
        <v>1185732</v>
      </c>
      <c r="C281" s="20">
        <v>44276</v>
      </c>
      <c r="D281" t="s">
        <v>48</v>
      </c>
      <c r="E281" t="s">
        <v>98</v>
      </c>
      <c r="F281" t="s">
        <v>99</v>
      </c>
      <c r="G281" t="s">
        <v>23</v>
      </c>
      <c r="H281">
        <v>42</v>
      </c>
      <c r="I281">
        <v>65</v>
      </c>
      <c r="J281">
        <v>2730</v>
      </c>
      <c r="K281">
        <v>1392.3</v>
      </c>
      <c r="L281">
        <v>0.51</v>
      </c>
      <c r="M281" t="s">
        <v>83</v>
      </c>
    </row>
    <row r="282" spans="1:13" x14ac:dyDescent="0.3">
      <c r="A282" t="s">
        <v>61</v>
      </c>
      <c r="B282">
        <v>1185732</v>
      </c>
      <c r="C282" s="20">
        <v>44276</v>
      </c>
      <c r="D282" t="s">
        <v>48</v>
      </c>
      <c r="E282" t="s">
        <v>98</v>
      </c>
      <c r="F282" t="s">
        <v>99</v>
      </c>
      <c r="G282" t="s">
        <v>22</v>
      </c>
      <c r="H282">
        <v>52</v>
      </c>
      <c r="I282">
        <v>44</v>
      </c>
      <c r="J282">
        <v>2288</v>
      </c>
      <c r="K282">
        <v>1052.48</v>
      </c>
      <c r="L282">
        <v>0.45999999999999996</v>
      </c>
      <c r="M282" t="s">
        <v>83</v>
      </c>
    </row>
    <row r="283" spans="1:13" x14ac:dyDescent="0.3">
      <c r="A283" t="s">
        <v>61</v>
      </c>
      <c r="B283">
        <v>1185732</v>
      </c>
      <c r="C283" s="20">
        <v>44276</v>
      </c>
      <c r="D283" t="s">
        <v>48</v>
      </c>
      <c r="E283" t="s">
        <v>98</v>
      </c>
      <c r="F283" t="s">
        <v>99</v>
      </c>
      <c r="G283" t="s">
        <v>21</v>
      </c>
      <c r="H283">
        <v>36</v>
      </c>
      <c r="I283">
        <v>27</v>
      </c>
      <c r="J283">
        <v>972</v>
      </c>
      <c r="K283">
        <v>505.44</v>
      </c>
      <c r="L283">
        <v>0.52</v>
      </c>
      <c r="M283" t="s">
        <v>83</v>
      </c>
    </row>
    <row r="284" spans="1:13" x14ac:dyDescent="0.3">
      <c r="A284" t="s">
        <v>61</v>
      </c>
      <c r="B284">
        <v>1185732</v>
      </c>
      <c r="C284" s="20">
        <v>44276</v>
      </c>
      <c r="D284" t="s">
        <v>48</v>
      </c>
      <c r="E284" t="s">
        <v>98</v>
      </c>
      <c r="F284" t="s">
        <v>99</v>
      </c>
      <c r="G284" t="s">
        <v>20</v>
      </c>
      <c r="H284">
        <v>34</v>
      </c>
      <c r="I284">
        <v>73</v>
      </c>
      <c r="J284">
        <v>2482</v>
      </c>
      <c r="K284">
        <v>1241</v>
      </c>
      <c r="L284">
        <v>0.5</v>
      </c>
      <c r="M284" t="s">
        <v>83</v>
      </c>
    </row>
    <row r="285" spans="1:13" x14ac:dyDescent="0.3">
      <c r="A285" t="s">
        <v>61</v>
      </c>
      <c r="B285">
        <v>1185732</v>
      </c>
      <c r="C285" s="20">
        <v>44276</v>
      </c>
      <c r="D285" t="s">
        <v>48</v>
      </c>
      <c r="E285" t="s">
        <v>98</v>
      </c>
      <c r="F285" t="s">
        <v>99</v>
      </c>
      <c r="G285" t="s">
        <v>19</v>
      </c>
      <c r="H285">
        <v>41</v>
      </c>
      <c r="I285">
        <v>59</v>
      </c>
      <c r="J285">
        <v>2419</v>
      </c>
      <c r="K285">
        <v>1185.31</v>
      </c>
      <c r="L285">
        <v>0.49</v>
      </c>
      <c r="M285" t="s">
        <v>83</v>
      </c>
    </row>
    <row r="286" spans="1:13" x14ac:dyDescent="0.3">
      <c r="A286" t="s">
        <v>61</v>
      </c>
      <c r="B286">
        <v>1185732</v>
      </c>
      <c r="C286" s="20">
        <v>44276</v>
      </c>
      <c r="D286" t="s">
        <v>48</v>
      </c>
      <c r="E286" t="s">
        <v>98</v>
      </c>
      <c r="F286" t="s">
        <v>99</v>
      </c>
      <c r="G286" t="s">
        <v>17</v>
      </c>
      <c r="H286">
        <v>41</v>
      </c>
      <c r="I286">
        <v>156</v>
      </c>
      <c r="J286">
        <v>6396</v>
      </c>
      <c r="K286">
        <v>3261.96</v>
      </c>
      <c r="L286">
        <v>0.51</v>
      </c>
      <c r="M286" t="s">
        <v>83</v>
      </c>
    </row>
    <row r="287" spans="1:13" x14ac:dyDescent="0.3">
      <c r="A287" t="s">
        <v>61</v>
      </c>
      <c r="B287">
        <v>1185732</v>
      </c>
      <c r="C287" s="20">
        <v>44249</v>
      </c>
      <c r="D287" t="s">
        <v>48</v>
      </c>
      <c r="E287" t="s">
        <v>98</v>
      </c>
      <c r="F287" t="s">
        <v>99</v>
      </c>
      <c r="G287" t="s">
        <v>23</v>
      </c>
      <c r="H287">
        <v>39</v>
      </c>
      <c r="I287">
        <v>78</v>
      </c>
      <c r="J287">
        <v>3042</v>
      </c>
      <c r="K287">
        <v>1551.42</v>
      </c>
      <c r="L287">
        <v>0.51</v>
      </c>
      <c r="M287" t="s">
        <v>83</v>
      </c>
    </row>
    <row r="288" spans="1:13" x14ac:dyDescent="0.3">
      <c r="A288" t="s">
        <v>61</v>
      </c>
      <c r="B288">
        <v>1185732</v>
      </c>
      <c r="C288" s="20">
        <v>44249</v>
      </c>
      <c r="D288" t="s">
        <v>48</v>
      </c>
      <c r="E288" t="s">
        <v>98</v>
      </c>
      <c r="F288" t="s">
        <v>99</v>
      </c>
      <c r="G288" t="s">
        <v>22</v>
      </c>
      <c r="H288">
        <v>48</v>
      </c>
      <c r="I288">
        <v>54</v>
      </c>
      <c r="J288">
        <v>2592</v>
      </c>
      <c r="K288">
        <v>1218.24</v>
      </c>
      <c r="L288">
        <v>0.47</v>
      </c>
      <c r="M288" t="s">
        <v>83</v>
      </c>
    </row>
    <row r="289" spans="1:13" x14ac:dyDescent="0.3">
      <c r="A289" t="s">
        <v>61</v>
      </c>
      <c r="B289">
        <v>1185732</v>
      </c>
      <c r="C289" s="20">
        <v>44249</v>
      </c>
      <c r="D289" t="s">
        <v>48</v>
      </c>
      <c r="E289" t="s">
        <v>98</v>
      </c>
      <c r="F289" t="s">
        <v>99</v>
      </c>
      <c r="G289" t="s">
        <v>21</v>
      </c>
      <c r="H289">
        <v>34</v>
      </c>
      <c r="I289">
        <v>34</v>
      </c>
      <c r="J289">
        <v>1156</v>
      </c>
      <c r="K289">
        <v>624.24</v>
      </c>
      <c r="L289">
        <v>0.54</v>
      </c>
      <c r="M289" t="s">
        <v>83</v>
      </c>
    </row>
    <row r="290" spans="1:13" x14ac:dyDescent="0.3">
      <c r="A290" t="s">
        <v>61</v>
      </c>
      <c r="B290">
        <v>1185732</v>
      </c>
      <c r="C290" s="20">
        <v>44238</v>
      </c>
      <c r="D290" t="s">
        <v>48</v>
      </c>
      <c r="E290" t="s">
        <v>94</v>
      </c>
      <c r="F290" t="s">
        <v>95</v>
      </c>
      <c r="G290" t="s">
        <v>20</v>
      </c>
      <c r="H290">
        <v>23</v>
      </c>
      <c r="I290">
        <v>158</v>
      </c>
      <c r="J290">
        <v>3634</v>
      </c>
      <c r="K290">
        <v>1817</v>
      </c>
      <c r="L290">
        <v>0.5</v>
      </c>
      <c r="M290" t="s">
        <v>83</v>
      </c>
    </row>
    <row r="291" spans="1:13" x14ac:dyDescent="0.3">
      <c r="A291" t="s">
        <v>61</v>
      </c>
      <c r="B291">
        <v>1185732</v>
      </c>
      <c r="C291" s="20">
        <v>44238</v>
      </c>
      <c r="D291" t="s">
        <v>48</v>
      </c>
      <c r="E291" t="s">
        <v>94</v>
      </c>
      <c r="F291" t="s">
        <v>95</v>
      </c>
      <c r="G291" t="s">
        <v>19</v>
      </c>
      <c r="H291">
        <v>33</v>
      </c>
      <c r="I291">
        <v>143</v>
      </c>
      <c r="J291">
        <v>4719</v>
      </c>
      <c r="K291">
        <v>2359.5</v>
      </c>
      <c r="L291">
        <v>0.5</v>
      </c>
      <c r="M291" t="s">
        <v>83</v>
      </c>
    </row>
    <row r="292" spans="1:13" x14ac:dyDescent="0.3">
      <c r="A292" t="s">
        <v>61</v>
      </c>
      <c r="B292">
        <v>1185732</v>
      </c>
      <c r="C292" s="20">
        <v>44238</v>
      </c>
      <c r="D292" t="s">
        <v>48</v>
      </c>
      <c r="E292" t="s">
        <v>94</v>
      </c>
      <c r="F292" t="s">
        <v>95</v>
      </c>
      <c r="G292" t="s">
        <v>17</v>
      </c>
      <c r="H292">
        <v>32</v>
      </c>
      <c r="I292">
        <v>231</v>
      </c>
      <c r="J292">
        <v>7392</v>
      </c>
      <c r="K292">
        <v>3696</v>
      </c>
      <c r="L292">
        <v>0.5</v>
      </c>
      <c r="M292" t="s">
        <v>83</v>
      </c>
    </row>
    <row r="293" spans="1:13" x14ac:dyDescent="0.3">
      <c r="A293" t="s">
        <v>61</v>
      </c>
      <c r="B293">
        <v>1185732</v>
      </c>
      <c r="C293" s="20">
        <v>44209</v>
      </c>
      <c r="D293" t="s">
        <v>48</v>
      </c>
      <c r="E293" t="s">
        <v>94</v>
      </c>
      <c r="F293" t="s">
        <v>95</v>
      </c>
      <c r="G293" t="s">
        <v>23</v>
      </c>
      <c r="H293">
        <v>32</v>
      </c>
      <c r="I293">
        <v>173</v>
      </c>
      <c r="J293">
        <v>5536</v>
      </c>
      <c r="K293">
        <v>3598.4</v>
      </c>
      <c r="L293">
        <v>0.65</v>
      </c>
      <c r="M293" t="s">
        <v>83</v>
      </c>
    </row>
    <row r="294" spans="1:13" x14ac:dyDescent="0.3">
      <c r="A294" t="s">
        <v>61</v>
      </c>
      <c r="B294">
        <v>1185732</v>
      </c>
      <c r="C294" s="20">
        <v>44209</v>
      </c>
      <c r="D294" t="s">
        <v>48</v>
      </c>
      <c r="E294" t="s">
        <v>94</v>
      </c>
      <c r="F294" t="s">
        <v>95</v>
      </c>
      <c r="G294" t="s">
        <v>22</v>
      </c>
      <c r="H294">
        <v>44</v>
      </c>
      <c r="I294">
        <v>128</v>
      </c>
      <c r="J294">
        <v>5632</v>
      </c>
      <c r="K294">
        <v>2816</v>
      </c>
      <c r="L294">
        <v>0.5</v>
      </c>
      <c r="M294" t="s">
        <v>83</v>
      </c>
    </row>
    <row r="295" spans="1:13" x14ac:dyDescent="0.3">
      <c r="A295" t="s">
        <v>61</v>
      </c>
      <c r="B295">
        <v>1185732</v>
      </c>
      <c r="C295" s="20">
        <v>44209</v>
      </c>
      <c r="D295" t="s">
        <v>48</v>
      </c>
      <c r="E295" t="s">
        <v>94</v>
      </c>
      <c r="F295" t="s">
        <v>95</v>
      </c>
      <c r="G295" t="s">
        <v>21</v>
      </c>
      <c r="H295">
        <v>29</v>
      </c>
      <c r="I295">
        <v>123</v>
      </c>
      <c r="J295">
        <v>3567</v>
      </c>
      <c r="K295">
        <v>1854.8400000000001</v>
      </c>
      <c r="L295">
        <v>0.52</v>
      </c>
      <c r="M295" t="s">
        <v>83</v>
      </c>
    </row>
    <row r="296" spans="1:13" x14ac:dyDescent="0.3">
      <c r="A296" t="s">
        <v>61</v>
      </c>
      <c r="B296">
        <v>1185732</v>
      </c>
      <c r="C296" s="20">
        <v>44209</v>
      </c>
      <c r="D296" t="s">
        <v>48</v>
      </c>
      <c r="E296" t="s">
        <v>94</v>
      </c>
      <c r="F296" t="s">
        <v>95</v>
      </c>
      <c r="G296" t="s">
        <v>20</v>
      </c>
      <c r="H296">
        <v>24</v>
      </c>
      <c r="I296">
        <v>167</v>
      </c>
      <c r="J296">
        <v>4008</v>
      </c>
      <c r="K296">
        <v>2164.3200000000002</v>
      </c>
      <c r="L296">
        <v>0.54</v>
      </c>
      <c r="M296" t="s">
        <v>83</v>
      </c>
    </row>
    <row r="297" spans="1:13" x14ac:dyDescent="0.3">
      <c r="A297" t="s">
        <v>61</v>
      </c>
      <c r="B297">
        <v>1185732</v>
      </c>
      <c r="C297" s="20">
        <v>44209</v>
      </c>
      <c r="D297" t="s">
        <v>48</v>
      </c>
      <c r="E297" t="s">
        <v>94</v>
      </c>
      <c r="F297" t="s">
        <v>95</v>
      </c>
      <c r="G297" t="s">
        <v>19</v>
      </c>
      <c r="H297">
        <v>33</v>
      </c>
      <c r="I297">
        <v>150</v>
      </c>
      <c r="J297">
        <v>4950</v>
      </c>
      <c r="K297">
        <v>2475</v>
      </c>
      <c r="L297">
        <v>0.5</v>
      </c>
      <c r="M297" t="s">
        <v>83</v>
      </c>
    </row>
    <row r="298" spans="1:13" x14ac:dyDescent="0.3">
      <c r="A298" t="s">
        <v>61</v>
      </c>
      <c r="B298">
        <v>1185732</v>
      </c>
      <c r="C298" s="20">
        <v>44209</v>
      </c>
      <c r="D298" t="s">
        <v>48</v>
      </c>
      <c r="E298" t="s">
        <v>94</v>
      </c>
      <c r="F298" t="s">
        <v>95</v>
      </c>
      <c r="G298" t="s">
        <v>17</v>
      </c>
      <c r="H298">
        <v>32</v>
      </c>
      <c r="I298">
        <v>194</v>
      </c>
      <c r="J298">
        <v>6208</v>
      </c>
      <c r="K298">
        <v>3228.1600000000003</v>
      </c>
      <c r="L298">
        <v>0.52</v>
      </c>
      <c r="M298" t="s">
        <v>83</v>
      </c>
    </row>
    <row r="299" spans="1:13" x14ac:dyDescent="0.3">
      <c r="A299" t="s">
        <v>61</v>
      </c>
      <c r="B299">
        <v>1185732</v>
      </c>
      <c r="C299" s="20">
        <v>44532</v>
      </c>
      <c r="D299" t="s">
        <v>48</v>
      </c>
      <c r="E299" t="s">
        <v>94</v>
      </c>
      <c r="F299" t="s">
        <v>95</v>
      </c>
      <c r="G299" t="s">
        <v>23</v>
      </c>
      <c r="H299">
        <v>69</v>
      </c>
      <c r="I299">
        <v>225</v>
      </c>
      <c r="J299">
        <v>15525</v>
      </c>
      <c r="K299">
        <v>10091.25</v>
      </c>
      <c r="L299">
        <v>0.65</v>
      </c>
      <c r="M299" t="s">
        <v>83</v>
      </c>
    </row>
    <row r="300" spans="1:13" x14ac:dyDescent="0.3">
      <c r="A300" t="s">
        <v>61</v>
      </c>
      <c r="B300">
        <v>1185732</v>
      </c>
      <c r="C300" s="20">
        <v>44532</v>
      </c>
      <c r="D300" t="s">
        <v>48</v>
      </c>
      <c r="E300" t="s">
        <v>94</v>
      </c>
      <c r="F300" t="s">
        <v>95</v>
      </c>
      <c r="G300" t="s">
        <v>22</v>
      </c>
      <c r="H300">
        <v>65</v>
      </c>
      <c r="I300">
        <v>169</v>
      </c>
      <c r="J300">
        <v>10985</v>
      </c>
      <c r="K300">
        <v>5382.65</v>
      </c>
      <c r="L300">
        <v>0.49</v>
      </c>
      <c r="M300" t="s">
        <v>83</v>
      </c>
    </row>
    <row r="301" spans="1:13" x14ac:dyDescent="0.3">
      <c r="A301" t="s">
        <v>61</v>
      </c>
      <c r="B301">
        <v>1185732</v>
      </c>
      <c r="C301" s="20">
        <v>44532</v>
      </c>
      <c r="D301" t="s">
        <v>48</v>
      </c>
      <c r="E301" t="s">
        <v>94</v>
      </c>
      <c r="F301" t="s">
        <v>95</v>
      </c>
      <c r="G301" t="s">
        <v>21</v>
      </c>
      <c r="H301">
        <v>55</v>
      </c>
      <c r="I301">
        <v>196</v>
      </c>
      <c r="J301">
        <v>10780</v>
      </c>
      <c r="K301">
        <v>5821.2000000000007</v>
      </c>
      <c r="L301">
        <v>0.54</v>
      </c>
      <c r="M301" t="s">
        <v>83</v>
      </c>
    </row>
    <row r="302" spans="1:13" x14ac:dyDescent="0.3">
      <c r="A302" t="s">
        <v>61</v>
      </c>
      <c r="B302">
        <v>1185732</v>
      </c>
      <c r="C302" s="20">
        <v>44532</v>
      </c>
      <c r="D302" t="s">
        <v>48</v>
      </c>
      <c r="E302" t="s">
        <v>94</v>
      </c>
      <c r="F302" t="s">
        <v>95</v>
      </c>
      <c r="G302" t="s">
        <v>20</v>
      </c>
      <c r="H302">
        <v>55</v>
      </c>
      <c r="I302">
        <v>218</v>
      </c>
      <c r="J302">
        <v>11990</v>
      </c>
      <c r="K302">
        <v>6114.9000000000005</v>
      </c>
      <c r="L302">
        <v>0.51</v>
      </c>
      <c r="M302" t="s">
        <v>83</v>
      </c>
    </row>
    <row r="303" spans="1:13" x14ac:dyDescent="0.3">
      <c r="A303" t="s">
        <v>26</v>
      </c>
      <c r="B303">
        <v>1185732</v>
      </c>
      <c r="C303" s="20">
        <v>44532</v>
      </c>
      <c r="D303" t="s">
        <v>48</v>
      </c>
      <c r="E303" t="s">
        <v>94</v>
      </c>
      <c r="F303" t="s">
        <v>95</v>
      </c>
      <c r="G303" t="s">
        <v>19</v>
      </c>
      <c r="H303">
        <v>55</v>
      </c>
      <c r="I303">
        <v>202</v>
      </c>
      <c r="J303">
        <v>11110</v>
      </c>
      <c r="K303">
        <v>4999.4999999999991</v>
      </c>
      <c r="L303">
        <v>0.44999999999999996</v>
      </c>
      <c r="M303" t="s">
        <v>83</v>
      </c>
    </row>
    <row r="304" spans="1:13" x14ac:dyDescent="0.3">
      <c r="A304" t="s">
        <v>26</v>
      </c>
      <c r="B304">
        <v>1185732</v>
      </c>
      <c r="C304" s="20">
        <v>44532</v>
      </c>
      <c r="D304" t="s">
        <v>48</v>
      </c>
      <c r="E304" t="s">
        <v>94</v>
      </c>
      <c r="F304" t="s">
        <v>95</v>
      </c>
      <c r="G304" t="s">
        <v>17</v>
      </c>
      <c r="H304">
        <v>64</v>
      </c>
      <c r="I304">
        <v>244</v>
      </c>
      <c r="J304">
        <v>15616</v>
      </c>
      <c r="K304">
        <v>7964.16</v>
      </c>
      <c r="L304">
        <v>0.51</v>
      </c>
      <c r="M304" t="s">
        <v>83</v>
      </c>
    </row>
    <row r="305" spans="1:13" x14ac:dyDescent="0.3">
      <c r="A305" t="s">
        <v>26</v>
      </c>
      <c r="B305">
        <v>1185732</v>
      </c>
      <c r="C305" s="20">
        <v>44503</v>
      </c>
      <c r="D305" t="s">
        <v>48</v>
      </c>
      <c r="E305" t="s">
        <v>94</v>
      </c>
      <c r="F305" t="s">
        <v>95</v>
      </c>
      <c r="G305" t="s">
        <v>23</v>
      </c>
      <c r="H305">
        <v>72</v>
      </c>
      <c r="I305">
        <v>210</v>
      </c>
      <c r="J305">
        <v>15120</v>
      </c>
      <c r="K305">
        <v>9676.8000000000011</v>
      </c>
      <c r="L305">
        <v>0.64</v>
      </c>
      <c r="M305" t="s">
        <v>83</v>
      </c>
    </row>
    <row r="306" spans="1:13" x14ac:dyDescent="0.3">
      <c r="A306" t="s">
        <v>26</v>
      </c>
      <c r="B306">
        <v>1185732</v>
      </c>
      <c r="C306" s="20">
        <v>44503</v>
      </c>
      <c r="D306" t="s">
        <v>48</v>
      </c>
      <c r="E306" t="s">
        <v>94</v>
      </c>
      <c r="F306" t="s">
        <v>95</v>
      </c>
      <c r="G306" t="s">
        <v>22</v>
      </c>
      <c r="H306">
        <v>72</v>
      </c>
      <c r="I306">
        <v>163</v>
      </c>
      <c r="J306">
        <v>11736</v>
      </c>
      <c r="K306">
        <v>5750.64</v>
      </c>
      <c r="L306">
        <v>0.49</v>
      </c>
      <c r="M306" t="s">
        <v>83</v>
      </c>
    </row>
    <row r="307" spans="1:13" x14ac:dyDescent="0.3">
      <c r="A307" t="s">
        <v>26</v>
      </c>
      <c r="B307">
        <v>1185732</v>
      </c>
      <c r="C307" s="20">
        <v>44503</v>
      </c>
      <c r="D307" t="s">
        <v>48</v>
      </c>
      <c r="E307" t="s">
        <v>94</v>
      </c>
      <c r="F307" t="s">
        <v>95</v>
      </c>
      <c r="G307" t="s">
        <v>21</v>
      </c>
      <c r="H307">
        <v>55</v>
      </c>
      <c r="I307">
        <v>163</v>
      </c>
      <c r="J307">
        <v>8965</v>
      </c>
      <c r="K307">
        <v>4572.1499999999996</v>
      </c>
      <c r="L307">
        <v>0.51</v>
      </c>
      <c r="M307" t="s">
        <v>83</v>
      </c>
    </row>
    <row r="308" spans="1:13" x14ac:dyDescent="0.3">
      <c r="A308" t="s">
        <v>26</v>
      </c>
      <c r="B308">
        <v>1185732</v>
      </c>
      <c r="C308" s="20">
        <v>44503</v>
      </c>
      <c r="D308" t="s">
        <v>48</v>
      </c>
      <c r="E308" t="s">
        <v>94</v>
      </c>
      <c r="F308" t="s">
        <v>95</v>
      </c>
      <c r="G308" t="s">
        <v>20</v>
      </c>
      <c r="H308">
        <v>38</v>
      </c>
      <c r="I308">
        <v>167</v>
      </c>
      <c r="J308">
        <v>6346</v>
      </c>
      <c r="K308">
        <v>3426.84</v>
      </c>
      <c r="L308">
        <v>0.54</v>
      </c>
      <c r="M308" t="s">
        <v>83</v>
      </c>
    </row>
    <row r="309" spans="1:13" x14ac:dyDescent="0.3">
      <c r="A309" t="s">
        <v>26</v>
      </c>
      <c r="B309">
        <v>1185732</v>
      </c>
      <c r="C309" s="20">
        <v>44503</v>
      </c>
      <c r="D309" t="s">
        <v>48</v>
      </c>
      <c r="E309" t="s">
        <v>94</v>
      </c>
      <c r="F309" t="s">
        <v>95</v>
      </c>
      <c r="G309" t="s">
        <v>19</v>
      </c>
      <c r="H309">
        <v>32</v>
      </c>
      <c r="I309">
        <v>195</v>
      </c>
      <c r="J309">
        <v>6240</v>
      </c>
      <c r="K309">
        <v>2932.7999999999997</v>
      </c>
      <c r="L309">
        <v>0.47</v>
      </c>
      <c r="M309" t="s">
        <v>83</v>
      </c>
    </row>
    <row r="310" spans="1:13" x14ac:dyDescent="0.3">
      <c r="A310" t="s">
        <v>26</v>
      </c>
      <c r="B310">
        <v>1185732</v>
      </c>
      <c r="C310" s="20">
        <v>44503</v>
      </c>
      <c r="D310" t="s">
        <v>48</v>
      </c>
      <c r="E310" t="s">
        <v>94</v>
      </c>
      <c r="F310" t="s">
        <v>95</v>
      </c>
      <c r="G310" t="s">
        <v>17</v>
      </c>
      <c r="H310">
        <v>44</v>
      </c>
      <c r="I310">
        <v>215</v>
      </c>
      <c r="J310">
        <v>9460</v>
      </c>
      <c r="K310">
        <v>5203</v>
      </c>
      <c r="L310">
        <v>0.55000000000000004</v>
      </c>
      <c r="M310" t="s">
        <v>83</v>
      </c>
    </row>
    <row r="311" spans="1:13" x14ac:dyDescent="0.3">
      <c r="A311" t="s">
        <v>26</v>
      </c>
      <c r="B311">
        <v>1185732</v>
      </c>
      <c r="C311" s="20">
        <v>44473</v>
      </c>
      <c r="D311" t="s">
        <v>48</v>
      </c>
      <c r="E311" t="s">
        <v>94</v>
      </c>
      <c r="F311" t="s">
        <v>95</v>
      </c>
      <c r="G311" t="s">
        <v>23</v>
      </c>
      <c r="H311">
        <v>48</v>
      </c>
      <c r="I311">
        <v>176</v>
      </c>
      <c r="J311">
        <v>8448</v>
      </c>
      <c r="K311">
        <v>5322.24</v>
      </c>
      <c r="L311">
        <v>0.63</v>
      </c>
      <c r="M311" t="s">
        <v>83</v>
      </c>
    </row>
    <row r="312" spans="1:13" x14ac:dyDescent="0.3">
      <c r="A312" t="s">
        <v>26</v>
      </c>
      <c r="B312">
        <v>1185732</v>
      </c>
      <c r="C312" s="20">
        <v>44473</v>
      </c>
      <c r="D312" t="s">
        <v>48</v>
      </c>
      <c r="E312" t="s">
        <v>94</v>
      </c>
      <c r="F312" t="s">
        <v>95</v>
      </c>
      <c r="G312" t="s">
        <v>22</v>
      </c>
      <c r="H312">
        <v>42</v>
      </c>
      <c r="I312">
        <v>149</v>
      </c>
      <c r="J312">
        <v>6258</v>
      </c>
      <c r="K312">
        <v>2941.2599999999998</v>
      </c>
      <c r="L312">
        <v>0.47</v>
      </c>
      <c r="M312" t="s">
        <v>83</v>
      </c>
    </row>
    <row r="313" spans="1:13" x14ac:dyDescent="0.3">
      <c r="A313" t="s">
        <v>26</v>
      </c>
      <c r="B313">
        <v>1185732</v>
      </c>
      <c r="C313" s="20">
        <v>44473</v>
      </c>
      <c r="D313" t="s">
        <v>48</v>
      </c>
      <c r="E313" t="s">
        <v>94</v>
      </c>
      <c r="F313" t="s">
        <v>95</v>
      </c>
      <c r="G313" t="s">
        <v>21</v>
      </c>
      <c r="H313">
        <v>34</v>
      </c>
      <c r="I313">
        <v>160</v>
      </c>
      <c r="J313">
        <v>5440</v>
      </c>
      <c r="K313">
        <v>2937.6000000000004</v>
      </c>
      <c r="L313">
        <v>0.54</v>
      </c>
      <c r="M313" t="s">
        <v>83</v>
      </c>
    </row>
    <row r="314" spans="1:13" x14ac:dyDescent="0.3">
      <c r="A314" t="s">
        <v>26</v>
      </c>
      <c r="B314">
        <v>1185732</v>
      </c>
      <c r="C314" s="20">
        <v>44473</v>
      </c>
      <c r="D314" t="s">
        <v>48</v>
      </c>
      <c r="E314" t="s">
        <v>94</v>
      </c>
      <c r="F314" t="s">
        <v>95</v>
      </c>
      <c r="G314" t="s">
        <v>20</v>
      </c>
      <c r="H314">
        <v>34</v>
      </c>
      <c r="I314">
        <v>150</v>
      </c>
      <c r="J314">
        <v>5100</v>
      </c>
      <c r="K314">
        <v>2601</v>
      </c>
      <c r="L314">
        <v>0.51</v>
      </c>
      <c r="M314" t="s">
        <v>83</v>
      </c>
    </row>
    <row r="315" spans="1:13" x14ac:dyDescent="0.3">
      <c r="A315" t="s">
        <v>26</v>
      </c>
      <c r="B315">
        <v>1185732</v>
      </c>
      <c r="C315" s="20">
        <v>44473</v>
      </c>
      <c r="D315" t="s">
        <v>48</v>
      </c>
      <c r="E315" t="s">
        <v>94</v>
      </c>
      <c r="F315" t="s">
        <v>95</v>
      </c>
      <c r="G315" t="s">
        <v>19</v>
      </c>
      <c r="H315">
        <v>33</v>
      </c>
      <c r="I315">
        <v>196</v>
      </c>
      <c r="J315">
        <v>6468</v>
      </c>
      <c r="K315">
        <v>2975.2799999999997</v>
      </c>
      <c r="L315">
        <v>0.45999999999999996</v>
      </c>
      <c r="M315" t="s">
        <v>83</v>
      </c>
    </row>
    <row r="316" spans="1:13" x14ac:dyDescent="0.3">
      <c r="A316" t="s">
        <v>26</v>
      </c>
      <c r="B316">
        <v>1185732</v>
      </c>
      <c r="C316" s="20">
        <v>44473</v>
      </c>
      <c r="D316" t="s">
        <v>48</v>
      </c>
      <c r="E316" t="s">
        <v>94</v>
      </c>
      <c r="F316" t="s">
        <v>95</v>
      </c>
      <c r="G316" t="s">
        <v>17</v>
      </c>
      <c r="H316">
        <v>42</v>
      </c>
      <c r="I316">
        <v>245</v>
      </c>
      <c r="J316">
        <v>10290</v>
      </c>
      <c r="K316">
        <v>5556.6</v>
      </c>
      <c r="L316">
        <v>0.54</v>
      </c>
      <c r="M316" t="s">
        <v>83</v>
      </c>
    </row>
    <row r="317" spans="1:13" x14ac:dyDescent="0.3">
      <c r="A317" t="s">
        <v>26</v>
      </c>
      <c r="B317">
        <v>1185732</v>
      </c>
      <c r="C317" s="20">
        <v>44441</v>
      </c>
      <c r="D317" t="s">
        <v>48</v>
      </c>
      <c r="E317" t="s">
        <v>94</v>
      </c>
      <c r="F317" t="s">
        <v>95</v>
      </c>
      <c r="G317" t="s">
        <v>23</v>
      </c>
      <c r="H317">
        <v>41</v>
      </c>
      <c r="I317">
        <v>203</v>
      </c>
      <c r="J317">
        <v>8323</v>
      </c>
      <c r="K317">
        <v>5077.03</v>
      </c>
      <c r="L317">
        <v>0.61</v>
      </c>
      <c r="M317" t="s">
        <v>83</v>
      </c>
    </row>
    <row r="318" spans="1:13" x14ac:dyDescent="0.3">
      <c r="A318" t="s">
        <v>26</v>
      </c>
      <c r="B318">
        <v>1185732</v>
      </c>
      <c r="C318" s="20">
        <v>44441</v>
      </c>
      <c r="D318" t="s">
        <v>48</v>
      </c>
      <c r="E318" t="s">
        <v>94</v>
      </c>
      <c r="F318" t="s">
        <v>95</v>
      </c>
      <c r="G318" t="s">
        <v>22</v>
      </c>
      <c r="H318">
        <v>38</v>
      </c>
      <c r="I318">
        <v>156</v>
      </c>
      <c r="J318">
        <v>5928</v>
      </c>
      <c r="K318">
        <v>2726.8799999999997</v>
      </c>
      <c r="L318">
        <v>0.45999999999999996</v>
      </c>
      <c r="M318" t="s">
        <v>83</v>
      </c>
    </row>
    <row r="319" spans="1:13" x14ac:dyDescent="0.3">
      <c r="A319" t="s">
        <v>26</v>
      </c>
      <c r="B319">
        <v>1185732</v>
      </c>
      <c r="C319" s="20">
        <v>44441</v>
      </c>
      <c r="D319" t="s">
        <v>48</v>
      </c>
      <c r="E319" t="s">
        <v>94</v>
      </c>
      <c r="F319" t="s">
        <v>95</v>
      </c>
      <c r="G319" t="s">
        <v>21</v>
      </c>
      <c r="H319">
        <v>28</v>
      </c>
      <c r="I319">
        <v>150</v>
      </c>
      <c r="J319">
        <v>4200</v>
      </c>
      <c r="K319">
        <v>2100</v>
      </c>
      <c r="L319">
        <v>0.5</v>
      </c>
      <c r="M319" t="s">
        <v>83</v>
      </c>
    </row>
    <row r="320" spans="1:13" x14ac:dyDescent="0.3">
      <c r="A320" t="s">
        <v>26</v>
      </c>
      <c r="B320">
        <v>1185732</v>
      </c>
      <c r="C320" s="20">
        <v>44441</v>
      </c>
      <c r="D320" t="s">
        <v>48</v>
      </c>
      <c r="E320" t="s">
        <v>94</v>
      </c>
      <c r="F320" t="s">
        <v>95</v>
      </c>
      <c r="G320" t="s">
        <v>20</v>
      </c>
      <c r="H320">
        <v>28</v>
      </c>
      <c r="I320">
        <v>175</v>
      </c>
      <c r="J320">
        <v>4900</v>
      </c>
      <c r="K320">
        <v>2499</v>
      </c>
      <c r="L320">
        <v>0.51</v>
      </c>
      <c r="M320" t="s">
        <v>83</v>
      </c>
    </row>
    <row r="321" spans="1:13" x14ac:dyDescent="0.3">
      <c r="A321" t="s">
        <v>26</v>
      </c>
      <c r="B321">
        <v>1185732</v>
      </c>
      <c r="C321" s="20">
        <v>44441</v>
      </c>
      <c r="D321" t="s">
        <v>48</v>
      </c>
      <c r="E321" t="s">
        <v>94</v>
      </c>
      <c r="F321" t="s">
        <v>95</v>
      </c>
      <c r="G321" t="s">
        <v>19</v>
      </c>
      <c r="H321">
        <v>49</v>
      </c>
      <c r="I321">
        <v>181</v>
      </c>
      <c r="J321">
        <v>8869</v>
      </c>
      <c r="K321">
        <v>4434.5</v>
      </c>
      <c r="L321">
        <v>0.5</v>
      </c>
      <c r="M321" t="s">
        <v>83</v>
      </c>
    </row>
    <row r="322" spans="1:13" x14ac:dyDescent="0.3">
      <c r="A322" t="s">
        <v>26</v>
      </c>
      <c r="B322">
        <v>1185732</v>
      </c>
      <c r="C322" s="20">
        <v>44441</v>
      </c>
      <c r="D322" t="s">
        <v>48</v>
      </c>
      <c r="E322" t="s">
        <v>94</v>
      </c>
      <c r="F322" t="s">
        <v>95</v>
      </c>
      <c r="G322" t="s">
        <v>17</v>
      </c>
      <c r="H322">
        <v>53</v>
      </c>
      <c r="I322">
        <v>250</v>
      </c>
      <c r="J322">
        <v>13250</v>
      </c>
      <c r="K322">
        <v>6890</v>
      </c>
      <c r="L322">
        <v>0.52</v>
      </c>
      <c r="M322" t="s">
        <v>83</v>
      </c>
    </row>
    <row r="323" spans="1:13" x14ac:dyDescent="0.3">
      <c r="A323" t="s">
        <v>26</v>
      </c>
      <c r="B323">
        <v>1185732</v>
      </c>
      <c r="C323" s="20">
        <v>44411</v>
      </c>
      <c r="D323" t="s">
        <v>48</v>
      </c>
      <c r="E323" t="s">
        <v>94</v>
      </c>
      <c r="F323" t="s">
        <v>95</v>
      </c>
      <c r="G323" t="s">
        <v>23</v>
      </c>
      <c r="H323">
        <v>54</v>
      </c>
      <c r="I323">
        <v>231</v>
      </c>
      <c r="J323">
        <v>12474</v>
      </c>
      <c r="K323">
        <v>7983.3600000000006</v>
      </c>
      <c r="L323">
        <v>0.64</v>
      </c>
      <c r="M323" t="s">
        <v>83</v>
      </c>
    </row>
    <row r="324" spans="1:13" x14ac:dyDescent="0.3">
      <c r="A324" t="s">
        <v>26</v>
      </c>
      <c r="B324">
        <v>1185732</v>
      </c>
      <c r="C324" s="20">
        <v>44411</v>
      </c>
      <c r="D324" t="s">
        <v>48</v>
      </c>
      <c r="E324" t="s">
        <v>94</v>
      </c>
      <c r="F324" t="s">
        <v>95</v>
      </c>
      <c r="G324" t="s">
        <v>22</v>
      </c>
      <c r="H324">
        <v>53</v>
      </c>
      <c r="I324">
        <v>176</v>
      </c>
      <c r="J324">
        <v>9328</v>
      </c>
      <c r="K324">
        <v>4477.4399999999996</v>
      </c>
      <c r="L324">
        <v>0.48</v>
      </c>
      <c r="M324" t="s">
        <v>83</v>
      </c>
    </row>
    <row r="325" spans="1:13" x14ac:dyDescent="0.3">
      <c r="A325" t="s">
        <v>26</v>
      </c>
      <c r="B325">
        <v>1185732</v>
      </c>
      <c r="C325" s="20">
        <v>44411</v>
      </c>
      <c r="D325" t="s">
        <v>48</v>
      </c>
      <c r="E325" t="s">
        <v>94</v>
      </c>
      <c r="F325" t="s">
        <v>95</v>
      </c>
      <c r="G325" t="s">
        <v>21</v>
      </c>
      <c r="H325">
        <v>44</v>
      </c>
      <c r="I325">
        <v>182</v>
      </c>
      <c r="J325">
        <v>8008</v>
      </c>
      <c r="K325">
        <v>4244.24</v>
      </c>
      <c r="L325">
        <v>0.53</v>
      </c>
      <c r="M325" t="s">
        <v>83</v>
      </c>
    </row>
    <row r="326" spans="1:13" x14ac:dyDescent="0.3">
      <c r="A326" t="s">
        <v>26</v>
      </c>
      <c r="B326">
        <v>1185732</v>
      </c>
      <c r="C326" s="20">
        <v>44411</v>
      </c>
      <c r="D326" t="s">
        <v>48</v>
      </c>
      <c r="E326" t="s">
        <v>94</v>
      </c>
      <c r="F326" t="s">
        <v>95</v>
      </c>
      <c r="G326" t="s">
        <v>20</v>
      </c>
      <c r="H326">
        <v>54</v>
      </c>
      <c r="I326">
        <v>210</v>
      </c>
      <c r="J326">
        <v>11340</v>
      </c>
      <c r="K326">
        <v>6010.2000000000007</v>
      </c>
      <c r="L326">
        <v>0.53</v>
      </c>
      <c r="M326" t="s">
        <v>83</v>
      </c>
    </row>
    <row r="327" spans="1:13" x14ac:dyDescent="0.3">
      <c r="A327" t="s">
        <v>26</v>
      </c>
      <c r="B327">
        <v>1185732</v>
      </c>
      <c r="C327" s="20">
        <v>44411</v>
      </c>
      <c r="D327" t="s">
        <v>48</v>
      </c>
      <c r="E327" t="s">
        <v>94</v>
      </c>
      <c r="F327" t="s">
        <v>95</v>
      </c>
      <c r="G327" t="s">
        <v>19</v>
      </c>
      <c r="H327">
        <v>58</v>
      </c>
      <c r="I327">
        <v>200</v>
      </c>
      <c r="J327">
        <v>11600</v>
      </c>
      <c r="K327">
        <v>5219.9999999999991</v>
      </c>
      <c r="L327">
        <v>0.44999999999999996</v>
      </c>
      <c r="M327" t="s">
        <v>83</v>
      </c>
    </row>
    <row r="328" spans="1:13" x14ac:dyDescent="0.3">
      <c r="A328" t="s">
        <v>26</v>
      </c>
      <c r="B328">
        <v>1185732</v>
      </c>
      <c r="C328" s="20">
        <v>44411</v>
      </c>
      <c r="D328" t="s">
        <v>48</v>
      </c>
      <c r="E328" t="s">
        <v>94</v>
      </c>
      <c r="F328" t="s">
        <v>95</v>
      </c>
      <c r="G328" t="s">
        <v>17</v>
      </c>
      <c r="H328">
        <v>61</v>
      </c>
      <c r="I328">
        <v>308</v>
      </c>
      <c r="J328">
        <v>18788</v>
      </c>
      <c r="K328">
        <v>9957.6400000000012</v>
      </c>
      <c r="L328">
        <v>0.53</v>
      </c>
      <c r="M328" t="s">
        <v>83</v>
      </c>
    </row>
    <row r="329" spans="1:13" x14ac:dyDescent="0.3">
      <c r="A329" t="s">
        <v>26</v>
      </c>
      <c r="B329">
        <v>1185732</v>
      </c>
      <c r="C329" s="20">
        <v>44379</v>
      </c>
      <c r="D329" t="s">
        <v>48</v>
      </c>
      <c r="E329" t="s">
        <v>94</v>
      </c>
      <c r="F329" t="s">
        <v>95</v>
      </c>
      <c r="G329" t="s">
        <v>23</v>
      </c>
      <c r="H329">
        <v>64</v>
      </c>
      <c r="I329">
        <v>263</v>
      </c>
      <c r="J329">
        <v>16832</v>
      </c>
      <c r="K329">
        <v>10604.16</v>
      </c>
      <c r="L329">
        <v>0.63</v>
      </c>
      <c r="M329" t="s">
        <v>83</v>
      </c>
    </row>
    <row r="330" spans="1:13" x14ac:dyDescent="0.3">
      <c r="A330" t="s">
        <v>26</v>
      </c>
      <c r="B330">
        <v>1185732</v>
      </c>
      <c r="C330" s="20">
        <v>44379</v>
      </c>
      <c r="D330" t="s">
        <v>48</v>
      </c>
      <c r="E330" t="s">
        <v>94</v>
      </c>
      <c r="F330" t="s">
        <v>95</v>
      </c>
      <c r="G330" t="s">
        <v>22</v>
      </c>
      <c r="H330">
        <v>59</v>
      </c>
      <c r="I330">
        <v>182</v>
      </c>
      <c r="J330">
        <v>10738</v>
      </c>
      <c r="K330">
        <v>5261.62</v>
      </c>
      <c r="L330">
        <v>0.49</v>
      </c>
      <c r="M330" t="s">
        <v>83</v>
      </c>
    </row>
    <row r="331" spans="1:13" x14ac:dyDescent="0.3">
      <c r="A331" t="s">
        <v>26</v>
      </c>
      <c r="B331">
        <v>1185732</v>
      </c>
      <c r="C331" s="20">
        <v>44379</v>
      </c>
      <c r="D331" t="s">
        <v>48</v>
      </c>
      <c r="E331" t="s">
        <v>94</v>
      </c>
      <c r="F331" t="s">
        <v>95</v>
      </c>
      <c r="G331" t="s">
        <v>21</v>
      </c>
      <c r="H331">
        <v>52</v>
      </c>
      <c r="I331">
        <v>203</v>
      </c>
      <c r="J331">
        <v>10556</v>
      </c>
      <c r="K331">
        <v>5383.56</v>
      </c>
      <c r="L331">
        <v>0.51</v>
      </c>
      <c r="M331" t="s">
        <v>83</v>
      </c>
    </row>
    <row r="332" spans="1:13" x14ac:dyDescent="0.3">
      <c r="A332" t="s">
        <v>26</v>
      </c>
      <c r="B332">
        <v>1185732</v>
      </c>
      <c r="C332" s="20">
        <v>44379</v>
      </c>
      <c r="D332" t="s">
        <v>48</v>
      </c>
      <c r="E332" t="s">
        <v>94</v>
      </c>
      <c r="F332" t="s">
        <v>95</v>
      </c>
      <c r="G332" t="s">
        <v>20</v>
      </c>
      <c r="H332">
        <v>53</v>
      </c>
      <c r="I332">
        <v>196</v>
      </c>
      <c r="J332">
        <v>10388</v>
      </c>
      <c r="K332">
        <v>5713.4000000000005</v>
      </c>
      <c r="L332">
        <v>0.55000000000000004</v>
      </c>
      <c r="M332" t="s">
        <v>83</v>
      </c>
    </row>
    <row r="333" spans="1:13" x14ac:dyDescent="0.3">
      <c r="A333" t="s">
        <v>26</v>
      </c>
      <c r="B333">
        <v>1185732</v>
      </c>
      <c r="C333" s="20">
        <v>44379</v>
      </c>
      <c r="D333" t="s">
        <v>48</v>
      </c>
      <c r="E333" t="s">
        <v>94</v>
      </c>
      <c r="F333" t="s">
        <v>95</v>
      </c>
      <c r="G333" t="s">
        <v>19</v>
      </c>
      <c r="H333">
        <v>58</v>
      </c>
      <c r="I333">
        <v>224</v>
      </c>
      <c r="J333">
        <v>12992</v>
      </c>
      <c r="K333">
        <v>6496</v>
      </c>
      <c r="L333">
        <v>0.5</v>
      </c>
      <c r="M333" t="s">
        <v>83</v>
      </c>
    </row>
    <row r="334" spans="1:13" x14ac:dyDescent="0.3">
      <c r="A334" t="s">
        <v>26</v>
      </c>
      <c r="B334">
        <v>1185732</v>
      </c>
      <c r="C334" s="20">
        <v>44379</v>
      </c>
      <c r="D334" t="s">
        <v>48</v>
      </c>
      <c r="E334" t="s">
        <v>94</v>
      </c>
      <c r="F334" t="s">
        <v>95</v>
      </c>
      <c r="G334" t="s">
        <v>17</v>
      </c>
      <c r="H334">
        <v>60</v>
      </c>
      <c r="I334">
        <v>294</v>
      </c>
      <c r="J334">
        <v>17640</v>
      </c>
      <c r="K334">
        <v>8820</v>
      </c>
      <c r="L334">
        <v>0.5</v>
      </c>
      <c r="M334" t="s">
        <v>83</v>
      </c>
    </row>
    <row r="335" spans="1:13" x14ac:dyDescent="0.3">
      <c r="A335" t="s">
        <v>26</v>
      </c>
      <c r="B335">
        <v>1185732</v>
      </c>
      <c r="C335" s="20">
        <v>44351</v>
      </c>
      <c r="D335" t="s">
        <v>48</v>
      </c>
      <c r="E335" t="s">
        <v>94</v>
      </c>
      <c r="F335" t="s">
        <v>95</v>
      </c>
      <c r="G335" t="s">
        <v>23</v>
      </c>
      <c r="H335">
        <v>67</v>
      </c>
      <c r="I335">
        <v>231</v>
      </c>
      <c r="J335">
        <v>15477</v>
      </c>
      <c r="K335">
        <v>9286.1999999999989</v>
      </c>
      <c r="L335">
        <v>0.6</v>
      </c>
      <c r="M335" t="s">
        <v>83</v>
      </c>
    </row>
    <row r="336" spans="1:13" x14ac:dyDescent="0.3">
      <c r="A336" t="s">
        <v>26</v>
      </c>
      <c r="B336">
        <v>1185732</v>
      </c>
      <c r="C336" s="20">
        <v>44351</v>
      </c>
      <c r="D336" t="s">
        <v>48</v>
      </c>
      <c r="E336" t="s">
        <v>94</v>
      </c>
      <c r="F336" t="s">
        <v>95</v>
      </c>
      <c r="G336" t="s">
        <v>22</v>
      </c>
      <c r="H336">
        <v>61</v>
      </c>
      <c r="I336">
        <v>163</v>
      </c>
      <c r="J336">
        <v>9943</v>
      </c>
      <c r="K336">
        <v>4872.07</v>
      </c>
      <c r="L336">
        <v>0.49</v>
      </c>
      <c r="M336" t="s">
        <v>83</v>
      </c>
    </row>
    <row r="337" spans="1:13" x14ac:dyDescent="0.3">
      <c r="A337" t="s">
        <v>26</v>
      </c>
      <c r="B337">
        <v>1185732</v>
      </c>
      <c r="C337" s="20">
        <v>44351</v>
      </c>
      <c r="D337" t="s">
        <v>48</v>
      </c>
      <c r="E337" t="s">
        <v>94</v>
      </c>
      <c r="F337" t="s">
        <v>95</v>
      </c>
      <c r="G337" t="s">
        <v>21</v>
      </c>
      <c r="H337">
        <v>49</v>
      </c>
      <c r="I337">
        <v>169</v>
      </c>
      <c r="J337">
        <v>8281</v>
      </c>
      <c r="K337">
        <v>4223.3100000000004</v>
      </c>
      <c r="L337">
        <v>0.51</v>
      </c>
      <c r="M337" t="s">
        <v>83</v>
      </c>
    </row>
    <row r="338" spans="1:13" x14ac:dyDescent="0.3">
      <c r="A338" t="s">
        <v>26</v>
      </c>
      <c r="B338">
        <v>1185732</v>
      </c>
      <c r="C338" s="20">
        <v>44351</v>
      </c>
      <c r="D338" t="s">
        <v>48</v>
      </c>
      <c r="E338" t="s">
        <v>94</v>
      </c>
      <c r="F338" t="s">
        <v>95</v>
      </c>
      <c r="G338" t="s">
        <v>20</v>
      </c>
      <c r="H338">
        <v>47</v>
      </c>
      <c r="I338">
        <v>169</v>
      </c>
      <c r="J338">
        <v>7943</v>
      </c>
      <c r="K338">
        <v>4289.22</v>
      </c>
      <c r="L338">
        <v>0.54</v>
      </c>
      <c r="M338" t="s">
        <v>83</v>
      </c>
    </row>
    <row r="339" spans="1:13" x14ac:dyDescent="0.3">
      <c r="A339" t="s">
        <v>26</v>
      </c>
      <c r="B339">
        <v>1185732</v>
      </c>
      <c r="C339" s="20">
        <v>44351</v>
      </c>
      <c r="D339" t="s">
        <v>48</v>
      </c>
      <c r="E339" t="s">
        <v>94</v>
      </c>
      <c r="F339" t="s">
        <v>95</v>
      </c>
      <c r="G339" t="s">
        <v>19</v>
      </c>
      <c r="H339">
        <v>42</v>
      </c>
      <c r="I339">
        <v>182</v>
      </c>
      <c r="J339">
        <v>7644</v>
      </c>
      <c r="K339">
        <v>3592.68</v>
      </c>
      <c r="L339">
        <v>0.47</v>
      </c>
      <c r="M339" t="s">
        <v>83</v>
      </c>
    </row>
    <row r="340" spans="1:13" x14ac:dyDescent="0.3">
      <c r="A340" t="s">
        <v>26</v>
      </c>
      <c r="B340">
        <v>1185732</v>
      </c>
      <c r="C340" s="20">
        <v>44351</v>
      </c>
      <c r="D340" t="s">
        <v>48</v>
      </c>
      <c r="E340" t="s">
        <v>94</v>
      </c>
      <c r="F340" t="s">
        <v>95</v>
      </c>
      <c r="G340" t="s">
        <v>17</v>
      </c>
      <c r="H340">
        <v>46</v>
      </c>
      <c r="I340">
        <v>238</v>
      </c>
      <c r="J340">
        <v>10948</v>
      </c>
      <c r="K340">
        <v>6021.4000000000005</v>
      </c>
      <c r="L340">
        <v>0.55000000000000004</v>
      </c>
      <c r="M340" t="s">
        <v>83</v>
      </c>
    </row>
    <row r="341" spans="1:13" x14ac:dyDescent="0.3">
      <c r="A341" t="s">
        <v>26</v>
      </c>
      <c r="B341">
        <v>1185732</v>
      </c>
      <c r="C341" s="20">
        <v>44318</v>
      </c>
      <c r="D341" t="s">
        <v>48</v>
      </c>
      <c r="E341" t="s">
        <v>94</v>
      </c>
      <c r="F341" t="s">
        <v>95</v>
      </c>
      <c r="G341" t="s">
        <v>23</v>
      </c>
      <c r="H341">
        <v>51</v>
      </c>
      <c r="I341">
        <v>203</v>
      </c>
      <c r="J341">
        <v>10353</v>
      </c>
      <c r="K341">
        <v>6418.86</v>
      </c>
      <c r="L341">
        <v>0.62</v>
      </c>
      <c r="M341" t="s">
        <v>83</v>
      </c>
    </row>
    <row r="342" spans="1:13" x14ac:dyDescent="0.3">
      <c r="A342" t="s">
        <v>26</v>
      </c>
      <c r="B342">
        <v>1185732</v>
      </c>
      <c r="C342" s="20">
        <v>44318</v>
      </c>
      <c r="D342" t="s">
        <v>48</v>
      </c>
      <c r="E342" t="s">
        <v>94</v>
      </c>
      <c r="F342" t="s">
        <v>95</v>
      </c>
      <c r="G342" t="s">
        <v>22</v>
      </c>
      <c r="H342">
        <v>46</v>
      </c>
      <c r="I342">
        <v>150</v>
      </c>
      <c r="J342">
        <v>6900</v>
      </c>
      <c r="K342">
        <v>3381</v>
      </c>
      <c r="L342">
        <v>0.49</v>
      </c>
      <c r="M342" t="s">
        <v>83</v>
      </c>
    </row>
    <row r="343" spans="1:13" x14ac:dyDescent="0.3">
      <c r="A343" t="s">
        <v>26</v>
      </c>
      <c r="B343">
        <v>1185732</v>
      </c>
      <c r="C343" s="20">
        <v>44318</v>
      </c>
      <c r="D343" t="s">
        <v>48</v>
      </c>
      <c r="E343" t="s">
        <v>94</v>
      </c>
      <c r="F343" t="s">
        <v>95</v>
      </c>
      <c r="G343" t="s">
        <v>21</v>
      </c>
      <c r="H343">
        <v>38</v>
      </c>
      <c r="I343">
        <v>150</v>
      </c>
      <c r="J343">
        <v>5700</v>
      </c>
      <c r="K343">
        <v>3078</v>
      </c>
      <c r="L343">
        <v>0.54</v>
      </c>
      <c r="M343" t="s">
        <v>83</v>
      </c>
    </row>
    <row r="344" spans="1:13" x14ac:dyDescent="0.3">
      <c r="A344" t="s">
        <v>26</v>
      </c>
      <c r="B344">
        <v>1185732</v>
      </c>
      <c r="C344" s="20">
        <v>44318</v>
      </c>
      <c r="D344" t="s">
        <v>48</v>
      </c>
      <c r="E344" t="s">
        <v>94</v>
      </c>
      <c r="F344" t="s">
        <v>95</v>
      </c>
      <c r="G344" t="s">
        <v>20</v>
      </c>
      <c r="H344">
        <v>37</v>
      </c>
      <c r="I344">
        <v>169</v>
      </c>
      <c r="J344">
        <v>6253</v>
      </c>
      <c r="K344">
        <v>3314.09</v>
      </c>
      <c r="L344">
        <v>0.53</v>
      </c>
      <c r="M344" t="s">
        <v>83</v>
      </c>
    </row>
    <row r="345" spans="1:13" x14ac:dyDescent="0.3">
      <c r="A345" t="s">
        <v>26</v>
      </c>
      <c r="B345">
        <v>1185732</v>
      </c>
      <c r="C345" s="20">
        <v>44318</v>
      </c>
      <c r="D345" t="s">
        <v>48</v>
      </c>
      <c r="E345" t="s">
        <v>94</v>
      </c>
      <c r="F345" t="s">
        <v>95</v>
      </c>
      <c r="G345" t="s">
        <v>19</v>
      </c>
      <c r="H345">
        <v>42</v>
      </c>
      <c r="I345">
        <v>182</v>
      </c>
      <c r="J345">
        <v>7644</v>
      </c>
      <c r="K345">
        <v>3516.24</v>
      </c>
      <c r="L345">
        <v>0.45999999999999996</v>
      </c>
      <c r="M345" t="s">
        <v>83</v>
      </c>
    </row>
    <row r="346" spans="1:13" x14ac:dyDescent="0.3">
      <c r="A346" t="s">
        <v>26</v>
      </c>
      <c r="B346">
        <v>1185732</v>
      </c>
      <c r="C346" s="20">
        <v>44318</v>
      </c>
      <c r="D346" t="s">
        <v>48</v>
      </c>
      <c r="E346" t="s">
        <v>94</v>
      </c>
      <c r="F346" t="s">
        <v>95</v>
      </c>
      <c r="G346" t="s">
        <v>17</v>
      </c>
      <c r="H346">
        <v>41</v>
      </c>
      <c r="I346">
        <v>246</v>
      </c>
      <c r="J346">
        <v>10086</v>
      </c>
      <c r="K346">
        <v>5547.3</v>
      </c>
      <c r="L346">
        <v>0.55000000000000004</v>
      </c>
      <c r="M346" t="s">
        <v>83</v>
      </c>
    </row>
    <row r="347" spans="1:13" x14ac:dyDescent="0.3">
      <c r="A347" t="s">
        <v>26</v>
      </c>
      <c r="B347">
        <v>1185732</v>
      </c>
      <c r="C347" s="20">
        <v>44289</v>
      </c>
      <c r="D347" t="s">
        <v>48</v>
      </c>
      <c r="E347" t="s">
        <v>94</v>
      </c>
      <c r="F347" t="s">
        <v>95</v>
      </c>
      <c r="G347" t="s">
        <v>23</v>
      </c>
      <c r="H347">
        <v>32</v>
      </c>
      <c r="I347">
        <v>189</v>
      </c>
      <c r="J347">
        <v>6048</v>
      </c>
      <c r="K347">
        <v>3689.2799999999997</v>
      </c>
      <c r="L347">
        <v>0.61</v>
      </c>
      <c r="M347" t="s">
        <v>83</v>
      </c>
    </row>
    <row r="348" spans="1:13" x14ac:dyDescent="0.3">
      <c r="A348" t="s">
        <v>26</v>
      </c>
      <c r="B348">
        <v>1185732</v>
      </c>
      <c r="C348" s="20">
        <v>44289</v>
      </c>
      <c r="D348" t="s">
        <v>48</v>
      </c>
      <c r="E348" t="s">
        <v>94</v>
      </c>
      <c r="F348" t="s">
        <v>95</v>
      </c>
      <c r="G348" t="s">
        <v>22</v>
      </c>
      <c r="H348">
        <v>42</v>
      </c>
      <c r="I348">
        <v>131</v>
      </c>
      <c r="J348">
        <v>5502</v>
      </c>
      <c r="K348">
        <v>2751</v>
      </c>
      <c r="L348">
        <v>0.5</v>
      </c>
      <c r="M348" t="s">
        <v>83</v>
      </c>
    </row>
    <row r="349" spans="1:13" x14ac:dyDescent="0.3">
      <c r="A349" t="s">
        <v>26</v>
      </c>
      <c r="B349">
        <v>1185732</v>
      </c>
      <c r="C349" s="20">
        <v>44289</v>
      </c>
      <c r="D349" t="s">
        <v>48</v>
      </c>
      <c r="E349" t="s">
        <v>94</v>
      </c>
      <c r="F349" t="s">
        <v>95</v>
      </c>
      <c r="G349" t="s">
        <v>21</v>
      </c>
      <c r="H349">
        <v>24</v>
      </c>
      <c r="I349">
        <v>140</v>
      </c>
      <c r="J349">
        <v>3360</v>
      </c>
      <c r="K349">
        <v>1814.4</v>
      </c>
      <c r="L349">
        <v>0.54</v>
      </c>
      <c r="M349" t="s">
        <v>83</v>
      </c>
    </row>
    <row r="350" spans="1:13" x14ac:dyDescent="0.3">
      <c r="A350" t="s">
        <v>26</v>
      </c>
      <c r="B350">
        <v>1185732</v>
      </c>
      <c r="C350" s="20">
        <v>44289</v>
      </c>
      <c r="D350" t="s">
        <v>48</v>
      </c>
      <c r="E350" t="s">
        <v>94</v>
      </c>
      <c r="F350" t="s">
        <v>95</v>
      </c>
      <c r="G350" t="s">
        <v>20</v>
      </c>
      <c r="H350">
        <v>20</v>
      </c>
      <c r="I350">
        <v>144</v>
      </c>
      <c r="J350">
        <v>2880</v>
      </c>
      <c r="K350">
        <v>1584.0000000000002</v>
      </c>
      <c r="L350">
        <v>0.55000000000000004</v>
      </c>
      <c r="M350" t="s">
        <v>83</v>
      </c>
    </row>
    <row r="351" spans="1:13" x14ac:dyDescent="0.3">
      <c r="A351" t="s">
        <v>26</v>
      </c>
      <c r="B351">
        <v>1185732</v>
      </c>
      <c r="C351" s="20">
        <v>44289</v>
      </c>
      <c r="D351" t="s">
        <v>48</v>
      </c>
      <c r="E351" t="s">
        <v>94</v>
      </c>
      <c r="F351" t="s">
        <v>95</v>
      </c>
      <c r="G351" t="s">
        <v>19</v>
      </c>
      <c r="H351">
        <v>28</v>
      </c>
      <c r="I351">
        <v>155</v>
      </c>
      <c r="J351">
        <v>4340</v>
      </c>
      <c r="K351">
        <v>2039.8</v>
      </c>
      <c r="L351">
        <v>0.47</v>
      </c>
      <c r="M351" t="s">
        <v>83</v>
      </c>
    </row>
    <row r="352" spans="1:13" x14ac:dyDescent="0.3">
      <c r="A352" t="s">
        <v>26</v>
      </c>
      <c r="B352">
        <v>1185732</v>
      </c>
      <c r="C352" s="20">
        <v>44289</v>
      </c>
      <c r="D352" t="s">
        <v>48</v>
      </c>
      <c r="E352" t="s">
        <v>94</v>
      </c>
      <c r="F352" t="s">
        <v>95</v>
      </c>
      <c r="G352" t="s">
        <v>17</v>
      </c>
      <c r="H352">
        <v>27</v>
      </c>
      <c r="I352">
        <v>263</v>
      </c>
      <c r="J352">
        <v>7101</v>
      </c>
      <c r="K352">
        <v>3834.5400000000004</v>
      </c>
      <c r="L352">
        <v>0.54</v>
      </c>
      <c r="M352" t="s">
        <v>83</v>
      </c>
    </row>
    <row r="353" spans="1:13" x14ac:dyDescent="0.3">
      <c r="A353" t="s">
        <v>26</v>
      </c>
      <c r="B353">
        <v>1185732</v>
      </c>
      <c r="C353" s="20">
        <v>44257</v>
      </c>
      <c r="D353" t="s">
        <v>48</v>
      </c>
      <c r="E353" t="s">
        <v>94</v>
      </c>
      <c r="F353" t="s">
        <v>95</v>
      </c>
      <c r="G353" t="s">
        <v>23</v>
      </c>
      <c r="H353">
        <v>27</v>
      </c>
      <c r="I353">
        <v>169</v>
      </c>
      <c r="J353">
        <v>4563</v>
      </c>
      <c r="K353">
        <v>2829.06</v>
      </c>
      <c r="L353">
        <v>0.62</v>
      </c>
      <c r="M353" t="s">
        <v>83</v>
      </c>
    </row>
    <row r="354" spans="1:13" x14ac:dyDescent="0.3">
      <c r="A354" t="s">
        <v>26</v>
      </c>
      <c r="B354">
        <v>1185732</v>
      </c>
      <c r="C354" s="20">
        <v>44257</v>
      </c>
      <c r="D354" t="s">
        <v>48</v>
      </c>
      <c r="E354" t="s">
        <v>94</v>
      </c>
      <c r="F354" t="s">
        <v>95</v>
      </c>
      <c r="G354" t="s">
        <v>22</v>
      </c>
      <c r="H354">
        <v>37</v>
      </c>
      <c r="I354">
        <v>158</v>
      </c>
      <c r="J354">
        <v>5846</v>
      </c>
      <c r="K354">
        <v>2630.7</v>
      </c>
      <c r="L354">
        <v>0.44999999999999996</v>
      </c>
      <c r="M354" t="s">
        <v>83</v>
      </c>
    </row>
    <row r="355" spans="1:13" x14ac:dyDescent="0.3">
      <c r="A355" t="s">
        <v>26</v>
      </c>
      <c r="B355">
        <v>1185732</v>
      </c>
      <c r="C355" s="20">
        <v>44257</v>
      </c>
      <c r="D355" t="s">
        <v>48</v>
      </c>
      <c r="E355" t="s">
        <v>94</v>
      </c>
      <c r="F355" t="s">
        <v>95</v>
      </c>
      <c r="G355" t="s">
        <v>21</v>
      </c>
      <c r="H355">
        <v>25</v>
      </c>
      <c r="I355">
        <v>124</v>
      </c>
      <c r="J355">
        <v>3100</v>
      </c>
      <c r="K355">
        <v>1674</v>
      </c>
      <c r="L355">
        <v>0.54</v>
      </c>
      <c r="M355" t="s">
        <v>83</v>
      </c>
    </row>
    <row r="356" spans="1:13" x14ac:dyDescent="0.3">
      <c r="A356" t="s">
        <v>26</v>
      </c>
      <c r="B356">
        <v>1185732</v>
      </c>
      <c r="C356" s="20">
        <v>44257</v>
      </c>
      <c r="D356" t="s">
        <v>48</v>
      </c>
      <c r="E356" t="s">
        <v>94</v>
      </c>
      <c r="F356" t="s">
        <v>95</v>
      </c>
      <c r="G356" t="s">
        <v>20</v>
      </c>
      <c r="H356">
        <v>19</v>
      </c>
      <c r="I356">
        <v>181</v>
      </c>
      <c r="J356">
        <v>3439</v>
      </c>
      <c r="K356">
        <v>1788.28</v>
      </c>
      <c r="L356">
        <v>0.52</v>
      </c>
      <c r="M356" t="s">
        <v>83</v>
      </c>
    </row>
    <row r="357" spans="1:13" x14ac:dyDescent="0.3">
      <c r="A357" t="s">
        <v>26</v>
      </c>
      <c r="B357">
        <v>1185732</v>
      </c>
      <c r="C357" s="20">
        <v>44257</v>
      </c>
      <c r="D357" t="s">
        <v>48</v>
      </c>
      <c r="E357" t="s">
        <v>94</v>
      </c>
      <c r="F357" t="s">
        <v>95</v>
      </c>
      <c r="G357" t="s">
        <v>19</v>
      </c>
      <c r="H357">
        <v>29</v>
      </c>
      <c r="I357">
        <v>150</v>
      </c>
      <c r="J357">
        <v>4350</v>
      </c>
      <c r="K357">
        <v>1957.4999999999998</v>
      </c>
      <c r="L357">
        <v>0.44999999999999996</v>
      </c>
      <c r="M357" t="s">
        <v>83</v>
      </c>
    </row>
    <row r="358" spans="1:13" x14ac:dyDescent="0.3">
      <c r="A358" t="s">
        <v>26</v>
      </c>
      <c r="B358">
        <v>1185732</v>
      </c>
      <c r="C358" s="20">
        <v>44257</v>
      </c>
      <c r="D358" t="s">
        <v>48</v>
      </c>
      <c r="E358" t="s">
        <v>94</v>
      </c>
      <c r="F358" t="s">
        <v>95</v>
      </c>
      <c r="G358" t="s">
        <v>17</v>
      </c>
      <c r="H358">
        <v>28</v>
      </c>
      <c r="I358">
        <v>276</v>
      </c>
      <c r="J358">
        <v>7728</v>
      </c>
      <c r="K358">
        <v>4173.12</v>
      </c>
      <c r="L358">
        <v>0.54</v>
      </c>
      <c r="M358" t="s">
        <v>83</v>
      </c>
    </row>
    <row r="359" spans="1:13" x14ac:dyDescent="0.3">
      <c r="A359" t="s">
        <v>26</v>
      </c>
      <c r="B359">
        <v>1185732</v>
      </c>
      <c r="C359" s="20">
        <v>44231</v>
      </c>
      <c r="D359" t="s">
        <v>48</v>
      </c>
      <c r="E359" t="s">
        <v>94</v>
      </c>
      <c r="F359" t="s">
        <v>95</v>
      </c>
      <c r="G359" t="s">
        <v>23</v>
      </c>
      <c r="H359">
        <v>29</v>
      </c>
      <c r="I359">
        <v>203</v>
      </c>
      <c r="J359">
        <v>5887</v>
      </c>
      <c r="K359">
        <v>3532.2</v>
      </c>
      <c r="L359">
        <v>0.6</v>
      </c>
      <c r="M359" t="s">
        <v>83</v>
      </c>
    </row>
    <row r="360" spans="1:13" x14ac:dyDescent="0.3">
      <c r="A360" t="s">
        <v>26</v>
      </c>
      <c r="B360">
        <v>1185732</v>
      </c>
      <c r="C360" s="20">
        <v>44231</v>
      </c>
      <c r="D360" t="s">
        <v>48</v>
      </c>
      <c r="E360" t="s">
        <v>94</v>
      </c>
      <c r="F360" t="s">
        <v>95</v>
      </c>
      <c r="G360" t="s">
        <v>22</v>
      </c>
      <c r="H360">
        <v>44</v>
      </c>
      <c r="I360">
        <v>180</v>
      </c>
      <c r="J360">
        <v>7920</v>
      </c>
      <c r="K360">
        <v>3960</v>
      </c>
      <c r="L360">
        <v>0.5</v>
      </c>
      <c r="M360" t="s">
        <v>83</v>
      </c>
    </row>
    <row r="361" spans="1:13" x14ac:dyDescent="0.3">
      <c r="A361" t="s">
        <v>26</v>
      </c>
      <c r="B361">
        <v>1185732</v>
      </c>
      <c r="C361" s="20">
        <v>44231</v>
      </c>
      <c r="D361" t="s">
        <v>48</v>
      </c>
      <c r="E361" t="s">
        <v>94</v>
      </c>
      <c r="F361" t="s">
        <v>95</v>
      </c>
      <c r="G361" t="s">
        <v>21</v>
      </c>
      <c r="H361">
        <v>29</v>
      </c>
      <c r="I361">
        <v>142</v>
      </c>
      <c r="J361">
        <v>4118</v>
      </c>
      <c r="K361">
        <v>2059</v>
      </c>
      <c r="L361">
        <v>0.5</v>
      </c>
      <c r="M361" t="s">
        <v>83</v>
      </c>
    </row>
    <row r="362" spans="1:13" x14ac:dyDescent="0.3">
      <c r="A362" t="s">
        <v>26</v>
      </c>
      <c r="B362">
        <v>1185732</v>
      </c>
      <c r="C362" s="20">
        <v>44231</v>
      </c>
      <c r="D362" t="s">
        <v>48</v>
      </c>
      <c r="E362" t="s">
        <v>92</v>
      </c>
      <c r="F362" t="s">
        <v>93</v>
      </c>
      <c r="G362" t="s">
        <v>20</v>
      </c>
      <c r="H362">
        <v>23</v>
      </c>
      <c r="I362">
        <v>169</v>
      </c>
      <c r="J362">
        <v>3887</v>
      </c>
      <c r="K362">
        <v>2137.8500000000004</v>
      </c>
      <c r="L362">
        <v>0.55000000000000004</v>
      </c>
      <c r="M362" t="s">
        <v>83</v>
      </c>
    </row>
    <row r="363" spans="1:13" x14ac:dyDescent="0.3">
      <c r="A363" t="s">
        <v>26</v>
      </c>
      <c r="B363">
        <v>1185732</v>
      </c>
      <c r="C363" s="20">
        <v>44231</v>
      </c>
      <c r="D363" t="s">
        <v>48</v>
      </c>
      <c r="E363" t="s">
        <v>92</v>
      </c>
      <c r="F363" t="s">
        <v>93</v>
      </c>
      <c r="G363" t="s">
        <v>19</v>
      </c>
      <c r="H363">
        <v>34</v>
      </c>
      <c r="I363">
        <v>188</v>
      </c>
      <c r="J363">
        <v>6392</v>
      </c>
      <c r="K363">
        <v>3068.16</v>
      </c>
      <c r="L363">
        <v>0.48</v>
      </c>
      <c r="M363" t="s">
        <v>83</v>
      </c>
    </row>
    <row r="364" spans="1:13" x14ac:dyDescent="0.3">
      <c r="A364" t="s">
        <v>26</v>
      </c>
      <c r="B364">
        <v>1185732</v>
      </c>
      <c r="C364" s="20">
        <v>44231</v>
      </c>
      <c r="D364" t="s">
        <v>48</v>
      </c>
      <c r="E364" t="s">
        <v>92</v>
      </c>
      <c r="F364" t="s">
        <v>93</v>
      </c>
      <c r="G364" t="s">
        <v>17</v>
      </c>
      <c r="H364">
        <v>34</v>
      </c>
      <c r="I364">
        <v>263</v>
      </c>
      <c r="J364">
        <v>8942</v>
      </c>
      <c r="K364">
        <v>4471</v>
      </c>
      <c r="L364">
        <v>0.5</v>
      </c>
      <c r="M364" t="s">
        <v>83</v>
      </c>
    </row>
    <row r="365" spans="1:13" x14ac:dyDescent="0.3">
      <c r="A365" t="s">
        <v>26</v>
      </c>
      <c r="B365">
        <v>1185732</v>
      </c>
      <c r="C365" s="20">
        <v>44202</v>
      </c>
      <c r="D365" t="s">
        <v>48</v>
      </c>
      <c r="E365" t="s">
        <v>92</v>
      </c>
      <c r="F365" t="s">
        <v>93</v>
      </c>
      <c r="G365" t="s">
        <v>23</v>
      </c>
      <c r="H365">
        <v>34</v>
      </c>
      <c r="I365">
        <v>196</v>
      </c>
      <c r="J365">
        <v>6664</v>
      </c>
      <c r="K365">
        <v>4264.96</v>
      </c>
      <c r="L365">
        <v>0.64</v>
      </c>
      <c r="M365" t="s">
        <v>83</v>
      </c>
    </row>
    <row r="366" spans="1:13" x14ac:dyDescent="0.3">
      <c r="A366" t="s">
        <v>26</v>
      </c>
      <c r="B366">
        <v>1185732</v>
      </c>
      <c r="C366" s="20">
        <v>44202</v>
      </c>
      <c r="D366" t="s">
        <v>48</v>
      </c>
      <c r="E366" t="s">
        <v>92</v>
      </c>
      <c r="F366" t="s">
        <v>93</v>
      </c>
      <c r="G366" t="s">
        <v>22</v>
      </c>
      <c r="H366">
        <v>42</v>
      </c>
      <c r="I366">
        <v>156</v>
      </c>
      <c r="J366">
        <v>6552</v>
      </c>
      <c r="K366">
        <v>3013.9199999999996</v>
      </c>
      <c r="L366">
        <v>0.45999999999999996</v>
      </c>
      <c r="M366" t="s">
        <v>83</v>
      </c>
    </row>
    <row r="367" spans="1:13" x14ac:dyDescent="0.3">
      <c r="A367" t="s">
        <v>26</v>
      </c>
      <c r="B367">
        <v>1185732</v>
      </c>
      <c r="C367" s="20">
        <v>44202</v>
      </c>
      <c r="D367" t="s">
        <v>48</v>
      </c>
      <c r="E367" t="s">
        <v>92</v>
      </c>
      <c r="F367" t="s">
        <v>93</v>
      </c>
      <c r="G367" t="s">
        <v>21</v>
      </c>
      <c r="H367">
        <v>29</v>
      </c>
      <c r="I367">
        <v>173</v>
      </c>
      <c r="J367">
        <v>5017</v>
      </c>
      <c r="K367">
        <v>2759.3500000000004</v>
      </c>
      <c r="L367">
        <v>0.55000000000000004</v>
      </c>
      <c r="M367" t="s">
        <v>83</v>
      </c>
    </row>
    <row r="368" spans="1:13" x14ac:dyDescent="0.3">
      <c r="A368" t="s">
        <v>26</v>
      </c>
      <c r="B368">
        <v>1185732</v>
      </c>
      <c r="C368" s="20">
        <v>44202</v>
      </c>
      <c r="D368" t="s">
        <v>48</v>
      </c>
      <c r="E368" t="s">
        <v>92</v>
      </c>
      <c r="F368" t="s">
        <v>93</v>
      </c>
      <c r="G368" t="s">
        <v>20</v>
      </c>
      <c r="H368">
        <v>24</v>
      </c>
      <c r="I368">
        <v>189</v>
      </c>
      <c r="J368">
        <v>4536</v>
      </c>
      <c r="K368">
        <v>2449.44</v>
      </c>
      <c r="L368">
        <v>0.54</v>
      </c>
      <c r="M368" t="s">
        <v>83</v>
      </c>
    </row>
    <row r="369" spans="1:13" x14ac:dyDescent="0.3">
      <c r="A369" t="s">
        <v>26</v>
      </c>
      <c r="B369">
        <v>1185732</v>
      </c>
      <c r="C369" s="20">
        <v>44202</v>
      </c>
      <c r="D369" t="s">
        <v>48</v>
      </c>
      <c r="E369" t="s">
        <v>92</v>
      </c>
      <c r="F369" t="s">
        <v>93</v>
      </c>
      <c r="G369" t="s">
        <v>19</v>
      </c>
      <c r="H369">
        <v>34</v>
      </c>
      <c r="I369">
        <v>181</v>
      </c>
      <c r="J369">
        <v>6154</v>
      </c>
      <c r="K369">
        <v>3077</v>
      </c>
      <c r="L369">
        <v>0.5</v>
      </c>
      <c r="M369" t="s">
        <v>83</v>
      </c>
    </row>
    <row r="370" spans="1:13" x14ac:dyDescent="0.3">
      <c r="A370" t="s">
        <v>26</v>
      </c>
      <c r="B370">
        <v>1185732</v>
      </c>
      <c r="C370" s="20">
        <v>44202</v>
      </c>
      <c r="D370" t="s">
        <v>48</v>
      </c>
      <c r="E370" t="s">
        <v>92</v>
      </c>
      <c r="F370" t="s">
        <v>93</v>
      </c>
      <c r="G370" t="s">
        <v>17</v>
      </c>
      <c r="H370">
        <v>33</v>
      </c>
      <c r="I370">
        <v>231</v>
      </c>
      <c r="J370">
        <v>7623</v>
      </c>
      <c r="K370">
        <v>3811.5</v>
      </c>
      <c r="L370">
        <v>0.5</v>
      </c>
      <c r="M370" t="s">
        <v>83</v>
      </c>
    </row>
    <row r="371" spans="1:13" x14ac:dyDescent="0.3">
      <c r="A371" t="s">
        <v>26</v>
      </c>
      <c r="B371">
        <v>1185732</v>
      </c>
      <c r="C371" s="20">
        <v>44535</v>
      </c>
      <c r="D371" t="s">
        <v>48</v>
      </c>
      <c r="E371" t="s">
        <v>92</v>
      </c>
      <c r="F371" t="s">
        <v>93</v>
      </c>
      <c r="G371" t="s">
        <v>23</v>
      </c>
      <c r="H371">
        <v>68</v>
      </c>
      <c r="I371">
        <v>228</v>
      </c>
      <c r="J371">
        <v>15504</v>
      </c>
      <c r="K371">
        <v>9302.4</v>
      </c>
      <c r="L371">
        <v>0.6</v>
      </c>
      <c r="M371" t="s">
        <v>83</v>
      </c>
    </row>
    <row r="372" spans="1:13" x14ac:dyDescent="0.3">
      <c r="A372" t="s">
        <v>26</v>
      </c>
      <c r="B372">
        <v>1185732</v>
      </c>
      <c r="C372" s="20">
        <v>44535</v>
      </c>
      <c r="D372" t="s">
        <v>48</v>
      </c>
      <c r="E372" t="s">
        <v>92</v>
      </c>
      <c r="F372" t="s">
        <v>93</v>
      </c>
      <c r="G372" t="s">
        <v>22</v>
      </c>
      <c r="H372">
        <v>66</v>
      </c>
      <c r="I372">
        <v>225</v>
      </c>
      <c r="J372">
        <v>14850</v>
      </c>
      <c r="K372">
        <v>6682.4999999999991</v>
      </c>
      <c r="L372">
        <v>0.44999999999999996</v>
      </c>
      <c r="M372" t="s">
        <v>83</v>
      </c>
    </row>
    <row r="373" spans="1:13" x14ac:dyDescent="0.3">
      <c r="A373" t="s">
        <v>26</v>
      </c>
      <c r="B373">
        <v>1185732</v>
      </c>
      <c r="C373" s="20">
        <v>44535</v>
      </c>
      <c r="D373" t="s">
        <v>48</v>
      </c>
      <c r="E373" t="s">
        <v>92</v>
      </c>
      <c r="F373" t="s">
        <v>93</v>
      </c>
      <c r="G373" t="s">
        <v>21</v>
      </c>
      <c r="H373">
        <v>59</v>
      </c>
      <c r="I373">
        <v>194</v>
      </c>
      <c r="J373">
        <v>11446</v>
      </c>
      <c r="K373">
        <v>5150.7</v>
      </c>
      <c r="L373">
        <v>0.44999999999999996</v>
      </c>
      <c r="M373" t="s">
        <v>83</v>
      </c>
    </row>
    <row r="374" spans="1:13" x14ac:dyDescent="0.3">
      <c r="A374" t="s">
        <v>26</v>
      </c>
      <c r="B374">
        <v>1185732</v>
      </c>
      <c r="C374" s="20">
        <v>44535</v>
      </c>
      <c r="D374" t="s">
        <v>48</v>
      </c>
      <c r="E374" t="s">
        <v>92</v>
      </c>
      <c r="F374" t="s">
        <v>93</v>
      </c>
      <c r="G374" t="s">
        <v>20</v>
      </c>
      <c r="H374">
        <v>56</v>
      </c>
      <c r="I374">
        <v>215</v>
      </c>
      <c r="J374">
        <v>12040</v>
      </c>
      <c r="K374">
        <v>4214</v>
      </c>
      <c r="L374">
        <v>0.35</v>
      </c>
      <c r="M374" t="s">
        <v>83</v>
      </c>
    </row>
    <row r="375" spans="1:13" x14ac:dyDescent="0.3">
      <c r="A375" t="s">
        <v>14</v>
      </c>
      <c r="B375">
        <v>1185732</v>
      </c>
      <c r="C375" s="20">
        <v>44535</v>
      </c>
      <c r="D375" t="s">
        <v>48</v>
      </c>
      <c r="E375" t="s">
        <v>92</v>
      </c>
      <c r="F375" t="s">
        <v>93</v>
      </c>
      <c r="G375" t="s">
        <v>19</v>
      </c>
      <c r="H375">
        <v>58</v>
      </c>
      <c r="I375">
        <v>219</v>
      </c>
      <c r="J375">
        <v>12702</v>
      </c>
      <c r="K375">
        <v>5715.9</v>
      </c>
      <c r="L375">
        <v>0.44999999999999996</v>
      </c>
      <c r="M375" t="s">
        <v>83</v>
      </c>
    </row>
    <row r="376" spans="1:13" x14ac:dyDescent="0.3">
      <c r="A376" t="s">
        <v>14</v>
      </c>
      <c r="B376">
        <v>1185732</v>
      </c>
      <c r="C376" s="20">
        <v>44535</v>
      </c>
      <c r="D376" t="s">
        <v>48</v>
      </c>
      <c r="E376" t="s">
        <v>92</v>
      </c>
      <c r="F376" t="s">
        <v>93</v>
      </c>
      <c r="G376" t="s">
        <v>17</v>
      </c>
      <c r="H376">
        <v>67</v>
      </c>
      <c r="I376">
        <v>290</v>
      </c>
      <c r="J376">
        <v>19430</v>
      </c>
      <c r="K376">
        <v>11658</v>
      </c>
      <c r="L376">
        <v>0.6</v>
      </c>
      <c r="M376" t="s">
        <v>83</v>
      </c>
    </row>
    <row r="377" spans="1:13" x14ac:dyDescent="0.3">
      <c r="A377" t="s">
        <v>14</v>
      </c>
      <c r="B377">
        <v>1185732</v>
      </c>
      <c r="C377" s="20">
        <v>44506</v>
      </c>
      <c r="D377" t="s">
        <v>48</v>
      </c>
      <c r="E377" t="s">
        <v>92</v>
      </c>
      <c r="F377" t="s">
        <v>93</v>
      </c>
      <c r="G377" t="s">
        <v>23</v>
      </c>
      <c r="H377">
        <v>74</v>
      </c>
      <c r="I377">
        <v>206</v>
      </c>
      <c r="J377">
        <v>15244</v>
      </c>
      <c r="K377">
        <v>9603.7199999999993</v>
      </c>
      <c r="L377">
        <v>0.63</v>
      </c>
      <c r="M377" t="s">
        <v>83</v>
      </c>
    </row>
    <row r="378" spans="1:13" x14ac:dyDescent="0.3">
      <c r="A378" t="s">
        <v>14</v>
      </c>
      <c r="B378">
        <v>1185732</v>
      </c>
      <c r="C378" s="20">
        <v>44506</v>
      </c>
      <c r="D378" t="s">
        <v>48</v>
      </c>
      <c r="E378" t="s">
        <v>92</v>
      </c>
      <c r="F378" t="s">
        <v>93</v>
      </c>
      <c r="G378" t="s">
        <v>22</v>
      </c>
      <c r="H378">
        <v>66</v>
      </c>
      <c r="I378">
        <v>196</v>
      </c>
      <c r="J378">
        <v>12936</v>
      </c>
      <c r="K378">
        <v>6079.92</v>
      </c>
      <c r="L378">
        <v>0.47</v>
      </c>
      <c r="M378" t="s">
        <v>83</v>
      </c>
    </row>
    <row r="379" spans="1:13" x14ac:dyDescent="0.3">
      <c r="A379" t="s">
        <v>14</v>
      </c>
      <c r="B379">
        <v>1185732</v>
      </c>
      <c r="C379" s="20">
        <v>44506</v>
      </c>
      <c r="D379" t="s">
        <v>48</v>
      </c>
      <c r="E379" t="s">
        <v>92</v>
      </c>
      <c r="F379" t="s">
        <v>93</v>
      </c>
      <c r="G379" t="s">
        <v>21</v>
      </c>
      <c r="H379">
        <v>53</v>
      </c>
      <c r="I379">
        <v>225</v>
      </c>
      <c r="J379">
        <v>11925</v>
      </c>
      <c r="K379">
        <v>5008.5</v>
      </c>
      <c r="L379">
        <v>0.42</v>
      </c>
      <c r="M379" t="s">
        <v>83</v>
      </c>
    </row>
    <row r="380" spans="1:13" x14ac:dyDescent="0.3">
      <c r="A380" t="s">
        <v>14</v>
      </c>
      <c r="B380">
        <v>1185732</v>
      </c>
      <c r="C380" s="20">
        <v>44506</v>
      </c>
      <c r="D380" t="s">
        <v>48</v>
      </c>
      <c r="E380" t="s">
        <v>92</v>
      </c>
      <c r="F380" t="s">
        <v>93</v>
      </c>
      <c r="G380" t="s">
        <v>20</v>
      </c>
      <c r="H380">
        <v>43</v>
      </c>
      <c r="I380">
        <v>202</v>
      </c>
      <c r="J380">
        <v>8686</v>
      </c>
      <c r="K380">
        <v>3040.1</v>
      </c>
      <c r="L380">
        <v>0.35</v>
      </c>
      <c r="M380" t="s">
        <v>83</v>
      </c>
    </row>
    <row r="381" spans="1:13" x14ac:dyDescent="0.3">
      <c r="A381" t="s">
        <v>14</v>
      </c>
      <c r="B381">
        <v>1185732</v>
      </c>
      <c r="C381" s="20">
        <v>44506</v>
      </c>
      <c r="D381" t="s">
        <v>48</v>
      </c>
      <c r="E381" t="s">
        <v>92</v>
      </c>
      <c r="F381" t="s">
        <v>93</v>
      </c>
      <c r="G381" t="s">
        <v>19</v>
      </c>
      <c r="H381">
        <v>44</v>
      </c>
      <c r="I381">
        <v>188</v>
      </c>
      <c r="J381">
        <v>8272</v>
      </c>
      <c r="K381">
        <v>3722.3999999999996</v>
      </c>
      <c r="L381">
        <v>0.44999999999999996</v>
      </c>
      <c r="M381" t="s">
        <v>83</v>
      </c>
    </row>
    <row r="382" spans="1:13" x14ac:dyDescent="0.3">
      <c r="A382" t="s">
        <v>14</v>
      </c>
      <c r="B382">
        <v>1185732</v>
      </c>
      <c r="C382" s="20">
        <v>44506</v>
      </c>
      <c r="D382" t="s">
        <v>48</v>
      </c>
      <c r="E382" t="s">
        <v>92</v>
      </c>
      <c r="F382" t="s">
        <v>93</v>
      </c>
      <c r="G382" t="s">
        <v>17</v>
      </c>
      <c r="H382">
        <v>50</v>
      </c>
      <c r="I382">
        <v>278</v>
      </c>
      <c r="J382">
        <v>13900</v>
      </c>
      <c r="K382">
        <v>7923.0000000000009</v>
      </c>
      <c r="L382">
        <v>0.57000000000000006</v>
      </c>
      <c r="M382" t="s">
        <v>83</v>
      </c>
    </row>
    <row r="383" spans="1:13" x14ac:dyDescent="0.3">
      <c r="A383" t="s">
        <v>14</v>
      </c>
      <c r="B383">
        <v>1185732</v>
      </c>
      <c r="C383" s="20">
        <v>44476</v>
      </c>
      <c r="D383" t="s">
        <v>48</v>
      </c>
      <c r="E383" t="s">
        <v>92</v>
      </c>
      <c r="F383" t="s">
        <v>93</v>
      </c>
      <c r="G383" t="s">
        <v>23</v>
      </c>
      <c r="H383">
        <v>56</v>
      </c>
      <c r="I383">
        <v>225</v>
      </c>
      <c r="J383">
        <v>12600</v>
      </c>
      <c r="K383">
        <v>8190</v>
      </c>
      <c r="L383">
        <v>0.65</v>
      </c>
      <c r="M383" t="s">
        <v>83</v>
      </c>
    </row>
    <row r="384" spans="1:13" x14ac:dyDescent="0.3">
      <c r="A384" t="s">
        <v>14</v>
      </c>
      <c r="B384">
        <v>1185732</v>
      </c>
      <c r="C384" s="20">
        <v>44476</v>
      </c>
      <c r="D384" t="s">
        <v>48</v>
      </c>
      <c r="E384" t="s">
        <v>92</v>
      </c>
      <c r="F384" t="s">
        <v>93</v>
      </c>
      <c r="G384" t="s">
        <v>22</v>
      </c>
      <c r="H384">
        <v>52</v>
      </c>
      <c r="I384">
        <v>189</v>
      </c>
      <c r="J384">
        <v>9828</v>
      </c>
      <c r="K384">
        <v>4717.4399999999996</v>
      </c>
      <c r="L384">
        <v>0.48</v>
      </c>
      <c r="M384" t="s">
        <v>83</v>
      </c>
    </row>
    <row r="385" spans="1:13" x14ac:dyDescent="0.3">
      <c r="A385" t="s">
        <v>14</v>
      </c>
      <c r="B385">
        <v>1185732</v>
      </c>
      <c r="C385" s="20">
        <v>44476</v>
      </c>
      <c r="D385" t="s">
        <v>48</v>
      </c>
      <c r="E385" t="s">
        <v>92</v>
      </c>
      <c r="F385" t="s">
        <v>93</v>
      </c>
      <c r="G385" t="s">
        <v>21</v>
      </c>
      <c r="H385">
        <v>41</v>
      </c>
      <c r="I385">
        <v>176</v>
      </c>
      <c r="J385">
        <v>7216</v>
      </c>
      <c r="K385">
        <v>2886.4</v>
      </c>
      <c r="L385">
        <v>0.4</v>
      </c>
      <c r="M385" t="s">
        <v>83</v>
      </c>
    </row>
    <row r="386" spans="1:13" x14ac:dyDescent="0.3">
      <c r="A386" t="s">
        <v>14</v>
      </c>
      <c r="B386">
        <v>1185732</v>
      </c>
      <c r="C386" s="20">
        <v>44476</v>
      </c>
      <c r="D386" t="s">
        <v>48</v>
      </c>
      <c r="E386" t="s">
        <v>92</v>
      </c>
      <c r="F386" t="s">
        <v>93</v>
      </c>
      <c r="G386" t="s">
        <v>20</v>
      </c>
      <c r="H386">
        <v>41</v>
      </c>
      <c r="I386">
        <v>176</v>
      </c>
      <c r="J386">
        <v>7216</v>
      </c>
      <c r="K386">
        <v>2814.2400000000002</v>
      </c>
      <c r="L386">
        <v>0.39</v>
      </c>
      <c r="M386" t="s">
        <v>83</v>
      </c>
    </row>
    <row r="387" spans="1:13" x14ac:dyDescent="0.3">
      <c r="A387" t="s">
        <v>14</v>
      </c>
      <c r="B387">
        <v>1185732</v>
      </c>
      <c r="C387" s="20">
        <v>44476</v>
      </c>
      <c r="D387" t="s">
        <v>48</v>
      </c>
      <c r="E387" t="s">
        <v>92</v>
      </c>
      <c r="F387" t="s">
        <v>93</v>
      </c>
      <c r="G387" t="s">
        <v>19</v>
      </c>
      <c r="H387">
        <v>42</v>
      </c>
      <c r="I387">
        <v>208</v>
      </c>
      <c r="J387">
        <v>8736</v>
      </c>
      <c r="K387">
        <v>4368</v>
      </c>
      <c r="L387">
        <v>0.5</v>
      </c>
      <c r="M387" t="s">
        <v>83</v>
      </c>
    </row>
    <row r="388" spans="1:13" x14ac:dyDescent="0.3">
      <c r="A388" t="s">
        <v>14</v>
      </c>
      <c r="B388">
        <v>1185732</v>
      </c>
      <c r="C388" s="20">
        <v>44476</v>
      </c>
      <c r="D388" t="s">
        <v>48</v>
      </c>
      <c r="E388" t="s">
        <v>92</v>
      </c>
      <c r="F388" t="s">
        <v>93</v>
      </c>
      <c r="G388" t="s">
        <v>17</v>
      </c>
      <c r="H388">
        <v>50</v>
      </c>
      <c r="I388">
        <v>244</v>
      </c>
      <c r="J388">
        <v>12200</v>
      </c>
      <c r="K388">
        <v>7320</v>
      </c>
      <c r="L388">
        <v>0.6</v>
      </c>
      <c r="M388" t="s">
        <v>83</v>
      </c>
    </row>
    <row r="389" spans="1:13" x14ac:dyDescent="0.3">
      <c r="A389" t="s">
        <v>14</v>
      </c>
      <c r="B389">
        <v>1185732</v>
      </c>
      <c r="C389" s="20">
        <v>44444</v>
      </c>
      <c r="D389" t="s">
        <v>48</v>
      </c>
      <c r="E389" t="s">
        <v>92</v>
      </c>
      <c r="F389" t="s">
        <v>93</v>
      </c>
      <c r="G389" t="s">
        <v>23</v>
      </c>
      <c r="H389">
        <v>52</v>
      </c>
      <c r="I389">
        <v>232</v>
      </c>
      <c r="J389">
        <v>12064</v>
      </c>
      <c r="K389">
        <v>7238.4</v>
      </c>
      <c r="L389">
        <v>0.6</v>
      </c>
      <c r="M389" t="s">
        <v>83</v>
      </c>
    </row>
    <row r="390" spans="1:13" x14ac:dyDescent="0.3">
      <c r="A390" t="s">
        <v>14</v>
      </c>
      <c r="B390">
        <v>1185732</v>
      </c>
      <c r="C390" s="20">
        <v>44444</v>
      </c>
      <c r="D390" t="s">
        <v>48</v>
      </c>
      <c r="E390" t="s">
        <v>92</v>
      </c>
      <c r="F390" t="s">
        <v>93</v>
      </c>
      <c r="G390" t="s">
        <v>22</v>
      </c>
      <c r="H390">
        <v>48</v>
      </c>
      <c r="I390">
        <v>175</v>
      </c>
      <c r="J390">
        <v>8400</v>
      </c>
      <c r="K390">
        <v>3863.9999999999995</v>
      </c>
      <c r="L390">
        <v>0.45999999999999996</v>
      </c>
      <c r="M390" t="s">
        <v>83</v>
      </c>
    </row>
    <row r="391" spans="1:13" x14ac:dyDescent="0.3">
      <c r="A391" t="s">
        <v>14</v>
      </c>
      <c r="B391">
        <v>1185732</v>
      </c>
      <c r="C391" s="20">
        <v>44444</v>
      </c>
      <c r="D391" t="s">
        <v>48</v>
      </c>
      <c r="E391" t="s">
        <v>92</v>
      </c>
      <c r="F391" t="s">
        <v>93</v>
      </c>
      <c r="G391" t="s">
        <v>21</v>
      </c>
      <c r="H391">
        <v>39</v>
      </c>
      <c r="I391">
        <v>210</v>
      </c>
      <c r="J391">
        <v>8190</v>
      </c>
      <c r="K391">
        <v>3276</v>
      </c>
      <c r="L391">
        <v>0.4</v>
      </c>
      <c r="M391" t="s">
        <v>83</v>
      </c>
    </row>
    <row r="392" spans="1:13" x14ac:dyDescent="0.3">
      <c r="A392" t="s">
        <v>14</v>
      </c>
      <c r="B392">
        <v>1185732</v>
      </c>
      <c r="C392" s="20">
        <v>44444</v>
      </c>
      <c r="D392" t="s">
        <v>48</v>
      </c>
      <c r="E392" t="s">
        <v>92</v>
      </c>
      <c r="F392" t="s">
        <v>93</v>
      </c>
      <c r="G392" t="s">
        <v>20</v>
      </c>
      <c r="H392">
        <v>38</v>
      </c>
      <c r="I392">
        <v>196</v>
      </c>
      <c r="J392">
        <v>7448</v>
      </c>
      <c r="K392">
        <v>2904.7200000000003</v>
      </c>
      <c r="L392">
        <v>0.39</v>
      </c>
      <c r="M392" t="s">
        <v>83</v>
      </c>
    </row>
    <row r="393" spans="1:13" x14ac:dyDescent="0.3">
      <c r="A393" t="s">
        <v>14</v>
      </c>
      <c r="B393">
        <v>1185732</v>
      </c>
      <c r="C393" s="20">
        <v>44444</v>
      </c>
      <c r="D393" t="s">
        <v>48</v>
      </c>
      <c r="E393" t="s">
        <v>92</v>
      </c>
      <c r="F393" t="s">
        <v>93</v>
      </c>
      <c r="G393" t="s">
        <v>19</v>
      </c>
      <c r="H393">
        <v>48</v>
      </c>
      <c r="I393">
        <v>223</v>
      </c>
      <c r="J393">
        <v>10704</v>
      </c>
      <c r="K393">
        <v>5137.92</v>
      </c>
      <c r="L393">
        <v>0.48</v>
      </c>
      <c r="M393" t="s">
        <v>83</v>
      </c>
    </row>
    <row r="394" spans="1:13" x14ac:dyDescent="0.3">
      <c r="A394" t="s">
        <v>14</v>
      </c>
      <c r="B394">
        <v>1185732</v>
      </c>
      <c r="C394" s="20">
        <v>44444</v>
      </c>
      <c r="D394" t="s">
        <v>48</v>
      </c>
      <c r="E394" t="s">
        <v>92</v>
      </c>
      <c r="F394" t="s">
        <v>93</v>
      </c>
      <c r="G394" t="s">
        <v>17</v>
      </c>
      <c r="H394">
        <v>51</v>
      </c>
      <c r="I394">
        <v>287</v>
      </c>
      <c r="J394">
        <v>14637</v>
      </c>
      <c r="K394">
        <v>8489.4600000000009</v>
      </c>
      <c r="L394">
        <v>0.58000000000000007</v>
      </c>
      <c r="M394" t="s">
        <v>83</v>
      </c>
    </row>
    <row r="395" spans="1:13" x14ac:dyDescent="0.3">
      <c r="A395" t="s">
        <v>14</v>
      </c>
      <c r="B395">
        <v>1185732</v>
      </c>
      <c r="C395" s="20">
        <v>44414</v>
      </c>
      <c r="D395" t="s">
        <v>48</v>
      </c>
      <c r="E395" t="s">
        <v>92</v>
      </c>
      <c r="F395" t="s">
        <v>93</v>
      </c>
      <c r="G395" t="s">
        <v>23</v>
      </c>
      <c r="H395">
        <v>58</v>
      </c>
      <c r="I395">
        <v>278</v>
      </c>
      <c r="J395">
        <v>16124</v>
      </c>
      <c r="K395">
        <v>9835.64</v>
      </c>
      <c r="L395">
        <v>0.61</v>
      </c>
      <c r="M395" t="s">
        <v>83</v>
      </c>
    </row>
    <row r="396" spans="1:13" x14ac:dyDescent="0.3">
      <c r="A396" t="s">
        <v>14</v>
      </c>
      <c r="B396">
        <v>1185732</v>
      </c>
      <c r="C396" s="20">
        <v>44414</v>
      </c>
      <c r="D396" t="s">
        <v>48</v>
      </c>
      <c r="E396" t="s">
        <v>92</v>
      </c>
      <c r="F396" t="s">
        <v>93</v>
      </c>
      <c r="G396" t="s">
        <v>22</v>
      </c>
      <c r="H396">
        <v>51</v>
      </c>
      <c r="I396">
        <v>225</v>
      </c>
      <c r="J396">
        <v>11475</v>
      </c>
      <c r="K396">
        <v>5278.5</v>
      </c>
      <c r="L396">
        <v>0.45999999999999996</v>
      </c>
      <c r="M396" t="s">
        <v>83</v>
      </c>
    </row>
    <row r="397" spans="1:13" x14ac:dyDescent="0.3">
      <c r="A397" t="s">
        <v>14</v>
      </c>
      <c r="B397">
        <v>1185732</v>
      </c>
      <c r="C397" s="20">
        <v>44414</v>
      </c>
      <c r="D397" t="s">
        <v>48</v>
      </c>
      <c r="E397" t="s">
        <v>92</v>
      </c>
      <c r="F397" t="s">
        <v>93</v>
      </c>
      <c r="G397" t="s">
        <v>21</v>
      </c>
      <c r="H397">
        <v>44</v>
      </c>
      <c r="I397">
        <v>233</v>
      </c>
      <c r="J397">
        <v>10252</v>
      </c>
      <c r="K397">
        <v>4203.32</v>
      </c>
      <c r="L397">
        <v>0.41</v>
      </c>
      <c r="M397" t="s">
        <v>83</v>
      </c>
    </row>
    <row r="398" spans="1:13" x14ac:dyDescent="0.3">
      <c r="A398" t="s">
        <v>14</v>
      </c>
      <c r="B398">
        <v>1185732</v>
      </c>
      <c r="C398" s="20">
        <v>44414</v>
      </c>
      <c r="D398" t="s">
        <v>48</v>
      </c>
      <c r="E398" t="s">
        <v>92</v>
      </c>
      <c r="F398" t="s">
        <v>93</v>
      </c>
      <c r="G398" t="s">
        <v>20</v>
      </c>
      <c r="H398">
        <v>50</v>
      </c>
      <c r="I398">
        <v>231</v>
      </c>
      <c r="J398">
        <v>11550</v>
      </c>
      <c r="K398">
        <v>4620</v>
      </c>
      <c r="L398">
        <v>0.4</v>
      </c>
      <c r="M398" t="s">
        <v>83</v>
      </c>
    </row>
    <row r="399" spans="1:13" x14ac:dyDescent="0.3">
      <c r="A399" t="s">
        <v>14</v>
      </c>
      <c r="B399">
        <v>1185732</v>
      </c>
      <c r="C399" s="20">
        <v>44414</v>
      </c>
      <c r="D399" t="s">
        <v>48</v>
      </c>
      <c r="E399" t="s">
        <v>92</v>
      </c>
      <c r="F399" t="s">
        <v>93</v>
      </c>
      <c r="G399" t="s">
        <v>19</v>
      </c>
      <c r="H399">
        <v>54</v>
      </c>
      <c r="I399">
        <v>243</v>
      </c>
      <c r="J399">
        <v>13122</v>
      </c>
      <c r="K399">
        <v>6429.78</v>
      </c>
      <c r="L399">
        <v>0.49</v>
      </c>
      <c r="M399" t="s">
        <v>83</v>
      </c>
    </row>
    <row r="400" spans="1:13" x14ac:dyDescent="0.3">
      <c r="A400" t="s">
        <v>14</v>
      </c>
      <c r="B400">
        <v>1185732</v>
      </c>
      <c r="C400" s="20">
        <v>44414</v>
      </c>
      <c r="D400" t="s">
        <v>48</v>
      </c>
      <c r="E400" t="s">
        <v>92</v>
      </c>
      <c r="F400" t="s">
        <v>93</v>
      </c>
      <c r="G400" t="s">
        <v>17</v>
      </c>
      <c r="H400">
        <v>62</v>
      </c>
      <c r="I400">
        <v>326</v>
      </c>
      <c r="J400">
        <v>20212</v>
      </c>
      <c r="K400">
        <v>11520.840000000002</v>
      </c>
      <c r="L400">
        <v>0.57000000000000006</v>
      </c>
      <c r="M400" t="s">
        <v>83</v>
      </c>
    </row>
    <row r="401" spans="1:13" x14ac:dyDescent="0.3">
      <c r="A401" t="s">
        <v>14</v>
      </c>
      <c r="B401">
        <v>1185732</v>
      </c>
      <c r="C401" s="20">
        <v>44382</v>
      </c>
      <c r="D401" t="s">
        <v>48</v>
      </c>
      <c r="E401" t="s">
        <v>92</v>
      </c>
      <c r="F401" t="s">
        <v>93</v>
      </c>
      <c r="G401" t="s">
        <v>23</v>
      </c>
      <c r="H401">
        <v>66</v>
      </c>
      <c r="I401">
        <v>244</v>
      </c>
      <c r="J401">
        <v>16104</v>
      </c>
      <c r="K401">
        <v>10467.6</v>
      </c>
      <c r="L401">
        <v>0.65</v>
      </c>
      <c r="M401" t="s">
        <v>83</v>
      </c>
    </row>
    <row r="402" spans="1:13" x14ac:dyDescent="0.3">
      <c r="A402" t="s">
        <v>14</v>
      </c>
      <c r="B402">
        <v>1185732</v>
      </c>
      <c r="C402" s="20">
        <v>44382</v>
      </c>
      <c r="D402" t="s">
        <v>48</v>
      </c>
      <c r="E402" t="s">
        <v>92</v>
      </c>
      <c r="F402" t="s">
        <v>93</v>
      </c>
      <c r="G402" t="s">
        <v>22</v>
      </c>
      <c r="H402">
        <v>64</v>
      </c>
      <c r="I402">
        <v>240</v>
      </c>
      <c r="J402">
        <v>15360</v>
      </c>
      <c r="K402">
        <v>6911.9999999999991</v>
      </c>
      <c r="L402">
        <v>0.44999999999999996</v>
      </c>
      <c r="M402" t="s">
        <v>83</v>
      </c>
    </row>
    <row r="403" spans="1:13" x14ac:dyDescent="0.3">
      <c r="A403" t="s">
        <v>14</v>
      </c>
      <c r="B403">
        <v>1185732</v>
      </c>
      <c r="C403" s="20">
        <v>44382</v>
      </c>
      <c r="D403" t="s">
        <v>48</v>
      </c>
      <c r="E403" t="s">
        <v>92</v>
      </c>
      <c r="F403" t="s">
        <v>93</v>
      </c>
      <c r="G403" t="s">
        <v>21</v>
      </c>
      <c r="H403">
        <v>52</v>
      </c>
      <c r="I403">
        <v>202</v>
      </c>
      <c r="J403">
        <v>10504</v>
      </c>
      <c r="K403">
        <v>4411.68</v>
      </c>
      <c r="L403">
        <v>0.42</v>
      </c>
      <c r="M403" t="s">
        <v>83</v>
      </c>
    </row>
    <row r="404" spans="1:13" x14ac:dyDescent="0.3">
      <c r="A404" t="s">
        <v>14</v>
      </c>
      <c r="B404">
        <v>1185732</v>
      </c>
      <c r="C404" s="20">
        <v>44382</v>
      </c>
      <c r="D404" t="s">
        <v>48</v>
      </c>
      <c r="E404" t="s">
        <v>92</v>
      </c>
      <c r="F404" t="s">
        <v>93</v>
      </c>
      <c r="G404" t="s">
        <v>20</v>
      </c>
      <c r="H404">
        <v>51</v>
      </c>
      <c r="I404">
        <v>248</v>
      </c>
      <c r="J404">
        <v>12648</v>
      </c>
      <c r="K404">
        <v>4553.28</v>
      </c>
      <c r="L404">
        <v>0.36</v>
      </c>
      <c r="M404" t="s">
        <v>83</v>
      </c>
    </row>
    <row r="405" spans="1:13" x14ac:dyDescent="0.3">
      <c r="A405" t="s">
        <v>14</v>
      </c>
      <c r="B405">
        <v>1185732</v>
      </c>
      <c r="C405" s="20">
        <v>44382</v>
      </c>
      <c r="D405" t="s">
        <v>48</v>
      </c>
      <c r="E405" t="s">
        <v>92</v>
      </c>
      <c r="F405" t="s">
        <v>93</v>
      </c>
      <c r="G405" t="s">
        <v>19</v>
      </c>
      <c r="H405">
        <v>58</v>
      </c>
      <c r="I405">
        <v>270</v>
      </c>
      <c r="J405">
        <v>15660</v>
      </c>
      <c r="K405">
        <v>7673.4</v>
      </c>
      <c r="L405">
        <v>0.49</v>
      </c>
      <c r="M405" t="s">
        <v>83</v>
      </c>
    </row>
    <row r="406" spans="1:13" x14ac:dyDescent="0.3">
      <c r="A406" t="s">
        <v>14</v>
      </c>
      <c r="B406">
        <v>1185732</v>
      </c>
      <c r="C406" s="20">
        <v>44382</v>
      </c>
      <c r="D406" t="s">
        <v>48</v>
      </c>
      <c r="E406" t="s">
        <v>92</v>
      </c>
      <c r="F406" t="s">
        <v>93</v>
      </c>
      <c r="G406" t="s">
        <v>17</v>
      </c>
      <c r="H406">
        <v>63</v>
      </c>
      <c r="I406">
        <v>311</v>
      </c>
      <c r="J406">
        <v>19593</v>
      </c>
      <c r="K406">
        <v>11559.87</v>
      </c>
      <c r="L406">
        <v>0.59000000000000008</v>
      </c>
      <c r="M406" t="s">
        <v>83</v>
      </c>
    </row>
    <row r="407" spans="1:13" x14ac:dyDescent="0.3">
      <c r="A407" t="s">
        <v>14</v>
      </c>
      <c r="B407">
        <v>1185732</v>
      </c>
      <c r="C407" s="20">
        <v>44354</v>
      </c>
      <c r="D407" t="s">
        <v>48</v>
      </c>
      <c r="E407" t="s">
        <v>92</v>
      </c>
      <c r="F407" t="s">
        <v>93</v>
      </c>
      <c r="G407" t="s">
        <v>23</v>
      </c>
      <c r="H407">
        <v>65</v>
      </c>
      <c r="I407">
        <v>250</v>
      </c>
      <c r="J407">
        <v>16250</v>
      </c>
      <c r="K407">
        <v>10400</v>
      </c>
      <c r="L407">
        <v>0.64</v>
      </c>
      <c r="M407" t="s">
        <v>83</v>
      </c>
    </row>
    <row r="408" spans="1:13" x14ac:dyDescent="0.3">
      <c r="A408" t="s">
        <v>14</v>
      </c>
      <c r="B408">
        <v>1185732</v>
      </c>
      <c r="C408" s="20">
        <v>44354</v>
      </c>
      <c r="D408" t="s">
        <v>48</v>
      </c>
      <c r="E408" t="s">
        <v>92</v>
      </c>
      <c r="F408" t="s">
        <v>93</v>
      </c>
      <c r="G408" t="s">
        <v>22</v>
      </c>
      <c r="H408">
        <v>62</v>
      </c>
      <c r="I408">
        <v>195</v>
      </c>
      <c r="J408">
        <v>12090</v>
      </c>
      <c r="K408">
        <v>5440.4999999999991</v>
      </c>
      <c r="L408">
        <v>0.44999999999999996</v>
      </c>
      <c r="M408" t="s">
        <v>83</v>
      </c>
    </row>
    <row r="409" spans="1:13" x14ac:dyDescent="0.3">
      <c r="A409" t="s">
        <v>14</v>
      </c>
      <c r="B409">
        <v>1185732</v>
      </c>
      <c r="C409" s="20">
        <v>44354</v>
      </c>
      <c r="D409" t="s">
        <v>48</v>
      </c>
      <c r="E409" t="s">
        <v>92</v>
      </c>
      <c r="F409" t="s">
        <v>93</v>
      </c>
      <c r="G409" t="s">
        <v>21</v>
      </c>
      <c r="H409">
        <v>47</v>
      </c>
      <c r="I409">
        <v>218</v>
      </c>
      <c r="J409">
        <v>10246</v>
      </c>
      <c r="K409">
        <v>4610.7</v>
      </c>
      <c r="L409">
        <v>0.44999999999999996</v>
      </c>
      <c r="M409" t="s">
        <v>83</v>
      </c>
    </row>
    <row r="410" spans="1:13" x14ac:dyDescent="0.3">
      <c r="A410" t="s">
        <v>14</v>
      </c>
      <c r="B410">
        <v>1185732</v>
      </c>
      <c r="C410" s="20">
        <v>44354</v>
      </c>
      <c r="D410" t="s">
        <v>48</v>
      </c>
      <c r="E410" t="s">
        <v>92</v>
      </c>
      <c r="F410" t="s">
        <v>93</v>
      </c>
      <c r="G410" t="s">
        <v>20</v>
      </c>
      <c r="H410">
        <v>47</v>
      </c>
      <c r="I410">
        <v>209</v>
      </c>
      <c r="J410">
        <v>9823</v>
      </c>
      <c r="K410">
        <v>3536.2799999999997</v>
      </c>
      <c r="L410">
        <v>0.36</v>
      </c>
      <c r="M410" t="s">
        <v>83</v>
      </c>
    </row>
    <row r="411" spans="1:13" x14ac:dyDescent="0.3">
      <c r="A411" t="s">
        <v>14</v>
      </c>
      <c r="B411">
        <v>1185732</v>
      </c>
      <c r="C411" s="20">
        <v>44354</v>
      </c>
      <c r="D411" t="s">
        <v>48</v>
      </c>
      <c r="E411" t="s">
        <v>92</v>
      </c>
      <c r="F411" t="s">
        <v>93</v>
      </c>
      <c r="G411" t="s">
        <v>19</v>
      </c>
      <c r="H411">
        <v>49</v>
      </c>
      <c r="I411">
        <v>200</v>
      </c>
      <c r="J411">
        <v>9800</v>
      </c>
      <c r="K411">
        <v>4410</v>
      </c>
      <c r="L411">
        <v>0.44999999999999996</v>
      </c>
      <c r="M411" t="s">
        <v>83</v>
      </c>
    </row>
    <row r="412" spans="1:13" x14ac:dyDescent="0.3">
      <c r="A412" t="s">
        <v>14</v>
      </c>
      <c r="B412">
        <v>1185732</v>
      </c>
      <c r="C412" s="20">
        <v>44354</v>
      </c>
      <c r="D412" t="s">
        <v>48</v>
      </c>
      <c r="E412" t="s">
        <v>92</v>
      </c>
      <c r="F412" t="s">
        <v>93</v>
      </c>
      <c r="G412" t="s">
        <v>17</v>
      </c>
      <c r="H412">
        <v>51</v>
      </c>
      <c r="I412">
        <v>273</v>
      </c>
      <c r="J412">
        <v>13923</v>
      </c>
      <c r="K412">
        <v>7796.880000000001</v>
      </c>
      <c r="L412">
        <v>0.56000000000000005</v>
      </c>
      <c r="M412" t="s">
        <v>83</v>
      </c>
    </row>
    <row r="413" spans="1:13" x14ac:dyDescent="0.3">
      <c r="A413" t="s">
        <v>14</v>
      </c>
      <c r="B413">
        <v>1185732</v>
      </c>
      <c r="C413" s="20">
        <v>44321</v>
      </c>
      <c r="D413" t="s">
        <v>48</v>
      </c>
      <c r="E413" t="s">
        <v>92</v>
      </c>
      <c r="F413" t="s">
        <v>93</v>
      </c>
      <c r="G413" t="s">
        <v>23</v>
      </c>
      <c r="H413">
        <v>59</v>
      </c>
      <c r="I413">
        <v>200</v>
      </c>
      <c r="J413">
        <v>11800</v>
      </c>
      <c r="K413">
        <v>7080</v>
      </c>
      <c r="L413">
        <v>0.6</v>
      </c>
      <c r="M413" t="s">
        <v>83</v>
      </c>
    </row>
    <row r="414" spans="1:13" x14ac:dyDescent="0.3">
      <c r="A414" t="s">
        <v>14</v>
      </c>
      <c r="B414">
        <v>1185732</v>
      </c>
      <c r="C414" s="20">
        <v>44321</v>
      </c>
      <c r="D414" t="s">
        <v>48</v>
      </c>
      <c r="E414" t="s">
        <v>92</v>
      </c>
      <c r="F414" t="s">
        <v>93</v>
      </c>
      <c r="G414" t="s">
        <v>22</v>
      </c>
      <c r="H414">
        <v>53</v>
      </c>
      <c r="I414">
        <v>196</v>
      </c>
      <c r="J414">
        <v>10388</v>
      </c>
      <c r="K414">
        <v>5194</v>
      </c>
      <c r="L414">
        <v>0.5</v>
      </c>
      <c r="M414" t="s">
        <v>83</v>
      </c>
    </row>
    <row r="415" spans="1:13" x14ac:dyDescent="0.3">
      <c r="A415" t="s">
        <v>14</v>
      </c>
      <c r="B415">
        <v>1185732</v>
      </c>
      <c r="C415" s="20">
        <v>44321</v>
      </c>
      <c r="D415" t="s">
        <v>48</v>
      </c>
      <c r="E415" t="s">
        <v>92</v>
      </c>
      <c r="F415" t="s">
        <v>93</v>
      </c>
      <c r="G415" t="s">
        <v>21</v>
      </c>
      <c r="H415">
        <v>43</v>
      </c>
      <c r="I415">
        <v>182</v>
      </c>
      <c r="J415">
        <v>7826</v>
      </c>
      <c r="K415">
        <v>3286.92</v>
      </c>
      <c r="L415">
        <v>0.42</v>
      </c>
      <c r="M415" t="s">
        <v>83</v>
      </c>
    </row>
    <row r="416" spans="1:13" x14ac:dyDescent="0.3">
      <c r="A416" t="s">
        <v>14</v>
      </c>
      <c r="B416">
        <v>1185732</v>
      </c>
      <c r="C416" s="20">
        <v>44321</v>
      </c>
      <c r="D416" t="s">
        <v>48</v>
      </c>
      <c r="E416" t="s">
        <v>92</v>
      </c>
      <c r="F416" t="s">
        <v>93</v>
      </c>
      <c r="G416" t="s">
        <v>20</v>
      </c>
      <c r="H416">
        <v>41</v>
      </c>
      <c r="I416">
        <v>210</v>
      </c>
      <c r="J416">
        <v>8610</v>
      </c>
      <c r="K416">
        <v>3185.7</v>
      </c>
      <c r="L416">
        <v>0.37</v>
      </c>
      <c r="M416" t="s">
        <v>83</v>
      </c>
    </row>
    <row r="417" spans="1:13" x14ac:dyDescent="0.3">
      <c r="A417" t="s">
        <v>14</v>
      </c>
      <c r="B417">
        <v>1185732</v>
      </c>
      <c r="C417" s="20">
        <v>44321</v>
      </c>
      <c r="D417" t="s">
        <v>48</v>
      </c>
      <c r="E417" t="s">
        <v>92</v>
      </c>
      <c r="F417" t="s">
        <v>93</v>
      </c>
      <c r="G417" t="s">
        <v>19</v>
      </c>
      <c r="H417">
        <v>45</v>
      </c>
      <c r="I417">
        <v>188</v>
      </c>
      <c r="J417">
        <v>8460</v>
      </c>
      <c r="K417">
        <v>3806.9999999999995</v>
      </c>
      <c r="L417">
        <v>0.44999999999999996</v>
      </c>
      <c r="M417" t="s">
        <v>83</v>
      </c>
    </row>
    <row r="418" spans="1:13" x14ac:dyDescent="0.3">
      <c r="A418" t="s">
        <v>14</v>
      </c>
      <c r="B418">
        <v>1185732</v>
      </c>
      <c r="C418" s="20">
        <v>44321</v>
      </c>
      <c r="D418" t="s">
        <v>48</v>
      </c>
      <c r="E418" t="s">
        <v>92</v>
      </c>
      <c r="F418" t="s">
        <v>93</v>
      </c>
      <c r="G418" t="s">
        <v>17</v>
      </c>
      <c r="H418">
        <v>48</v>
      </c>
      <c r="I418">
        <v>282</v>
      </c>
      <c r="J418">
        <v>13536</v>
      </c>
      <c r="K418">
        <v>7444.8</v>
      </c>
      <c r="L418">
        <v>0.55000000000000004</v>
      </c>
      <c r="M418" t="s">
        <v>83</v>
      </c>
    </row>
    <row r="419" spans="1:13" x14ac:dyDescent="0.3">
      <c r="A419" t="s">
        <v>14</v>
      </c>
      <c r="B419">
        <v>1185732</v>
      </c>
      <c r="C419" s="20">
        <v>44292</v>
      </c>
      <c r="D419" t="s">
        <v>48</v>
      </c>
      <c r="E419" t="s">
        <v>92</v>
      </c>
      <c r="F419" t="s">
        <v>93</v>
      </c>
      <c r="G419" t="s">
        <v>23</v>
      </c>
      <c r="H419">
        <v>39</v>
      </c>
      <c r="I419">
        <v>209</v>
      </c>
      <c r="J419">
        <v>8151</v>
      </c>
      <c r="K419">
        <v>5135.13</v>
      </c>
      <c r="L419">
        <v>0.63</v>
      </c>
      <c r="M419" t="s">
        <v>83</v>
      </c>
    </row>
    <row r="420" spans="1:13" x14ac:dyDescent="0.3">
      <c r="A420" t="s">
        <v>14</v>
      </c>
      <c r="B420">
        <v>1185732</v>
      </c>
      <c r="C420" s="20">
        <v>44292</v>
      </c>
      <c r="D420" t="s">
        <v>48</v>
      </c>
      <c r="E420" t="s">
        <v>92</v>
      </c>
      <c r="F420" t="s">
        <v>93</v>
      </c>
      <c r="G420" t="s">
        <v>22</v>
      </c>
      <c r="H420">
        <v>47</v>
      </c>
      <c r="I420">
        <v>188</v>
      </c>
      <c r="J420">
        <v>8836</v>
      </c>
      <c r="K420">
        <v>4418</v>
      </c>
      <c r="L420">
        <v>0.5</v>
      </c>
      <c r="M420" t="s">
        <v>83</v>
      </c>
    </row>
    <row r="421" spans="1:13" x14ac:dyDescent="0.3">
      <c r="A421" t="s">
        <v>14</v>
      </c>
      <c r="B421">
        <v>1185732</v>
      </c>
      <c r="C421" s="20">
        <v>44292</v>
      </c>
      <c r="D421" t="s">
        <v>48</v>
      </c>
      <c r="E421" t="s">
        <v>92</v>
      </c>
      <c r="F421" t="s">
        <v>93</v>
      </c>
      <c r="G421" t="s">
        <v>21</v>
      </c>
      <c r="H421">
        <v>27</v>
      </c>
      <c r="I421">
        <v>180</v>
      </c>
      <c r="J421">
        <v>4860</v>
      </c>
      <c r="K421">
        <v>2089.8000000000002</v>
      </c>
      <c r="L421">
        <v>0.43</v>
      </c>
      <c r="M421" t="s">
        <v>83</v>
      </c>
    </row>
    <row r="422" spans="1:13" x14ac:dyDescent="0.3">
      <c r="A422" t="s">
        <v>14</v>
      </c>
      <c r="B422">
        <v>1185732</v>
      </c>
      <c r="C422" s="20">
        <v>44292</v>
      </c>
      <c r="D422" t="s">
        <v>48</v>
      </c>
      <c r="E422" t="s">
        <v>92</v>
      </c>
      <c r="F422" t="s">
        <v>93</v>
      </c>
      <c r="G422" t="s">
        <v>20</v>
      </c>
      <c r="H422">
        <v>24</v>
      </c>
      <c r="I422">
        <v>182</v>
      </c>
      <c r="J422">
        <v>4368</v>
      </c>
      <c r="K422">
        <v>1659.84</v>
      </c>
      <c r="L422">
        <v>0.38</v>
      </c>
      <c r="M422" t="s">
        <v>83</v>
      </c>
    </row>
    <row r="423" spans="1:13" x14ac:dyDescent="0.3">
      <c r="A423" t="s">
        <v>14</v>
      </c>
      <c r="B423">
        <v>1185732</v>
      </c>
      <c r="C423" s="20">
        <v>44292</v>
      </c>
      <c r="D423" t="s">
        <v>48</v>
      </c>
      <c r="E423" t="s">
        <v>92</v>
      </c>
      <c r="F423" t="s">
        <v>93</v>
      </c>
      <c r="G423" t="s">
        <v>19</v>
      </c>
      <c r="H423">
        <v>34</v>
      </c>
      <c r="I423">
        <v>182</v>
      </c>
      <c r="J423">
        <v>6188</v>
      </c>
      <c r="K423">
        <v>2846.4799999999996</v>
      </c>
      <c r="L423">
        <v>0.45999999999999996</v>
      </c>
      <c r="M423" t="s">
        <v>83</v>
      </c>
    </row>
    <row r="424" spans="1:13" x14ac:dyDescent="0.3">
      <c r="A424" t="s">
        <v>14</v>
      </c>
      <c r="B424">
        <v>1185732</v>
      </c>
      <c r="C424" s="20">
        <v>44292</v>
      </c>
      <c r="D424" t="s">
        <v>48</v>
      </c>
      <c r="E424" t="s">
        <v>92</v>
      </c>
      <c r="F424" t="s">
        <v>93</v>
      </c>
      <c r="G424" t="s">
        <v>17</v>
      </c>
      <c r="H424">
        <v>33</v>
      </c>
      <c r="I424">
        <v>283</v>
      </c>
      <c r="J424">
        <v>9339</v>
      </c>
      <c r="K424">
        <v>5323.2300000000005</v>
      </c>
      <c r="L424">
        <v>0.57000000000000006</v>
      </c>
      <c r="M424" t="s">
        <v>83</v>
      </c>
    </row>
    <row r="425" spans="1:13" x14ac:dyDescent="0.3">
      <c r="A425" t="s">
        <v>14</v>
      </c>
      <c r="B425">
        <v>1185732</v>
      </c>
      <c r="C425" s="20">
        <v>44260</v>
      </c>
      <c r="D425" t="s">
        <v>48</v>
      </c>
      <c r="E425" t="s">
        <v>92</v>
      </c>
      <c r="F425" t="s">
        <v>93</v>
      </c>
      <c r="G425" t="s">
        <v>23</v>
      </c>
      <c r="H425">
        <v>32</v>
      </c>
      <c r="I425">
        <v>189</v>
      </c>
      <c r="J425">
        <v>6048</v>
      </c>
      <c r="K425">
        <v>3810.2400000000002</v>
      </c>
      <c r="L425">
        <v>0.63</v>
      </c>
      <c r="M425" t="s">
        <v>83</v>
      </c>
    </row>
    <row r="426" spans="1:13" x14ac:dyDescent="0.3">
      <c r="A426" t="s">
        <v>14</v>
      </c>
      <c r="B426">
        <v>1185732</v>
      </c>
      <c r="C426" s="20">
        <v>44260</v>
      </c>
      <c r="D426" t="s">
        <v>48</v>
      </c>
      <c r="E426" t="s">
        <v>92</v>
      </c>
      <c r="F426" t="s">
        <v>93</v>
      </c>
      <c r="G426" t="s">
        <v>22</v>
      </c>
      <c r="H426">
        <v>41</v>
      </c>
      <c r="I426">
        <v>181</v>
      </c>
      <c r="J426">
        <v>7421</v>
      </c>
      <c r="K426">
        <v>3562.08</v>
      </c>
      <c r="L426">
        <v>0.48</v>
      </c>
      <c r="M426" t="s">
        <v>83</v>
      </c>
    </row>
    <row r="427" spans="1:13" x14ac:dyDescent="0.3">
      <c r="A427" t="s">
        <v>14</v>
      </c>
      <c r="B427">
        <v>1185732</v>
      </c>
      <c r="C427" s="20">
        <v>44260</v>
      </c>
      <c r="D427" t="s">
        <v>48</v>
      </c>
      <c r="E427" t="s">
        <v>92</v>
      </c>
      <c r="F427" t="s">
        <v>93</v>
      </c>
      <c r="G427" t="s">
        <v>21</v>
      </c>
      <c r="H427">
        <v>27</v>
      </c>
      <c r="I427">
        <v>144</v>
      </c>
      <c r="J427">
        <v>3888</v>
      </c>
      <c r="K427">
        <v>1632.96</v>
      </c>
      <c r="L427">
        <v>0.42</v>
      </c>
      <c r="M427" t="s">
        <v>83</v>
      </c>
    </row>
    <row r="428" spans="1:13" x14ac:dyDescent="0.3">
      <c r="A428" t="s">
        <v>14</v>
      </c>
      <c r="B428">
        <v>1185732</v>
      </c>
      <c r="C428" s="20">
        <v>44260</v>
      </c>
      <c r="D428" t="s">
        <v>48</v>
      </c>
      <c r="E428" t="s">
        <v>92</v>
      </c>
      <c r="F428" t="s">
        <v>93</v>
      </c>
      <c r="G428" t="s">
        <v>20</v>
      </c>
      <c r="H428">
        <v>24</v>
      </c>
      <c r="I428">
        <v>181</v>
      </c>
      <c r="J428">
        <v>4344</v>
      </c>
      <c r="K428">
        <v>1650.72</v>
      </c>
      <c r="L428">
        <v>0.38</v>
      </c>
      <c r="M428" t="s">
        <v>83</v>
      </c>
    </row>
    <row r="429" spans="1:13" x14ac:dyDescent="0.3">
      <c r="A429" t="s">
        <v>14</v>
      </c>
      <c r="B429">
        <v>1185732</v>
      </c>
      <c r="C429" s="20">
        <v>44260</v>
      </c>
      <c r="D429" t="s">
        <v>48</v>
      </c>
      <c r="E429" t="s">
        <v>92</v>
      </c>
      <c r="F429" t="s">
        <v>93</v>
      </c>
      <c r="G429" t="s">
        <v>19</v>
      </c>
      <c r="H429">
        <v>32</v>
      </c>
      <c r="I429">
        <v>210</v>
      </c>
      <c r="J429">
        <v>6720</v>
      </c>
      <c r="K429">
        <v>3292.7999999999997</v>
      </c>
      <c r="L429">
        <v>0.49</v>
      </c>
      <c r="M429" t="s">
        <v>83</v>
      </c>
    </row>
    <row r="430" spans="1:13" x14ac:dyDescent="0.3">
      <c r="A430" t="s">
        <v>14</v>
      </c>
      <c r="B430">
        <v>1185732</v>
      </c>
      <c r="C430" s="20">
        <v>44260</v>
      </c>
      <c r="D430" t="s">
        <v>48</v>
      </c>
      <c r="E430" t="s">
        <v>92</v>
      </c>
      <c r="F430" t="s">
        <v>93</v>
      </c>
      <c r="G430" t="s">
        <v>17</v>
      </c>
      <c r="H430">
        <v>33</v>
      </c>
      <c r="I430">
        <v>265</v>
      </c>
      <c r="J430">
        <v>8745</v>
      </c>
      <c r="K430">
        <v>5072.1000000000004</v>
      </c>
      <c r="L430">
        <v>0.58000000000000007</v>
      </c>
      <c r="M430" t="s">
        <v>83</v>
      </c>
    </row>
    <row r="431" spans="1:13" x14ac:dyDescent="0.3">
      <c r="A431" t="s">
        <v>14</v>
      </c>
      <c r="B431">
        <v>1185732</v>
      </c>
      <c r="C431" s="20">
        <v>44234</v>
      </c>
      <c r="D431" t="s">
        <v>48</v>
      </c>
      <c r="E431" t="s">
        <v>92</v>
      </c>
      <c r="F431" t="s">
        <v>93</v>
      </c>
      <c r="G431" t="s">
        <v>23</v>
      </c>
      <c r="H431">
        <v>34</v>
      </c>
      <c r="I431">
        <v>216</v>
      </c>
      <c r="J431">
        <v>7344</v>
      </c>
      <c r="K431">
        <v>4773.6000000000004</v>
      </c>
      <c r="L431">
        <v>0.65</v>
      </c>
      <c r="M431" t="s">
        <v>83</v>
      </c>
    </row>
    <row r="432" spans="1:13" x14ac:dyDescent="0.3">
      <c r="A432" t="s">
        <v>14</v>
      </c>
      <c r="B432">
        <v>1185732</v>
      </c>
      <c r="C432" s="20">
        <v>44234</v>
      </c>
      <c r="D432" t="s">
        <v>48</v>
      </c>
      <c r="E432" t="s">
        <v>92</v>
      </c>
      <c r="F432" t="s">
        <v>93</v>
      </c>
      <c r="G432" t="s">
        <v>22</v>
      </c>
      <c r="H432">
        <v>49</v>
      </c>
      <c r="I432">
        <v>189</v>
      </c>
      <c r="J432">
        <v>9261</v>
      </c>
      <c r="K432">
        <v>4352.67</v>
      </c>
      <c r="L432">
        <v>0.47</v>
      </c>
      <c r="M432" t="s">
        <v>83</v>
      </c>
    </row>
    <row r="433" spans="1:13" x14ac:dyDescent="0.3">
      <c r="A433" t="s">
        <v>14</v>
      </c>
      <c r="B433">
        <v>1185732</v>
      </c>
      <c r="C433" s="20">
        <v>44234</v>
      </c>
      <c r="D433" t="s">
        <v>48</v>
      </c>
      <c r="E433" t="s">
        <v>92</v>
      </c>
      <c r="F433" t="s">
        <v>93</v>
      </c>
      <c r="G433" t="s">
        <v>21</v>
      </c>
      <c r="H433">
        <v>33</v>
      </c>
      <c r="I433">
        <v>169</v>
      </c>
      <c r="J433">
        <v>5577</v>
      </c>
      <c r="K433">
        <v>2509.6499999999996</v>
      </c>
      <c r="L433">
        <v>0.44999999999999996</v>
      </c>
      <c r="M433" t="s">
        <v>83</v>
      </c>
    </row>
    <row r="434" spans="1:13" x14ac:dyDescent="0.3">
      <c r="A434" t="s">
        <v>14</v>
      </c>
      <c r="B434">
        <v>1185732</v>
      </c>
      <c r="C434" s="20">
        <v>44234</v>
      </c>
      <c r="D434" t="s">
        <v>48</v>
      </c>
      <c r="E434" t="s">
        <v>90</v>
      </c>
      <c r="F434" t="s">
        <v>91</v>
      </c>
      <c r="G434" t="s">
        <v>20</v>
      </c>
      <c r="H434">
        <v>29</v>
      </c>
      <c r="I434">
        <v>217</v>
      </c>
      <c r="J434">
        <v>6293</v>
      </c>
      <c r="K434">
        <v>2328.41</v>
      </c>
      <c r="L434">
        <v>0.37</v>
      </c>
      <c r="M434" t="s">
        <v>83</v>
      </c>
    </row>
    <row r="435" spans="1:13" x14ac:dyDescent="0.3">
      <c r="A435" t="s">
        <v>14</v>
      </c>
      <c r="B435">
        <v>1185732</v>
      </c>
      <c r="C435" s="20">
        <v>44234</v>
      </c>
      <c r="D435" t="s">
        <v>48</v>
      </c>
      <c r="E435" t="s">
        <v>90</v>
      </c>
      <c r="F435" t="s">
        <v>91</v>
      </c>
      <c r="G435" t="s">
        <v>19</v>
      </c>
      <c r="H435">
        <v>39</v>
      </c>
      <c r="I435">
        <v>218</v>
      </c>
      <c r="J435">
        <v>8502</v>
      </c>
      <c r="K435">
        <v>3910.9199999999996</v>
      </c>
      <c r="L435">
        <v>0.45999999999999996</v>
      </c>
      <c r="M435" t="s">
        <v>83</v>
      </c>
    </row>
    <row r="436" spans="1:13" x14ac:dyDescent="0.3">
      <c r="A436" t="s">
        <v>14</v>
      </c>
      <c r="B436">
        <v>1185732</v>
      </c>
      <c r="C436" s="20">
        <v>44234</v>
      </c>
      <c r="D436" t="s">
        <v>48</v>
      </c>
      <c r="E436" t="s">
        <v>90</v>
      </c>
      <c r="F436" t="s">
        <v>91</v>
      </c>
      <c r="G436" t="s">
        <v>17</v>
      </c>
      <c r="H436">
        <v>38</v>
      </c>
      <c r="I436">
        <v>312</v>
      </c>
      <c r="J436">
        <v>11856</v>
      </c>
      <c r="K436">
        <v>6995.0400000000009</v>
      </c>
      <c r="L436">
        <v>0.59000000000000008</v>
      </c>
      <c r="M436" t="s">
        <v>83</v>
      </c>
    </row>
    <row r="437" spans="1:13" x14ac:dyDescent="0.3">
      <c r="A437" t="s">
        <v>14</v>
      </c>
      <c r="B437">
        <v>1185732</v>
      </c>
      <c r="C437" s="20">
        <v>44205</v>
      </c>
      <c r="D437" t="s">
        <v>48</v>
      </c>
      <c r="E437" t="s">
        <v>90</v>
      </c>
      <c r="F437" t="s">
        <v>91</v>
      </c>
      <c r="G437" t="s">
        <v>23</v>
      </c>
      <c r="H437">
        <v>37</v>
      </c>
      <c r="I437">
        <v>239</v>
      </c>
      <c r="J437">
        <v>8843</v>
      </c>
      <c r="K437">
        <v>5305.8</v>
      </c>
      <c r="L437">
        <v>0.6</v>
      </c>
      <c r="M437" t="s">
        <v>83</v>
      </c>
    </row>
    <row r="438" spans="1:13" x14ac:dyDescent="0.3">
      <c r="A438" t="s">
        <v>14</v>
      </c>
      <c r="B438">
        <v>1185732</v>
      </c>
      <c r="C438" s="20">
        <v>44205</v>
      </c>
      <c r="D438" t="s">
        <v>48</v>
      </c>
      <c r="E438" t="s">
        <v>90</v>
      </c>
      <c r="F438" t="s">
        <v>91</v>
      </c>
      <c r="G438" t="s">
        <v>22</v>
      </c>
      <c r="H438">
        <v>47</v>
      </c>
      <c r="I438">
        <v>189</v>
      </c>
      <c r="J438">
        <v>8883</v>
      </c>
      <c r="K438">
        <v>4175.01</v>
      </c>
      <c r="L438">
        <v>0.47</v>
      </c>
      <c r="M438" t="s">
        <v>83</v>
      </c>
    </row>
    <row r="439" spans="1:13" x14ac:dyDescent="0.3">
      <c r="A439" t="s">
        <v>14</v>
      </c>
      <c r="B439">
        <v>1185732</v>
      </c>
      <c r="C439" s="20">
        <v>44205</v>
      </c>
      <c r="D439" t="s">
        <v>48</v>
      </c>
      <c r="E439" t="s">
        <v>90</v>
      </c>
      <c r="F439" t="s">
        <v>91</v>
      </c>
      <c r="G439" t="s">
        <v>21</v>
      </c>
      <c r="H439">
        <v>34</v>
      </c>
      <c r="I439">
        <v>203</v>
      </c>
      <c r="J439">
        <v>6902</v>
      </c>
      <c r="K439">
        <v>3036.88</v>
      </c>
      <c r="L439">
        <v>0.44</v>
      </c>
      <c r="M439" t="s">
        <v>83</v>
      </c>
    </row>
    <row r="440" spans="1:13" x14ac:dyDescent="0.3">
      <c r="A440" t="s">
        <v>14</v>
      </c>
      <c r="B440">
        <v>1185732</v>
      </c>
      <c r="C440" s="20">
        <v>44205</v>
      </c>
      <c r="D440" t="s">
        <v>48</v>
      </c>
      <c r="E440" t="s">
        <v>90</v>
      </c>
      <c r="F440" t="s">
        <v>91</v>
      </c>
      <c r="G440" t="s">
        <v>20</v>
      </c>
      <c r="H440">
        <v>29</v>
      </c>
      <c r="I440">
        <v>248</v>
      </c>
      <c r="J440">
        <v>7192</v>
      </c>
      <c r="K440">
        <v>2804.88</v>
      </c>
      <c r="L440">
        <v>0.39</v>
      </c>
      <c r="M440" t="s">
        <v>83</v>
      </c>
    </row>
    <row r="441" spans="1:13" x14ac:dyDescent="0.3">
      <c r="A441" t="s">
        <v>14</v>
      </c>
      <c r="B441">
        <v>1185732</v>
      </c>
      <c r="C441" s="20">
        <v>44205</v>
      </c>
      <c r="D441" t="s">
        <v>48</v>
      </c>
      <c r="E441" t="s">
        <v>90</v>
      </c>
      <c r="F441" t="s">
        <v>91</v>
      </c>
      <c r="G441" t="s">
        <v>19</v>
      </c>
      <c r="H441">
        <v>37</v>
      </c>
      <c r="I441">
        <v>206</v>
      </c>
      <c r="J441">
        <v>7622</v>
      </c>
      <c r="K441">
        <v>3429.8999999999996</v>
      </c>
      <c r="L441">
        <v>0.44999999999999996</v>
      </c>
      <c r="M441" t="s">
        <v>83</v>
      </c>
    </row>
    <row r="442" spans="1:13" x14ac:dyDescent="0.3">
      <c r="A442" t="s">
        <v>14</v>
      </c>
      <c r="B442">
        <v>1185732</v>
      </c>
      <c r="C442" s="20">
        <v>44205</v>
      </c>
      <c r="D442" t="s">
        <v>48</v>
      </c>
      <c r="E442" t="s">
        <v>90</v>
      </c>
      <c r="F442" t="s">
        <v>91</v>
      </c>
      <c r="G442" t="s">
        <v>17</v>
      </c>
      <c r="H442">
        <v>39</v>
      </c>
      <c r="I442">
        <v>256</v>
      </c>
      <c r="J442">
        <v>9984</v>
      </c>
      <c r="K442">
        <v>5790.7200000000012</v>
      </c>
      <c r="L442">
        <v>0.58000000000000007</v>
      </c>
      <c r="M442" t="s">
        <v>83</v>
      </c>
    </row>
    <row r="443" spans="1:13" x14ac:dyDescent="0.3">
      <c r="A443" t="s">
        <v>14</v>
      </c>
      <c r="B443">
        <v>1128299</v>
      </c>
      <c r="C443" s="20">
        <v>44542</v>
      </c>
      <c r="D443" t="s">
        <v>48</v>
      </c>
      <c r="E443" t="s">
        <v>90</v>
      </c>
      <c r="F443" t="s">
        <v>91</v>
      </c>
      <c r="G443" t="s">
        <v>23</v>
      </c>
      <c r="H443">
        <v>64</v>
      </c>
      <c r="I443">
        <v>135</v>
      </c>
      <c r="J443">
        <v>8640</v>
      </c>
      <c r="K443">
        <v>3024</v>
      </c>
      <c r="L443">
        <v>0.35</v>
      </c>
      <c r="M443" t="s">
        <v>83</v>
      </c>
    </row>
    <row r="444" spans="1:13" x14ac:dyDescent="0.3">
      <c r="A444" t="s">
        <v>14</v>
      </c>
      <c r="B444">
        <v>1128299</v>
      </c>
      <c r="C444" s="20">
        <v>44542</v>
      </c>
      <c r="D444" t="s">
        <v>48</v>
      </c>
      <c r="E444" t="s">
        <v>90</v>
      </c>
      <c r="F444" t="s">
        <v>91</v>
      </c>
      <c r="G444" t="s">
        <v>22</v>
      </c>
      <c r="H444">
        <v>64</v>
      </c>
      <c r="I444">
        <v>116</v>
      </c>
      <c r="J444">
        <v>7424</v>
      </c>
      <c r="K444">
        <v>3712</v>
      </c>
      <c r="L444">
        <v>0.5</v>
      </c>
      <c r="M444" t="s">
        <v>83</v>
      </c>
    </row>
    <row r="445" spans="1:13" x14ac:dyDescent="0.3">
      <c r="A445" t="s">
        <v>14</v>
      </c>
      <c r="B445">
        <v>1128299</v>
      </c>
      <c r="C445" s="20">
        <v>44542</v>
      </c>
      <c r="D445" t="s">
        <v>48</v>
      </c>
      <c r="E445" t="s">
        <v>90</v>
      </c>
      <c r="F445" t="s">
        <v>91</v>
      </c>
      <c r="G445" t="s">
        <v>21</v>
      </c>
      <c r="H445">
        <v>51</v>
      </c>
      <c r="I445">
        <v>128</v>
      </c>
      <c r="J445">
        <v>6528</v>
      </c>
      <c r="K445">
        <v>3264</v>
      </c>
      <c r="L445">
        <v>0.5</v>
      </c>
      <c r="M445" t="s">
        <v>83</v>
      </c>
    </row>
    <row r="446" spans="1:13" x14ac:dyDescent="0.3">
      <c r="A446" t="s">
        <v>14</v>
      </c>
      <c r="B446">
        <v>1128299</v>
      </c>
      <c r="C446" s="20">
        <v>44542</v>
      </c>
      <c r="D446" t="s">
        <v>48</v>
      </c>
      <c r="E446" t="s">
        <v>90</v>
      </c>
      <c r="F446" t="s">
        <v>91</v>
      </c>
      <c r="G446" t="s">
        <v>20</v>
      </c>
      <c r="H446">
        <v>53</v>
      </c>
      <c r="I446">
        <v>138</v>
      </c>
      <c r="J446">
        <v>7314</v>
      </c>
      <c r="K446">
        <v>3657</v>
      </c>
      <c r="L446">
        <v>0.5</v>
      </c>
      <c r="M446" t="s">
        <v>83</v>
      </c>
    </row>
    <row r="447" spans="1:13" x14ac:dyDescent="0.3">
      <c r="A447" t="s">
        <v>26</v>
      </c>
      <c r="B447">
        <v>1128299</v>
      </c>
      <c r="C447" s="20">
        <v>44542</v>
      </c>
      <c r="D447" t="s">
        <v>48</v>
      </c>
      <c r="E447" t="s">
        <v>90</v>
      </c>
      <c r="F447" t="s">
        <v>91</v>
      </c>
      <c r="G447" t="s">
        <v>19</v>
      </c>
      <c r="H447">
        <v>58</v>
      </c>
      <c r="I447">
        <v>189</v>
      </c>
      <c r="J447">
        <v>10962</v>
      </c>
      <c r="K447">
        <v>5809.8600000000006</v>
      </c>
      <c r="L447">
        <v>0.53</v>
      </c>
      <c r="M447" t="s">
        <v>83</v>
      </c>
    </row>
    <row r="448" spans="1:13" x14ac:dyDescent="0.3">
      <c r="A448" t="s">
        <v>26</v>
      </c>
      <c r="B448">
        <v>1128299</v>
      </c>
      <c r="C448" s="20">
        <v>44542</v>
      </c>
      <c r="D448" t="s">
        <v>48</v>
      </c>
      <c r="E448" t="s">
        <v>90</v>
      </c>
      <c r="F448" t="s">
        <v>91</v>
      </c>
      <c r="G448" t="s">
        <v>17</v>
      </c>
      <c r="H448">
        <v>50</v>
      </c>
      <c r="I448">
        <v>203</v>
      </c>
      <c r="J448">
        <v>10150</v>
      </c>
      <c r="K448">
        <v>5582.5</v>
      </c>
      <c r="L448">
        <v>0.55000000000000004</v>
      </c>
      <c r="M448" t="s">
        <v>83</v>
      </c>
    </row>
    <row r="449" spans="1:13" x14ac:dyDescent="0.3">
      <c r="A449" t="s">
        <v>26</v>
      </c>
      <c r="B449">
        <v>1128299</v>
      </c>
      <c r="C449" s="20">
        <v>44513</v>
      </c>
      <c r="D449" t="s">
        <v>48</v>
      </c>
      <c r="E449" t="s">
        <v>90</v>
      </c>
      <c r="F449" t="s">
        <v>91</v>
      </c>
      <c r="G449" t="s">
        <v>23</v>
      </c>
      <c r="H449">
        <v>65</v>
      </c>
      <c r="I449">
        <v>124</v>
      </c>
      <c r="J449">
        <v>8060</v>
      </c>
      <c r="K449">
        <v>2821</v>
      </c>
      <c r="L449">
        <v>0.35</v>
      </c>
      <c r="M449" t="s">
        <v>83</v>
      </c>
    </row>
    <row r="450" spans="1:13" x14ac:dyDescent="0.3">
      <c r="A450" t="s">
        <v>26</v>
      </c>
      <c r="B450">
        <v>1128299</v>
      </c>
      <c r="C450" s="20">
        <v>44513</v>
      </c>
      <c r="D450" t="s">
        <v>48</v>
      </c>
      <c r="E450" t="s">
        <v>90</v>
      </c>
      <c r="F450" t="s">
        <v>91</v>
      </c>
      <c r="G450" t="s">
        <v>22</v>
      </c>
      <c r="H450">
        <v>60</v>
      </c>
      <c r="I450">
        <v>102</v>
      </c>
      <c r="J450">
        <v>6120</v>
      </c>
      <c r="K450">
        <v>2876.3999999999996</v>
      </c>
      <c r="L450">
        <v>0.47</v>
      </c>
      <c r="M450" t="s">
        <v>83</v>
      </c>
    </row>
    <row r="451" spans="1:13" x14ac:dyDescent="0.3">
      <c r="A451" t="s">
        <v>26</v>
      </c>
      <c r="B451">
        <v>1128299</v>
      </c>
      <c r="C451" s="20">
        <v>44513</v>
      </c>
      <c r="D451" t="s">
        <v>48</v>
      </c>
      <c r="E451" t="s">
        <v>90</v>
      </c>
      <c r="F451" t="s">
        <v>91</v>
      </c>
      <c r="G451" t="s">
        <v>21</v>
      </c>
      <c r="H451">
        <v>51</v>
      </c>
      <c r="I451">
        <v>116</v>
      </c>
      <c r="J451">
        <v>5916</v>
      </c>
      <c r="K451">
        <v>3076.32</v>
      </c>
      <c r="L451">
        <v>0.52</v>
      </c>
      <c r="M451" t="s">
        <v>83</v>
      </c>
    </row>
    <row r="452" spans="1:13" x14ac:dyDescent="0.3">
      <c r="A452" t="s">
        <v>26</v>
      </c>
      <c r="B452">
        <v>1128299</v>
      </c>
      <c r="C452" s="20">
        <v>44513</v>
      </c>
      <c r="D452" t="s">
        <v>48</v>
      </c>
      <c r="E452" t="s">
        <v>90</v>
      </c>
      <c r="F452" t="s">
        <v>91</v>
      </c>
      <c r="G452" t="s">
        <v>20</v>
      </c>
      <c r="H452">
        <v>54</v>
      </c>
      <c r="I452">
        <v>115</v>
      </c>
      <c r="J452">
        <v>6210</v>
      </c>
      <c r="K452">
        <v>2918.7</v>
      </c>
      <c r="L452">
        <v>0.47</v>
      </c>
      <c r="M452" t="s">
        <v>83</v>
      </c>
    </row>
    <row r="453" spans="1:13" x14ac:dyDescent="0.3">
      <c r="A453" t="s">
        <v>26</v>
      </c>
      <c r="B453">
        <v>1128299</v>
      </c>
      <c r="C453" s="20">
        <v>44513</v>
      </c>
      <c r="D453" t="s">
        <v>48</v>
      </c>
      <c r="E453" t="s">
        <v>90</v>
      </c>
      <c r="F453" t="s">
        <v>91</v>
      </c>
      <c r="G453" t="s">
        <v>19</v>
      </c>
      <c r="H453">
        <v>58</v>
      </c>
      <c r="I453">
        <v>173</v>
      </c>
      <c r="J453">
        <v>10034</v>
      </c>
      <c r="K453">
        <v>5418.3600000000006</v>
      </c>
      <c r="L453">
        <v>0.54</v>
      </c>
      <c r="M453" t="s">
        <v>83</v>
      </c>
    </row>
    <row r="454" spans="1:13" x14ac:dyDescent="0.3">
      <c r="A454" t="s">
        <v>26</v>
      </c>
      <c r="B454">
        <v>1128299</v>
      </c>
      <c r="C454" s="20">
        <v>44513</v>
      </c>
      <c r="D454" t="s">
        <v>48</v>
      </c>
      <c r="E454" t="s">
        <v>90</v>
      </c>
      <c r="F454" t="s">
        <v>91</v>
      </c>
      <c r="G454" t="s">
        <v>17</v>
      </c>
      <c r="H454">
        <v>51</v>
      </c>
      <c r="I454">
        <v>137</v>
      </c>
      <c r="J454">
        <v>6987</v>
      </c>
      <c r="K454">
        <v>3563.37</v>
      </c>
      <c r="L454">
        <v>0.51</v>
      </c>
      <c r="M454" t="s">
        <v>83</v>
      </c>
    </row>
    <row r="455" spans="1:13" x14ac:dyDescent="0.3">
      <c r="A455" t="s">
        <v>26</v>
      </c>
      <c r="B455">
        <v>1128299</v>
      </c>
      <c r="C455" s="20">
        <v>44482</v>
      </c>
      <c r="D455" t="s">
        <v>48</v>
      </c>
      <c r="E455" t="s">
        <v>90</v>
      </c>
      <c r="F455" t="s">
        <v>91</v>
      </c>
      <c r="G455" t="s">
        <v>23</v>
      </c>
      <c r="H455">
        <v>64</v>
      </c>
      <c r="I455">
        <v>102</v>
      </c>
      <c r="J455">
        <v>6528</v>
      </c>
      <c r="K455">
        <v>2545.92</v>
      </c>
      <c r="L455">
        <v>0.39</v>
      </c>
      <c r="M455" t="s">
        <v>83</v>
      </c>
    </row>
    <row r="456" spans="1:13" x14ac:dyDescent="0.3">
      <c r="A456" t="s">
        <v>26</v>
      </c>
      <c r="B456">
        <v>1128299</v>
      </c>
      <c r="C456" s="20">
        <v>44482</v>
      </c>
      <c r="D456" t="s">
        <v>48</v>
      </c>
      <c r="E456" t="s">
        <v>90</v>
      </c>
      <c r="F456" t="s">
        <v>91</v>
      </c>
      <c r="G456" t="s">
        <v>22</v>
      </c>
      <c r="H456">
        <v>50</v>
      </c>
      <c r="I456">
        <v>90</v>
      </c>
      <c r="J456">
        <v>4500</v>
      </c>
      <c r="K456">
        <v>2070</v>
      </c>
      <c r="L456">
        <v>0.45999999999999996</v>
      </c>
      <c r="M456" t="s">
        <v>83</v>
      </c>
    </row>
    <row r="457" spans="1:13" x14ac:dyDescent="0.3">
      <c r="A457" t="s">
        <v>26</v>
      </c>
      <c r="B457">
        <v>1128299</v>
      </c>
      <c r="C457" s="20">
        <v>44482</v>
      </c>
      <c r="D457" t="s">
        <v>48</v>
      </c>
      <c r="E457" t="s">
        <v>90</v>
      </c>
      <c r="F457" t="s">
        <v>91</v>
      </c>
      <c r="G457" t="s">
        <v>21</v>
      </c>
      <c r="H457">
        <v>44</v>
      </c>
      <c r="I457">
        <v>88</v>
      </c>
      <c r="J457">
        <v>3872</v>
      </c>
      <c r="K457">
        <v>1936</v>
      </c>
      <c r="L457">
        <v>0.5</v>
      </c>
      <c r="M457" t="s">
        <v>83</v>
      </c>
    </row>
    <row r="458" spans="1:13" x14ac:dyDescent="0.3">
      <c r="A458" t="s">
        <v>26</v>
      </c>
      <c r="B458">
        <v>1128299</v>
      </c>
      <c r="C458" s="20">
        <v>44482</v>
      </c>
      <c r="D458" t="s">
        <v>48</v>
      </c>
      <c r="E458" t="s">
        <v>90</v>
      </c>
      <c r="F458" t="s">
        <v>91</v>
      </c>
      <c r="G458" t="s">
        <v>20</v>
      </c>
      <c r="H458">
        <v>42</v>
      </c>
      <c r="I458">
        <v>105</v>
      </c>
      <c r="J458">
        <v>4410</v>
      </c>
      <c r="K458">
        <v>2072.6999999999998</v>
      </c>
      <c r="L458">
        <v>0.47</v>
      </c>
      <c r="M458" t="s">
        <v>83</v>
      </c>
    </row>
    <row r="459" spans="1:13" x14ac:dyDescent="0.3">
      <c r="A459" t="s">
        <v>26</v>
      </c>
      <c r="B459">
        <v>1128299</v>
      </c>
      <c r="C459" s="20">
        <v>44482</v>
      </c>
      <c r="D459" t="s">
        <v>48</v>
      </c>
      <c r="E459" t="s">
        <v>90</v>
      </c>
      <c r="F459" t="s">
        <v>91</v>
      </c>
      <c r="G459" t="s">
        <v>19</v>
      </c>
      <c r="H459">
        <v>47</v>
      </c>
      <c r="I459">
        <v>142</v>
      </c>
      <c r="J459">
        <v>6674</v>
      </c>
      <c r="K459">
        <v>3470.48</v>
      </c>
      <c r="L459">
        <v>0.52</v>
      </c>
      <c r="M459" t="s">
        <v>83</v>
      </c>
    </row>
    <row r="460" spans="1:13" x14ac:dyDescent="0.3">
      <c r="A460" t="s">
        <v>26</v>
      </c>
      <c r="B460">
        <v>1128299</v>
      </c>
      <c r="C460" s="20">
        <v>44482</v>
      </c>
      <c r="D460" t="s">
        <v>48</v>
      </c>
      <c r="E460" t="s">
        <v>90</v>
      </c>
      <c r="F460" t="s">
        <v>91</v>
      </c>
      <c r="G460" t="s">
        <v>17</v>
      </c>
      <c r="H460">
        <v>42</v>
      </c>
      <c r="I460">
        <v>131</v>
      </c>
      <c r="J460">
        <v>5502</v>
      </c>
      <c r="K460">
        <v>2806.02</v>
      </c>
      <c r="L460">
        <v>0.51</v>
      </c>
      <c r="M460" t="s">
        <v>83</v>
      </c>
    </row>
    <row r="461" spans="1:13" x14ac:dyDescent="0.3">
      <c r="A461" t="s">
        <v>26</v>
      </c>
      <c r="B461">
        <v>1128299</v>
      </c>
      <c r="C461" s="20">
        <v>44453</v>
      </c>
      <c r="D461" t="s">
        <v>48</v>
      </c>
      <c r="E461" t="s">
        <v>90</v>
      </c>
      <c r="F461" t="s">
        <v>91</v>
      </c>
      <c r="G461" t="s">
        <v>23</v>
      </c>
      <c r="H461">
        <v>59</v>
      </c>
      <c r="I461">
        <v>131</v>
      </c>
      <c r="J461">
        <v>7729</v>
      </c>
      <c r="K461">
        <v>3091.6000000000004</v>
      </c>
      <c r="L461">
        <v>0.4</v>
      </c>
      <c r="M461" t="s">
        <v>83</v>
      </c>
    </row>
    <row r="462" spans="1:13" x14ac:dyDescent="0.3">
      <c r="A462" t="s">
        <v>26</v>
      </c>
      <c r="B462">
        <v>1128299</v>
      </c>
      <c r="C462" s="20">
        <v>44453</v>
      </c>
      <c r="D462" t="s">
        <v>48</v>
      </c>
      <c r="E462" t="s">
        <v>90</v>
      </c>
      <c r="F462" t="s">
        <v>91</v>
      </c>
      <c r="G462" t="s">
        <v>22</v>
      </c>
      <c r="H462">
        <v>54</v>
      </c>
      <c r="I462">
        <v>100</v>
      </c>
      <c r="J462">
        <v>5400</v>
      </c>
      <c r="K462">
        <v>2592</v>
      </c>
      <c r="L462">
        <v>0.48</v>
      </c>
      <c r="M462" t="s">
        <v>83</v>
      </c>
    </row>
    <row r="463" spans="1:13" x14ac:dyDescent="0.3">
      <c r="A463" t="s">
        <v>26</v>
      </c>
      <c r="B463">
        <v>1128299</v>
      </c>
      <c r="C463" s="20">
        <v>44453</v>
      </c>
      <c r="D463" t="s">
        <v>48</v>
      </c>
      <c r="E463" t="s">
        <v>90</v>
      </c>
      <c r="F463" t="s">
        <v>91</v>
      </c>
      <c r="G463" t="s">
        <v>21</v>
      </c>
      <c r="H463">
        <v>43</v>
      </c>
      <c r="I463">
        <v>120</v>
      </c>
      <c r="J463">
        <v>5160</v>
      </c>
      <c r="K463">
        <v>2786.4</v>
      </c>
      <c r="L463">
        <v>0.54</v>
      </c>
      <c r="M463" t="s">
        <v>83</v>
      </c>
    </row>
    <row r="464" spans="1:13" x14ac:dyDescent="0.3">
      <c r="A464" t="s">
        <v>26</v>
      </c>
      <c r="B464">
        <v>1128299</v>
      </c>
      <c r="C464" s="20">
        <v>44453</v>
      </c>
      <c r="D464" t="s">
        <v>48</v>
      </c>
      <c r="E464" t="s">
        <v>90</v>
      </c>
      <c r="F464" t="s">
        <v>91</v>
      </c>
      <c r="G464" t="s">
        <v>20</v>
      </c>
      <c r="H464">
        <v>42</v>
      </c>
      <c r="I464">
        <v>135</v>
      </c>
      <c r="J464">
        <v>5670</v>
      </c>
      <c r="K464">
        <v>2664.8999999999996</v>
      </c>
      <c r="L464">
        <v>0.47</v>
      </c>
      <c r="M464" t="s">
        <v>83</v>
      </c>
    </row>
    <row r="465" spans="1:13" x14ac:dyDescent="0.3">
      <c r="A465" t="s">
        <v>26</v>
      </c>
      <c r="B465">
        <v>1128299</v>
      </c>
      <c r="C465" s="20">
        <v>44453</v>
      </c>
      <c r="D465" t="s">
        <v>48</v>
      </c>
      <c r="E465" t="s">
        <v>90</v>
      </c>
      <c r="F465" t="s">
        <v>91</v>
      </c>
      <c r="G465" t="s">
        <v>19</v>
      </c>
      <c r="H465">
        <v>47</v>
      </c>
      <c r="I465">
        <v>156</v>
      </c>
      <c r="J465">
        <v>7332</v>
      </c>
      <c r="K465">
        <v>4032.6000000000004</v>
      </c>
      <c r="L465">
        <v>0.55000000000000004</v>
      </c>
      <c r="M465" t="s">
        <v>83</v>
      </c>
    </row>
    <row r="466" spans="1:13" x14ac:dyDescent="0.3">
      <c r="A466" t="s">
        <v>26</v>
      </c>
      <c r="B466">
        <v>1128299</v>
      </c>
      <c r="C466" s="20">
        <v>44453</v>
      </c>
      <c r="D466" t="s">
        <v>48</v>
      </c>
      <c r="E466" t="s">
        <v>90</v>
      </c>
      <c r="F466" t="s">
        <v>91</v>
      </c>
      <c r="G466" t="s">
        <v>17</v>
      </c>
      <c r="H466">
        <v>43</v>
      </c>
      <c r="I466">
        <v>180</v>
      </c>
      <c r="J466">
        <v>7740</v>
      </c>
      <c r="K466">
        <v>4179.6000000000004</v>
      </c>
      <c r="L466">
        <v>0.54</v>
      </c>
      <c r="M466" t="s">
        <v>83</v>
      </c>
    </row>
    <row r="467" spans="1:13" x14ac:dyDescent="0.3">
      <c r="A467" t="s">
        <v>26</v>
      </c>
      <c r="B467">
        <v>1128299</v>
      </c>
      <c r="C467" s="20">
        <v>44421</v>
      </c>
      <c r="D467" t="s">
        <v>48</v>
      </c>
      <c r="E467" t="s">
        <v>90</v>
      </c>
      <c r="F467" t="s">
        <v>91</v>
      </c>
      <c r="G467" t="s">
        <v>23</v>
      </c>
      <c r="H467">
        <v>68</v>
      </c>
      <c r="I467">
        <v>119</v>
      </c>
      <c r="J467">
        <v>8092</v>
      </c>
      <c r="K467">
        <v>2832.2</v>
      </c>
      <c r="L467">
        <v>0.35</v>
      </c>
      <c r="M467" t="s">
        <v>83</v>
      </c>
    </row>
    <row r="468" spans="1:13" x14ac:dyDescent="0.3">
      <c r="A468" t="s">
        <v>26</v>
      </c>
      <c r="B468">
        <v>1128299</v>
      </c>
      <c r="C468" s="20">
        <v>44421</v>
      </c>
      <c r="D468" t="s">
        <v>48</v>
      </c>
      <c r="E468" t="s">
        <v>90</v>
      </c>
      <c r="F468" t="s">
        <v>91</v>
      </c>
      <c r="G468" t="s">
        <v>22</v>
      </c>
      <c r="H468">
        <v>60</v>
      </c>
      <c r="I468">
        <v>126</v>
      </c>
      <c r="J468">
        <v>7560</v>
      </c>
      <c r="K468">
        <v>3628.7999999999997</v>
      </c>
      <c r="L468">
        <v>0.48</v>
      </c>
      <c r="M468" t="s">
        <v>83</v>
      </c>
    </row>
    <row r="469" spans="1:13" x14ac:dyDescent="0.3">
      <c r="A469" t="s">
        <v>26</v>
      </c>
      <c r="B469">
        <v>1128299</v>
      </c>
      <c r="C469" s="20">
        <v>44421</v>
      </c>
      <c r="D469" t="s">
        <v>48</v>
      </c>
      <c r="E469" t="s">
        <v>90</v>
      </c>
      <c r="F469" t="s">
        <v>91</v>
      </c>
      <c r="G469" t="s">
        <v>21</v>
      </c>
      <c r="H469">
        <v>53</v>
      </c>
      <c r="I469">
        <v>113</v>
      </c>
      <c r="J469">
        <v>5989</v>
      </c>
      <c r="K469">
        <v>3114.28</v>
      </c>
      <c r="L469">
        <v>0.52</v>
      </c>
      <c r="M469" t="s">
        <v>83</v>
      </c>
    </row>
    <row r="470" spans="1:13" x14ac:dyDescent="0.3">
      <c r="A470" t="s">
        <v>26</v>
      </c>
      <c r="B470">
        <v>1128299</v>
      </c>
      <c r="C470" s="20">
        <v>44421</v>
      </c>
      <c r="D470" t="s">
        <v>48</v>
      </c>
      <c r="E470" t="s">
        <v>90</v>
      </c>
      <c r="F470" t="s">
        <v>91</v>
      </c>
      <c r="G470" t="s">
        <v>20</v>
      </c>
      <c r="H470">
        <v>54</v>
      </c>
      <c r="I470">
        <v>150</v>
      </c>
      <c r="J470">
        <v>8100</v>
      </c>
      <c r="K470">
        <v>3725.9999999999995</v>
      </c>
      <c r="L470">
        <v>0.45999999999999996</v>
      </c>
      <c r="M470" t="s">
        <v>83</v>
      </c>
    </row>
    <row r="471" spans="1:13" x14ac:dyDescent="0.3">
      <c r="A471" t="s">
        <v>26</v>
      </c>
      <c r="B471">
        <v>1128299</v>
      </c>
      <c r="C471" s="20">
        <v>44421</v>
      </c>
      <c r="D471" t="s">
        <v>48</v>
      </c>
      <c r="E471" t="s">
        <v>90</v>
      </c>
      <c r="F471" t="s">
        <v>91</v>
      </c>
      <c r="G471" t="s">
        <v>19</v>
      </c>
      <c r="H471">
        <v>58</v>
      </c>
      <c r="I471">
        <v>175</v>
      </c>
      <c r="J471">
        <v>10150</v>
      </c>
      <c r="K471">
        <v>5278</v>
      </c>
      <c r="L471">
        <v>0.52</v>
      </c>
      <c r="M471" t="s">
        <v>83</v>
      </c>
    </row>
    <row r="472" spans="1:13" x14ac:dyDescent="0.3">
      <c r="A472" t="s">
        <v>26</v>
      </c>
      <c r="B472">
        <v>1128299</v>
      </c>
      <c r="C472" s="20">
        <v>44421</v>
      </c>
      <c r="D472" t="s">
        <v>48</v>
      </c>
      <c r="E472" t="s">
        <v>90</v>
      </c>
      <c r="F472" t="s">
        <v>91</v>
      </c>
      <c r="G472" t="s">
        <v>17</v>
      </c>
      <c r="H472">
        <v>53</v>
      </c>
      <c r="I472">
        <v>182</v>
      </c>
      <c r="J472">
        <v>9646</v>
      </c>
      <c r="K472">
        <v>4919.46</v>
      </c>
      <c r="L472">
        <v>0.51</v>
      </c>
      <c r="M472" t="s">
        <v>83</v>
      </c>
    </row>
    <row r="473" spans="1:13" x14ac:dyDescent="0.3">
      <c r="A473" t="s">
        <v>26</v>
      </c>
      <c r="B473">
        <v>1128299</v>
      </c>
      <c r="C473" s="20">
        <v>44389</v>
      </c>
      <c r="D473" t="s">
        <v>48</v>
      </c>
      <c r="E473" t="s">
        <v>90</v>
      </c>
      <c r="F473" t="s">
        <v>91</v>
      </c>
      <c r="G473" t="s">
        <v>23</v>
      </c>
      <c r="H473">
        <v>67</v>
      </c>
      <c r="I473">
        <v>143</v>
      </c>
      <c r="J473">
        <v>9581</v>
      </c>
      <c r="K473">
        <v>3640.78</v>
      </c>
      <c r="L473">
        <v>0.38</v>
      </c>
      <c r="M473" t="s">
        <v>83</v>
      </c>
    </row>
    <row r="474" spans="1:13" x14ac:dyDescent="0.3">
      <c r="A474" t="s">
        <v>26</v>
      </c>
      <c r="B474">
        <v>1128299</v>
      </c>
      <c r="C474" s="20">
        <v>44389</v>
      </c>
      <c r="D474" t="s">
        <v>48</v>
      </c>
      <c r="E474" t="s">
        <v>90</v>
      </c>
      <c r="F474" t="s">
        <v>91</v>
      </c>
      <c r="G474" t="s">
        <v>22</v>
      </c>
      <c r="H474">
        <v>54</v>
      </c>
      <c r="I474">
        <v>138</v>
      </c>
      <c r="J474">
        <v>7452</v>
      </c>
      <c r="K474">
        <v>3576.96</v>
      </c>
      <c r="L474">
        <v>0.48</v>
      </c>
      <c r="M474" t="s">
        <v>83</v>
      </c>
    </row>
    <row r="475" spans="1:13" x14ac:dyDescent="0.3">
      <c r="A475" t="s">
        <v>26</v>
      </c>
      <c r="B475">
        <v>1128299</v>
      </c>
      <c r="C475" s="20">
        <v>44389</v>
      </c>
      <c r="D475" t="s">
        <v>48</v>
      </c>
      <c r="E475" t="s">
        <v>90</v>
      </c>
      <c r="F475" t="s">
        <v>91</v>
      </c>
      <c r="G475" t="s">
        <v>21</v>
      </c>
      <c r="H475">
        <v>46</v>
      </c>
      <c r="I475">
        <v>128</v>
      </c>
      <c r="J475">
        <v>5888</v>
      </c>
      <c r="K475">
        <v>3002.88</v>
      </c>
      <c r="L475">
        <v>0.51</v>
      </c>
      <c r="M475" t="s">
        <v>83</v>
      </c>
    </row>
    <row r="476" spans="1:13" x14ac:dyDescent="0.3">
      <c r="A476" t="s">
        <v>26</v>
      </c>
      <c r="B476">
        <v>1128299</v>
      </c>
      <c r="C476" s="20">
        <v>44389</v>
      </c>
      <c r="D476" t="s">
        <v>48</v>
      </c>
      <c r="E476" t="s">
        <v>90</v>
      </c>
      <c r="F476" t="s">
        <v>91</v>
      </c>
      <c r="G476" t="s">
        <v>20</v>
      </c>
      <c r="H476">
        <v>50</v>
      </c>
      <c r="I476">
        <v>137</v>
      </c>
      <c r="J476">
        <v>6850</v>
      </c>
      <c r="K476">
        <v>3425</v>
      </c>
      <c r="L476">
        <v>0.5</v>
      </c>
      <c r="M476" t="s">
        <v>83</v>
      </c>
    </row>
    <row r="477" spans="1:13" x14ac:dyDescent="0.3">
      <c r="A477" t="s">
        <v>26</v>
      </c>
      <c r="B477">
        <v>1128299</v>
      </c>
      <c r="C477" s="20">
        <v>44389</v>
      </c>
      <c r="D477" t="s">
        <v>48</v>
      </c>
      <c r="E477" t="s">
        <v>90</v>
      </c>
      <c r="F477" t="s">
        <v>91</v>
      </c>
      <c r="G477" t="s">
        <v>19</v>
      </c>
      <c r="H477">
        <v>51</v>
      </c>
      <c r="I477">
        <v>173</v>
      </c>
      <c r="J477">
        <v>8823</v>
      </c>
      <c r="K477">
        <v>4499.7300000000005</v>
      </c>
      <c r="L477">
        <v>0.51</v>
      </c>
      <c r="M477" t="s">
        <v>83</v>
      </c>
    </row>
    <row r="478" spans="1:13" x14ac:dyDescent="0.3">
      <c r="A478" t="s">
        <v>26</v>
      </c>
      <c r="B478">
        <v>1128299</v>
      </c>
      <c r="C478" s="20">
        <v>44389</v>
      </c>
      <c r="D478" t="s">
        <v>48</v>
      </c>
      <c r="E478" t="s">
        <v>90</v>
      </c>
      <c r="F478" t="s">
        <v>91</v>
      </c>
      <c r="G478" t="s">
        <v>17</v>
      </c>
      <c r="H478">
        <v>47</v>
      </c>
      <c r="I478">
        <v>196</v>
      </c>
      <c r="J478">
        <v>9212</v>
      </c>
      <c r="K478">
        <v>4606</v>
      </c>
      <c r="L478">
        <v>0.5</v>
      </c>
      <c r="M478" t="s">
        <v>83</v>
      </c>
    </row>
    <row r="479" spans="1:13" x14ac:dyDescent="0.3">
      <c r="A479" t="s">
        <v>26</v>
      </c>
      <c r="B479">
        <v>1128299</v>
      </c>
      <c r="C479" s="20">
        <v>44360</v>
      </c>
      <c r="D479" t="s">
        <v>48</v>
      </c>
      <c r="E479" t="s">
        <v>90</v>
      </c>
      <c r="F479" t="s">
        <v>91</v>
      </c>
      <c r="G479" t="s">
        <v>23</v>
      </c>
      <c r="H479">
        <v>67</v>
      </c>
      <c r="I479">
        <v>150</v>
      </c>
      <c r="J479">
        <v>10050</v>
      </c>
      <c r="K479">
        <v>3517.5</v>
      </c>
      <c r="L479">
        <v>0.35</v>
      </c>
      <c r="M479" t="s">
        <v>83</v>
      </c>
    </row>
    <row r="480" spans="1:13" x14ac:dyDescent="0.3">
      <c r="A480" t="s">
        <v>26</v>
      </c>
      <c r="B480">
        <v>1128299</v>
      </c>
      <c r="C480" s="20">
        <v>44360</v>
      </c>
      <c r="D480" t="s">
        <v>48</v>
      </c>
      <c r="E480" t="s">
        <v>90</v>
      </c>
      <c r="F480" t="s">
        <v>91</v>
      </c>
      <c r="G480" t="s">
        <v>22</v>
      </c>
      <c r="H480">
        <v>51</v>
      </c>
      <c r="I480">
        <v>72</v>
      </c>
      <c r="J480">
        <v>3672</v>
      </c>
      <c r="K480">
        <v>1762.56</v>
      </c>
      <c r="L480">
        <v>0.48</v>
      </c>
      <c r="M480" t="s">
        <v>83</v>
      </c>
    </row>
    <row r="481" spans="1:13" x14ac:dyDescent="0.3">
      <c r="A481" t="s">
        <v>26</v>
      </c>
      <c r="B481">
        <v>1128299</v>
      </c>
      <c r="C481" s="20">
        <v>44360</v>
      </c>
      <c r="D481" t="s">
        <v>48</v>
      </c>
      <c r="E481" t="s">
        <v>90</v>
      </c>
      <c r="F481" t="s">
        <v>91</v>
      </c>
      <c r="G481" t="s">
        <v>21</v>
      </c>
      <c r="H481">
        <v>49</v>
      </c>
      <c r="I481">
        <v>120</v>
      </c>
      <c r="J481">
        <v>5880</v>
      </c>
      <c r="K481">
        <v>2998.8</v>
      </c>
      <c r="L481">
        <v>0.51</v>
      </c>
      <c r="M481" t="s">
        <v>83</v>
      </c>
    </row>
    <row r="482" spans="1:13" x14ac:dyDescent="0.3">
      <c r="A482" t="s">
        <v>26</v>
      </c>
      <c r="B482">
        <v>1128299</v>
      </c>
      <c r="C482" s="20">
        <v>44360</v>
      </c>
      <c r="D482" t="s">
        <v>48</v>
      </c>
      <c r="E482" t="s">
        <v>90</v>
      </c>
      <c r="F482" t="s">
        <v>91</v>
      </c>
      <c r="G482" t="s">
        <v>20</v>
      </c>
      <c r="H482">
        <v>52</v>
      </c>
      <c r="I482">
        <v>142</v>
      </c>
      <c r="J482">
        <v>7384</v>
      </c>
      <c r="K482">
        <v>3544.3199999999997</v>
      </c>
      <c r="L482">
        <v>0.48</v>
      </c>
      <c r="M482" t="s">
        <v>83</v>
      </c>
    </row>
    <row r="483" spans="1:13" x14ac:dyDescent="0.3">
      <c r="A483" t="s">
        <v>26</v>
      </c>
      <c r="B483">
        <v>1128299</v>
      </c>
      <c r="C483" s="20">
        <v>44360</v>
      </c>
      <c r="D483" t="s">
        <v>48</v>
      </c>
      <c r="E483" t="s">
        <v>90</v>
      </c>
      <c r="F483" t="s">
        <v>91</v>
      </c>
      <c r="G483" t="s">
        <v>19</v>
      </c>
      <c r="H483">
        <v>54</v>
      </c>
      <c r="I483">
        <v>147</v>
      </c>
      <c r="J483">
        <v>7938</v>
      </c>
      <c r="K483">
        <v>4048.38</v>
      </c>
      <c r="L483">
        <v>0.51</v>
      </c>
      <c r="M483" t="s">
        <v>83</v>
      </c>
    </row>
    <row r="484" spans="1:13" x14ac:dyDescent="0.3">
      <c r="A484" t="s">
        <v>26</v>
      </c>
      <c r="B484">
        <v>1128299</v>
      </c>
      <c r="C484" s="20">
        <v>44360</v>
      </c>
      <c r="D484" t="s">
        <v>48</v>
      </c>
      <c r="E484" t="s">
        <v>90</v>
      </c>
      <c r="F484" t="s">
        <v>91</v>
      </c>
      <c r="G484" t="s">
        <v>17</v>
      </c>
      <c r="H484">
        <v>46</v>
      </c>
      <c r="I484">
        <v>176</v>
      </c>
      <c r="J484">
        <v>8096</v>
      </c>
      <c r="K484">
        <v>4290.88</v>
      </c>
      <c r="L484">
        <v>0.53</v>
      </c>
      <c r="M484" t="s">
        <v>83</v>
      </c>
    </row>
    <row r="485" spans="1:13" x14ac:dyDescent="0.3">
      <c r="A485" t="s">
        <v>26</v>
      </c>
      <c r="B485">
        <v>1128299</v>
      </c>
      <c r="C485" s="20">
        <v>44330</v>
      </c>
      <c r="D485" t="s">
        <v>48</v>
      </c>
      <c r="E485" t="s">
        <v>90</v>
      </c>
      <c r="F485" t="s">
        <v>91</v>
      </c>
      <c r="G485" t="s">
        <v>23</v>
      </c>
      <c r="H485">
        <v>64</v>
      </c>
      <c r="I485">
        <v>120</v>
      </c>
      <c r="J485">
        <v>7680</v>
      </c>
      <c r="K485">
        <v>3072</v>
      </c>
      <c r="L485">
        <v>0.4</v>
      </c>
      <c r="M485" t="s">
        <v>83</v>
      </c>
    </row>
    <row r="486" spans="1:13" x14ac:dyDescent="0.3">
      <c r="A486" t="s">
        <v>26</v>
      </c>
      <c r="B486">
        <v>1128299</v>
      </c>
      <c r="C486" s="20">
        <v>44330</v>
      </c>
      <c r="D486" t="s">
        <v>48</v>
      </c>
      <c r="E486" t="s">
        <v>90</v>
      </c>
      <c r="F486" t="s">
        <v>91</v>
      </c>
      <c r="G486" t="s">
        <v>22</v>
      </c>
      <c r="H486">
        <v>50</v>
      </c>
      <c r="I486">
        <v>56</v>
      </c>
      <c r="J486">
        <v>2800</v>
      </c>
      <c r="K486">
        <v>1344</v>
      </c>
      <c r="L486">
        <v>0.48</v>
      </c>
      <c r="M486" t="s">
        <v>83</v>
      </c>
    </row>
    <row r="487" spans="1:13" x14ac:dyDescent="0.3">
      <c r="A487" t="s">
        <v>26</v>
      </c>
      <c r="B487">
        <v>1128299</v>
      </c>
      <c r="C487" s="20">
        <v>44330</v>
      </c>
      <c r="D487" t="s">
        <v>48</v>
      </c>
      <c r="E487" t="s">
        <v>90</v>
      </c>
      <c r="F487" t="s">
        <v>91</v>
      </c>
      <c r="G487" t="s">
        <v>21</v>
      </c>
      <c r="H487">
        <v>47</v>
      </c>
      <c r="I487">
        <v>91</v>
      </c>
      <c r="J487">
        <v>4277</v>
      </c>
      <c r="K487">
        <v>2309.58</v>
      </c>
      <c r="L487">
        <v>0.54</v>
      </c>
      <c r="M487" t="s">
        <v>83</v>
      </c>
    </row>
    <row r="488" spans="1:13" x14ac:dyDescent="0.3">
      <c r="A488" t="s">
        <v>26</v>
      </c>
      <c r="B488">
        <v>1128299</v>
      </c>
      <c r="C488" s="20">
        <v>44330</v>
      </c>
      <c r="D488" t="s">
        <v>48</v>
      </c>
      <c r="E488" t="s">
        <v>90</v>
      </c>
      <c r="F488" t="s">
        <v>91</v>
      </c>
      <c r="G488" t="s">
        <v>20</v>
      </c>
      <c r="H488">
        <v>52</v>
      </c>
      <c r="I488">
        <v>123</v>
      </c>
      <c r="J488">
        <v>6396</v>
      </c>
      <c r="K488">
        <v>3198</v>
      </c>
      <c r="L488">
        <v>0.5</v>
      </c>
      <c r="M488" t="s">
        <v>83</v>
      </c>
    </row>
    <row r="489" spans="1:13" x14ac:dyDescent="0.3">
      <c r="A489" t="s">
        <v>26</v>
      </c>
      <c r="B489">
        <v>1128299</v>
      </c>
      <c r="C489" s="20">
        <v>44330</v>
      </c>
      <c r="D489" t="s">
        <v>48</v>
      </c>
      <c r="E489" t="s">
        <v>90</v>
      </c>
      <c r="F489" t="s">
        <v>91</v>
      </c>
      <c r="G489" t="s">
        <v>19</v>
      </c>
      <c r="H489">
        <v>52</v>
      </c>
      <c r="I489">
        <v>108</v>
      </c>
      <c r="J489">
        <v>5616</v>
      </c>
      <c r="K489">
        <v>2920.32</v>
      </c>
      <c r="L489">
        <v>0.52</v>
      </c>
      <c r="M489" t="s">
        <v>83</v>
      </c>
    </row>
    <row r="490" spans="1:13" x14ac:dyDescent="0.3">
      <c r="A490" t="s">
        <v>26</v>
      </c>
      <c r="B490">
        <v>1128299</v>
      </c>
      <c r="C490" s="20">
        <v>44330</v>
      </c>
      <c r="D490" t="s">
        <v>48</v>
      </c>
      <c r="E490" t="s">
        <v>90</v>
      </c>
      <c r="F490" t="s">
        <v>91</v>
      </c>
      <c r="G490" t="s">
        <v>17</v>
      </c>
      <c r="H490">
        <v>47</v>
      </c>
      <c r="I490">
        <v>160</v>
      </c>
      <c r="J490">
        <v>7520</v>
      </c>
      <c r="K490">
        <v>4060.8</v>
      </c>
      <c r="L490">
        <v>0.54</v>
      </c>
      <c r="M490" t="s">
        <v>83</v>
      </c>
    </row>
    <row r="491" spans="1:13" x14ac:dyDescent="0.3">
      <c r="A491" t="s">
        <v>26</v>
      </c>
      <c r="B491">
        <v>1128299</v>
      </c>
      <c r="C491" s="20">
        <v>44299</v>
      </c>
      <c r="D491" t="s">
        <v>48</v>
      </c>
      <c r="E491" t="s">
        <v>90</v>
      </c>
      <c r="F491" t="s">
        <v>91</v>
      </c>
      <c r="G491" t="s">
        <v>23</v>
      </c>
      <c r="H491">
        <v>63</v>
      </c>
      <c r="I491">
        <v>105</v>
      </c>
      <c r="J491">
        <v>6615</v>
      </c>
      <c r="K491">
        <v>2646</v>
      </c>
      <c r="L491">
        <v>0.4</v>
      </c>
      <c r="M491" t="s">
        <v>83</v>
      </c>
    </row>
    <row r="492" spans="1:13" x14ac:dyDescent="0.3">
      <c r="A492" t="s">
        <v>26</v>
      </c>
      <c r="B492">
        <v>1128299</v>
      </c>
      <c r="C492" s="20">
        <v>44299</v>
      </c>
      <c r="D492" t="s">
        <v>48</v>
      </c>
      <c r="E492" t="s">
        <v>90</v>
      </c>
      <c r="F492" t="s">
        <v>91</v>
      </c>
      <c r="G492" t="s">
        <v>22</v>
      </c>
      <c r="H492">
        <v>52</v>
      </c>
      <c r="I492">
        <v>53</v>
      </c>
      <c r="J492">
        <v>2756</v>
      </c>
      <c r="K492">
        <v>1322.8799999999999</v>
      </c>
      <c r="L492">
        <v>0.48</v>
      </c>
      <c r="M492" t="s">
        <v>83</v>
      </c>
    </row>
    <row r="493" spans="1:13" x14ac:dyDescent="0.3">
      <c r="A493" t="s">
        <v>26</v>
      </c>
      <c r="B493">
        <v>1128299</v>
      </c>
      <c r="C493" s="20">
        <v>44299</v>
      </c>
      <c r="D493" t="s">
        <v>48</v>
      </c>
      <c r="E493" t="s">
        <v>90</v>
      </c>
      <c r="F493" t="s">
        <v>91</v>
      </c>
      <c r="G493" t="s">
        <v>21</v>
      </c>
      <c r="H493">
        <v>48</v>
      </c>
      <c r="I493">
        <v>69</v>
      </c>
      <c r="J493">
        <v>3312</v>
      </c>
      <c r="K493">
        <v>1821.6000000000001</v>
      </c>
      <c r="L493">
        <v>0.55000000000000004</v>
      </c>
      <c r="M493" t="s">
        <v>83</v>
      </c>
    </row>
    <row r="494" spans="1:13" x14ac:dyDescent="0.3">
      <c r="A494" t="s">
        <v>26</v>
      </c>
      <c r="B494">
        <v>1128299</v>
      </c>
      <c r="C494" s="20">
        <v>44299</v>
      </c>
      <c r="D494" t="s">
        <v>48</v>
      </c>
      <c r="E494" t="s">
        <v>90</v>
      </c>
      <c r="F494" t="s">
        <v>91</v>
      </c>
      <c r="G494" t="s">
        <v>20</v>
      </c>
      <c r="H494">
        <v>50</v>
      </c>
      <c r="I494">
        <v>94</v>
      </c>
      <c r="J494">
        <v>4700</v>
      </c>
      <c r="K494">
        <v>2350</v>
      </c>
      <c r="L494">
        <v>0.5</v>
      </c>
      <c r="M494" t="s">
        <v>83</v>
      </c>
    </row>
    <row r="495" spans="1:13" x14ac:dyDescent="0.3">
      <c r="A495" t="s">
        <v>26</v>
      </c>
      <c r="B495">
        <v>1128299</v>
      </c>
      <c r="C495" s="20">
        <v>44299</v>
      </c>
      <c r="D495" t="s">
        <v>48</v>
      </c>
      <c r="E495" t="s">
        <v>90</v>
      </c>
      <c r="F495" t="s">
        <v>91</v>
      </c>
      <c r="G495" t="s">
        <v>19</v>
      </c>
      <c r="H495">
        <v>51</v>
      </c>
      <c r="I495">
        <v>88</v>
      </c>
      <c r="J495">
        <v>4488</v>
      </c>
      <c r="K495">
        <v>2244</v>
      </c>
      <c r="L495">
        <v>0.5</v>
      </c>
      <c r="M495" t="s">
        <v>83</v>
      </c>
    </row>
    <row r="496" spans="1:13" x14ac:dyDescent="0.3">
      <c r="A496" t="s">
        <v>26</v>
      </c>
      <c r="B496">
        <v>1128299</v>
      </c>
      <c r="C496" s="20">
        <v>44299</v>
      </c>
      <c r="D496" t="s">
        <v>48</v>
      </c>
      <c r="E496" t="s">
        <v>90</v>
      </c>
      <c r="F496" t="s">
        <v>91</v>
      </c>
      <c r="G496" t="s">
        <v>17</v>
      </c>
      <c r="H496">
        <v>45</v>
      </c>
      <c r="I496">
        <v>142</v>
      </c>
      <c r="J496">
        <v>6390</v>
      </c>
      <c r="K496">
        <v>3258.9</v>
      </c>
      <c r="L496">
        <v>0.51</v>
      </c>
      <c r="M496" t="s">
        <v>83</v>
      </c>
    </row>
    <row r="497" spans="1:13" x14ac:dyDescent="0.3">
      <c r="A497" t="s">
        <v>26</v>
      </c>
      <c r="B497">
        <v>1128299</v>
      </c>
      <c r="C497" s="20">
        <v>44267</v>
      </c>
      <c r="D497" t="s">
        <v>48</v>
      </c>
      <c r="E497" t="s">
        <v>90</v>
      </c>
      <c r="F497" t="s">
        <v>91</v>
      </c>
      <c r="G497" t="s">
        <v>23</v>
      </c>
      <c r="H497">
        <v>48</v>
      </c>
      <c r="I497">
        <v>95</v>
      </c>
      <c r="J497">
        <v>4560</v>
      </c>
      <c r="K497">
        <v>1641.6</v>
      </c>
      <c r="L497">
        <v>0.36</v>
      </c>
      <c r="M497" t="s">
        <v>83</v>
      </c>
    </row>
    <row r="498" spans="1:13" x14ac:dyDescent="0.3">
      <c r="A498" t="s">
        <v>26</v>
      </c>
      <c r="B498">
        <v>1128299</v>
      </c>
      <c r="C498" s="20">
        <v>44267</v>
      </c>
      <c r="D498" t="s">
        <v>48</v>
      </c>
      <c r="E498" t="s">
        <v>90</v>
      </c>
      <c r="F498" t="s">
        <v>91</v>
      </c>
      <c r="G498" t="s">
        <v>22</v>
      </c>
      <c r="H498">
        <v>51</v>
      </c>
      <c r="I498">
        <v>39</v>
      </c>
      <c r="J498">
        <v>1989</v>
      </c>
      <c r="K498">
        <v>934.82999999999993</v>
      </c>
      <c r="L498">
        <v>0.47</v>
      </c>
      <c r="M498" t="s">
        <v>83</v>
      </c>
    </row>
    <row r="499" spans="1:13" x14ac:dyDescent="0.3">
      <c r="A499" t="s">
        <v>26</v>
      </c>
      <c r="B499">
        <v>1128299</v>
      </c>
      <c r="C499" s="20">
        <v>44267</v>
      </c>
      <c r="D499" t="s">
        <v>48</v>
      </c>
      <c r="E499" t="s">
        <v>90</v>
      </c>
      <c r="F499" t="s">
        <v>91</v>
      </c>
      <c r="G499" t="s">
        <v>21</v>
      </c>
      <c r="H499">
        <v>47</v>
      </c>
      <c r="I499">
        <v>73</v>
      </c>
      <c r="J499">
        <v>3431</v>
      </c>
      <c r="K499">
        <v>1784.1200000000001</v>
      </c>
      <c r="L499">
        <v>0.52</v>
      </c>
      <c r="M499" t="s">
        <v>83</v>
      </c>
    </row>
    <row r="500" spans="1:13" x14ac:dyDescent="0.3">
      <c r="A500" t="s">
        <v>26</v>
      </c>
      <c r="B500">
        <v>1128299</v>
      </c>
      <c r="C500" s="20">
        <v>44267</v>
      </c>
      <c r="D500" t="s">
        <v>48</v>
      </c>
      <c r="E500" t="s">
        <v>90</v>
      </c>
      <c r="F500" t="s">
        <v>91</v>
      </c>
      <c r="G500" t="s">
        <v>20</v>
      </c>
      <c r="H500">
        <v>49</v>
      </c>
      <c r="I500">
        <v>113</v>
      </c>
      <c r="J500">
        <v>5537</v>
      </c>
      <c r="K500">
        <v>2713.13</v>
      </c>
      <c r="L500">
        <v>0.49</v>
      </c>
      <c r="M500" t="s">
        <v>83</v>
      </c>
    </row>
    <row r="501" spans="1:13" x14ac:dyDescent="0.3">
      <c r="A501" t="s">
        <v>26</v>
      </c>
      <c r="B501">
        <v>1128299</v>
      </c>
      <c r="C501" s="20">
        <v>44267</v>
      </c>
      <c r="D501" t="s">
        <v>48</v>
      </c>
      <c r="E501" t="s">
        <v>90</v>
      </c>
      <c r="F501" t="s">
        <v>91</v>
      </c>
      <c r="G501" t="s">
        <v>19</v>
      </c>
      <c r="H501">
        <v>46</v>
      </c>
      <c r="I501">
        <v>101</v>
      </c>
      <c r="J501">
        <v>4646</v>
      </c>
      <c r="K501">
        <v>2462.38</v>
      </c>
      <c r="L501">
        <v>0.53</v>
      </c>
      <c r="M501" t="s">
        <v>83</v>
      </c>
    </row>
    <row r="502" spans="1:13" x14ac:dyDescent="0.3">
      <c r="A502" t="s">
        <v>26</v>
      </c>
      <c r="B502">
        <v>1128299</v>
      </c>
      <c r="C502" s="20">
        <v>44267</v>
      </c>
      <c r="D502" t="s">
        <v>48</v>
      </c>
      <c r="E502" t="s">
        <v>90</v>
      </c>
      <c r="F502" t="s">
        <v>91</v>
      </c>
      <c r="G502" t="s">
        <v>17</v>
      </c>
      <c r="H502">
        <v>37</v>
      </c>
      <c r="I502">
        <v>137</v>
      </c>
      <c r="J502">
        <v>5069</v>
      </c>
      <c r="K502">
        <v>2534.5</v>
      </c>
      <c r="L502">
        <v>0.5</v>
      </c>
      <c r="M502" t="s">
        <v>83</v>
      </c>
    </row>
    <row r="503" spans="1:13" x14ac:dyDescent="0.3">
      <c r="A503" t="s">
        <v>26</v>
      </c>
      <c r="B503">
        <v>1128299</v>
      </c>
      <c r="C503" s="20">
        <v>44240</v>
      </c>
      <c r="D503" t="s">
        <v>48</v>
      </c>
      <c r="E503" t="s">
        <v>90</v>
      </c>
      <c r="F503" t="s">
        <v>91</v>
      </c>
      <c r="G503" t="s">
        <v>23</v>
      </c>
      <c r="H503">
        <v>37</v>
      </c>
      <c r="I503">
        <v>98</v>
      </c>
      <c r="J503">
        <v>3626</v>
      </c>
      <c r="K503">
        <v>1305.3599999999999</v>
      </c>
      <c r="L503">
        <v>0.36</v>
      </c>
      <c r="M503" t="s">
        <v>83</v>
      </c>
    </row>
    <row r="504" spans="1:13" x14ac:dyDescent="0.3">
      <c r="A504" t="s">
        <v>26</v>
      </c>
      <c r="B504">
        <v>1128299</v>
      </c>
      <c r="C504" s="20">
        <v>44240</v>
      </c>
      <c r="D504" t="s">
        <v>48</v>
      </c>
      <c r="E504" t="s">
        <v>90</v>
      </c>
      <c r="F504" t="s">
        <v>91</v>
      </c>
      <c r="G504" t="s">
        <v>22</v>
      </c>
      <c r="H504">
        <v>41</v>
      </c>
      <c r="I504">
        <v>51</v>
      </c>
      <c r="J504">
        <v>2091</v>
      </c>
      <c r="K504">
        <v>1003.68</v>
      </c>
      <c r="L504">
        <v>0.48</v>
      </c>
      <c r="M504" t="s">
        <v>83</v>
      </c>
    </row>
    <row r="505" spans="1:13" x14ac:dyDescent="0.3">
      <c r="A505" t="s">
        <v>26</v>
      </c>
      <c r="B505">
        <v>1128299</v>
      </c>
      <c r="C505" s="20">
        <v>44240</v>
      </c>
      <c r="D505" t="s">
        <v>48</v>
      </c>
      <c r="E505" t="s">
        <v>90</v>
      </c>
      <c r="F505" t="s">
        <v>91</v>
      </c>
      <c r="G505" t="s">
        <v>21</v>
      </c>
      <c r="H505">
        <v>36</v>
      </c>
      <c r="I505">
        <v>63</v>
      </c>
      <c r="J505">
        <v>2268</v>
      </c>
      <c r="K505">
        <v>1179.3600000000001</v>
      </c>
      <c r="L505">
        <v>0.52</v>
      </c>
      <c r="M505" t="s">
        <v>83</v>
      </c>
    </row>
    <row r="506" spans="1:13" x14ac:dyDescent="0.3">
      <c r="A506" t="s">
        <v>26</v>
      </c>
      <c r="B506">
        <v>1185732</v>
      </c>
      <c r="C506" s="20">
        <v>44244</v>
      </c>
      <c r="D506" t="s">
        <v>48</v>
      </c>
      <c r="E506" t="s">
        <v>72</v>
      </c>
      <c r="F506" t="s">
        <v>73</v>
      </c>
      <c r="G506" t="s">
        <v>20</v>
      </c>
      <c r="H506">
        <v>23</v>
      </c>
      <c r="I506">
        <v>150</v>
      </c>
      <c r="J506">
        <v>3450</v>
      </c>
      <c r="K506">
        <v>1483.5</v>
      </c>
      <c r="L506">
        <v>0.43</v>
      </c>
      <c r="M506" t="s">
        <v>83</v>
      </c>
    </row>
    <row r="507" spans="1:13" x14ac:dyDescent="0.3">
      <c r="A507" t="s">
        <v>26</v>
      </c>
      <c r="B507">
        <v>1185732</v>
      </c>
      <c r="C507" s="20">
        <v>44244</v>
      </c>
      <c r="D507" t="s">
        <v>48</v>
      </c>
      <c r="E507" t="s">
        <v>72</v>
      </c>
      <c r="F507" t="s">
        <v>73</v>
      </c>
      <c r="G507" t="s">
        <v>19</v>
      </c>
      <c r="H507">
        <v>33</v>
      </c>
      <c r="I507">
        <v>117</v>
      </c>
      <c r="J507">
        <v>3861</v>
      </c>
      <c r="K507">
        <v>2007.72</v>
      </c>
      <c r="L507">
        <v>0.52</v>
      </c>
      <c r="M507" t="s">
        <v>83</v>
      </c>
    </row>
    <row r="508" spans="1:13" x14ac:dyDescent="0.3">
      <c r="A508" t="s">
        <v>26</v>
      </c>
      <c r="B508">
        <v>1185732</v>
      </c>
      <c r="C508" s="20">
        <v>44244</v>
      </c>
      <c r="D508" t="s">
        <v>48</v>
      </c>
      <c r="E508" t="s">
        <v>72</v>
      </c>
      <c r="F508" t="s">
        <v>73</v>
      </c>
      <c r="G508" t="s">
        <v>17</v>
      </c>
      <c r="H508">
        <v>34</v>
      </c>
      <c r="I508">
        <v>200</v>
      </c>
      <c r="J508">
        <v>6800</v>
      </c>
      <c r="K508">
        <v>4284</v>
      </c>
      <c r="L508">
        <v>0.63</v>
      </c>
      <c r="M508" t="s">
        <v>83</v>
      </c>
    </row>
    <row r="509" spans="1:13" x14ac:dyDescent="0.3">
      <c r="A509" t="s">
        <v>26</v>
      </c>
      <c r="B509">
        <v>1185732</v>
      </c>
      <c r="C509" s="20">
        <v>44215</v>
      </c>
      <c r="D509" t="s">
        <v>48</v>
      </c>
      <c r="E509" t="s">
        <v>72</v>
      </c>
      <c r="F509" t="s">
        <v>73</v>
      </c>
      <c r="G509" t="s">
        <v>23</v>
      </c>
      <c r="H509">
        <v>33</v>
      </c>
      <c r="I509">
        <v>138</v>
      </c>
      <c r="J509">
        <v>4554</v>
      </c>
      <c r="K509">
        <v>3096.7200000000003</v>
      </c>
      <c r="L509">
        <v>0.68</v>
      </c>
      <c r="M509" t="s">
        <v>83</v>
      </c>
    </row>
    <row r="510" spans="1:13" x14ac:dyDescent="0.3">
      <c r="A510" t="s">
        <v>26</v>
      </c>
      <c r="B510">
        <v>1185732</v>
      </c>
      <c r="C510" s="20">
        <v>44215</v>
      </c>
      <c r="D510" t="s">
        <v>48</v>
      </c>
      <c r="E510" t="s">
        <v>72</v>
      </c>
      <c r="F510" t="s">
        <v>73</v>
      </c>
      <c r="G510" t="s">
        <v>22</v>
      </c>
      <c r="H510">
        <v>43</v>
      </c>
      <c r="I510">
        <v>122</v>
      </c>
      <c r="J510">
        <v>5246</v>
      </c>
      <c r="K510">
        <v>2727.92</v>
      </c>
      <c r="L510">
        <v>0.52</v>
      </c>
      <c r="M510" t="s">
        <v>83</v>
      </c>
    </row>
    <row r="511" spans="1:13" x14ac:dyDescent="0.3">
      <c r="A511" t="s">
        <v>26</v>
      </c>
      <c r="B511">
        <v>1185732</v>
      </c>
      <c r="C511" s="20">
        <v>44215</v>
      </c>
      <c r="D511" t="s">
        <v>48</v>
      </c>
      <c r="E511" t="s">
        <v>72</v>
      </c>
      <c r="F511" t="s">
        <v>73</v>
      </c>
      <c r="G511" t="s">
        <v>21</v>
      </c>
      <c r="H511">
        <v>29</v>
      </c>
      <c r="I511">
        <v>116</v>
      </c>
      <c r="J511">
        <v>3364</v>
      </c>
      <c r="K511">
        <v>1682</v>
      </c>
      <c r="L511">
        <v>0.5</v>
      </c>
      <c r="M511" t="s">
        <v>83</v>
      </c>
    </row>
    <row r="512" spans="1:13" x14ac:dyDescent="0.3">
      <c r="A512" t="s">
        <v>26</v>
      </c>
      <c r="B512">
        <v>1185732</v>
      </c>
      <c r="C512" s="20">
        <v>44215</v>
      </c>
      <c r="D512" t="s">
        <v>48</v>
      </c>
      <c r="E512" t="s">
        <v>72</v>
      </c>
      <c r="F512" t="s">
        <v>73</v>
      </c>
      <c r="G512" t="s">
        <v>20</v>
      </c>
      <c r="H512">
        <v>23</v>
      </c>
      <c r="I512">
        <v>149</v>
      </c>
      <c r="J512">
        <v>3427</v>
      </c>
      <c r="K512">
        <v>1370.8000000000002</v>
      </c>
      <c r="L512">
        <v>0.4</v>
      </c>
      <c r="M512" t="s">
        <v>83</v>
      </c>
    </row>
    <row r="513" spans="1:13" x14ac:dyDescent="0.3">
      <c r="A513" t="s">
        <v>26</v>
      </c>
      <c r="B513">
        <v>1185732</v>
      </c>
      <c r="C513" s="20">
        <v>44215</v>
      </c>
      <c r="D513" t="s">
        <v>48</v>
      </c>
      <c r="E513" t="s">
        <v>72</v>
      </c>
      <c r="F513" t="s">
        <v>73</v>
      </c>
      <c r="G513" t="s">
        <v>19</v>
      </c>
      <c r="H513">
        <v>34</v>
      </c>
      <c r="I513">
        <v>154</v>
      </c>
      <c r="J513">
        <v>5236</v>
      </c>
      <c r="K513">
        <v>2670.36</v>
      </c>
      <c r="L513">
        <v>0.51</v>
      </c>
      <c r="M513" t="s">
        <v>83</v>
      </c>
    </row>
    <row r="514" spans="1:13" x14ac:dyDescent="0.3">
      <c r="A514" t="s">
        <v>26</v>
      </c>
      <c r="B514">
        <v>1185732</v>
      </c>
      <c r="C514" s="20">
        <v>44215</v>
      </c>
      <c r="D514" t="s">
        <v>48</v>
      </c>
      <c r="E514" t="s">
        <v>72</v>
      </c>
      <c r="F514" t="s">
        <v>73</v>
      </c>
      <c r="G514" t="s">
        <v>17</v>
      </c>
      <c r="H514">
        <v>34</v>
      </c>
      <c r="I514">
        <v>203</v>
      </c>
      <c r="J514">
        <v>6902</v>
      </c>
      <c r="K514">
        <v>4210.22</v>
      </c>
      <c r="L514">
        <v>0.61</v>
      </c>
      <c r="M514" t="s">
        <v>83</v>
      </c>
    </row>
    <row r="515" spans="1:13" x14ac:dyDescent="0.3">
      <c r="A515" t="s">
        <v>26</v>
      </c>
      <c r="B515">
        <v>1128299</v>
      </c>
      <c r="C515" s="20">
        <v>44553</v>
      </c>
      <c r="D515" t="s">
        <v>48</v>
      </c>
      <c r="E515" t="s">
        <v>72</v>
      </c>
      <c r="F515" t="s">
        <v>73</v>
      </c>
      <c r="G515" t="s">
        <v>23</v>
      </c>
      <c r="H515">
        <v>82</v>
      </c>
      <c r="I515">
        <v>150</v>
      </c>
      <c r="J515">
        <v>12300</v>
      </c>
      <c r="K515">
        <v>5289</v>
      </c>
      <c r="L515">
        <v>0.43</v>
      </c>
      <c r="M515" t="s">
        <v>83</v>
      </c>
    </row>
    <row r="516" spans="1:13" x14ac:dyDescent="0.3">
      <c r="A516" t="s">
        <v>26</v>
      </c>
      <c r="B516">
        <v>1128299</v>
      </c>
      <c r="C516" s="20">
        <v>44553</v>
      </c>
      <c r="D516" t="s">
        <v>48</v>
      </c>
      <c r="E516" t="s">
        <v>72</v>
      </c>
      <c r="F516" t="s">
        <v>73</v>
      </c>
      <c r="G516" t="s">
        <v>22</v>
      </c>
      <c r="H516">
        <v>72</v>
      </c>
      <c r="I516">
        <v>133</v>
      </c>
      <c r="J516">
        <v>9576</v>
      </c>
      <c r="K516">
        <v>4883.76</v>
      </c>
      <c r="L516">
        <v>0.51</v>
      </c>
      <c r="M516" t="s">
        <v>83</v>
      </c>
    </row>
    <row r="517" spans="1:13" x14ac:dyDescent="0.3">
      <c r="A517" t="s">
        <v>26</v>
      </c>
      <c r="B517">
        <v>1128299</v>
      </c>
      <c r="C517" s="20">
        <v>44553</v>
      </c>
      <c r="D517" t="s">
        <v>48</v>
      </c>
      <c r="E517" t="s">
        <v>72</v>
      </c>
      <c r="F517" t="s">
        <v>73</v>
      </c>
      <c r="G517" t="s">
        <v>21</v>
      </c>
      <c r="H517">
        <v>67</v>
      </c>
      <c r="I517">
        <v>160</v>
      </c>
      <c r="J517">
        <v>10720</v>
      </c>
      <c r="K517">
        <v>5360</v>
      </c>
      <c r="L517">
        <v>0.5</v>
      </c>
      <c r="M517" t="s">
        <v>83</v>
      </c>
    </row>
    <row r="518" spans="1:13" x14ac:dyDescent="0.3">
      <c r="A518" t="s">
        <v>26</v>
      </c>
      <c r="B518">
        <v>1128299</v>
      </c>
      <c r="C518" s="20">
        <v>44553</v>
      </c>
      <c r="D518" t="s">
        <v>48</v>
      </c>
      <c r="E518" t="s">
        <v>72</v>
      </c>
      <c r="F518" t="s">
        <v>73</v>
      </c>
      <c r="G518" t="s">
        <v>20</v>
      </c>
      <c r="H518">
        <v>64</v>
      </c>
      <c r="I518">
        <v>154</v>
      </c>
      <c r="J518">
        <v>9856</v>
      </c>
      <c r="K518">
        <v>4730.88</v>
      </c>
      <c r="L518">
        <v>0.48</v>
      </c>
      <c r="M518" t="s">
        <v>83</v>
      </c>
    </row>
    <row r="519" spans="1:13" x14ac:dyDescent="0.3">
      <c r="A519" t="s">
        <v>14</v>
      </c>
      <c r="B519">
        <v>1128299</v>
      </c>
      <c r="C519" s="20">
        <v>44553</v>
      </c>
      <c r="D519" t="s">
        <v>48</v>
      </c>
      <c r="E519" t="s">
        <v>72</v>
      </c>
      <c r="F519" t="s">
        <v>73</v>
      </c>
      <c r="G519" t="s">
        <v>19</v>
      </c>
      <c r="H519">
        <v>74</v>
      </c>
      <c r="I519">
        <v>225</v>
      </c>
      <c r="J519">
        <v>16650</v>
      </c>
      <c r="K519">
        <v>7492.4999999999991</v>
      </c>
      <c r="L519">
        <v>0.44999999999999996</v>
      </c>
      <c r="M519" t="s">
        <v>83</v>
      </c>
    </row>
    <row r="520" spans="1:13" x14ac:dyDescent="0.3">
      <c r="A520" t="s">
        <v>14</v>
      </c>
      <c r="B520">
        <v>1128299</v>
      </c>
      <c r="C520" s="20">
        <v>44553</v>
      </c>
      <c r="D520" t="s">
        <v>48</v>
      </c>
      <c r="E520" t="s">
        <v>72</v>
      </c>
      <c r="F520" t="s">
        <v>73</v>
      </c>
      <c r="G520" t="s">
        <v>17</v>
      </c>
      <c r="H520">
        <v>60</v>
      </c>
      <c r="I520">
        <v>225</v>
      </c>
      <c r="J520">
        <v>13500</v>
      </c>
      <c r="K520">
        <v>6345</v>
      </c>
      <c r="L520">
        <v>0.47</v>
      </c>
      <c r="M520" t="s">
        <v>83</v>
      </c>
    </row>
    <row r="521" spans="1:13" x14ac:dyDescent="0.3">
      <c r="A521" t="s">
        <v>14</v>
      </c>
      <c r="B521">
        <v>1128299</v>
      </c>
      <c r="C521" s="20">
        <v>44524</v>
      </c>
      <c r="D521" t="s">
        <v>48</v>
      </c>
      <c r="E521" t="s">
        <v>72</v>
      </c>
      <c r="F521" t="s">
        <v>73</v>
      </c>
      <c r="G521" t="s">
        <v>23</v>
      </c>
      <c r="H521">
        <v>74</v>
      </c>
      <c r="I521">
        <v>149</v>
      </c>
      <c r="J521">
        <v>11026</v>
      </c>
      <c r="K521">
        <v>4410.4000000000005</v>
      </c>
      <c r="L521">
        <v>0.4</v>
      </c>
      <c r="M521" t="s">
        <v>83</v>
      </c>
    </row>
    <row r="522" spans="1:13" x14ac:dyDescent="0.3">
      <c r="A522" t="s">
        <v>14</v>
      </c>
      <c r="B522">
        <v>1128299</v>
      </c>
      <c r="C522" s="20">
        <v>44524</v>
      </c>
      <c r="D522" t="s">
        <v>48</v>
      </c>
      <c r="E522" t="s">
        <v>72</v>
      </c>
      <c r="F522" t="s">
        <v>73</v>
      </c>
      <c r="G522" t="s">
        <v>22</v>
      </c>
      <c r="H522">
        <v>73</v>
      </c>
      <c r="I522">
        <v>111</v>
      </c>
      <c r="J522">
        <v>8103</v>
      </c>
      <c r="K522">
        <v>4456.6500000000005</v>
      </c>
      <c r="L522">
        <v>0.55000000000000004</v>
      </c>
      <c r="M522" t="s">
        <v>83</v>
      </c>
    </row>
    <row r="523" spans="1:13" x14ac:dyDescent="0.3">
      <c r="A523" t="s">
        <v>14</v>
      </c>
      <c r="B523">
        <v>1128299</v>
      </c>
      <c r="C523" s="20">
        <v>44524</v>
      </c>
      <c r="D523" t="s">
        <v>48</v>
      </c>
      <c r="E523" t="s">
        <v>72</v>
      </c>
      <c r="F523" t="s">
        <v>73</v>
      </c>
      <c r="G523" t="s">
        <v>21</v>
      </c>
      <c r="H523">
        <v>52</v>
      </c>
      <c r="I523">
        <v>113</v>
      </c>
      <c r="J523">
        <v>5876</v>
      </c>
      <c r="K523">
        <v>2820.48</v>
      </c>
      <c r="L523">
        <v>0.48</v>
      </c>
      <c r="M523" t="s">
        <v>83</v>
      </c>
    </row>
    <row r="524" spans="1:13" x14ac:dyDescent="0.3">
      <c r="A524" t="s">
        <v>14</v>
      </c>
      <c r="B524">
        <v>1128299</v>
      </c>
      <c r="C524" s="20">
        <v>44524</v>
      </c>
      <c r="D524" t="s">
        <v>48</v>
      </c>
      <c r="E524" t="s">
        <v>72</v>
      </c>
      <c r="F524" t="s">
        <v>73</v>
      </c>
      <c r="G524" t="s">
        <v>20</v>
      </c>
      <c r="H524">
        <v>43</v>
      </c>
      <c r="I524">
        <v>138</v>
      </c>
      <c r="J524">
        <v>5934</v>
      </c>
      <c r="K524">
        <v>2848.3199999999997</v>
      </c>
      <c r="L524">
        <v>0.48</v>
      </c>
      <c r="M524" t="s">
        <v>83</v>
      </c>
    </row>
    <row r="525" spans="1:13" x14ac:dyDescent="0.3">
      <c r="A525" t="s">
        <v>14</v>
      </c>
      <c r="B525">
        <v>1128299</v>
      </c>
      <c r="C525" s="20">
        <v>44524</v>
      </c>
      <c r="D525" t="s">
        <v>48</v>
      </c>
      <c r="E525" t="s">
        <v>72</v>
      </c>
      <c r="F525" t="s">
        <v>73</v>
      </c>
      <c r="G525" t="s">
        <v>19</v>
      </c>
      <c r="H525">
        <v>47</v>
      </c>
      <c r="I525">
        <v>169</v>
      </c>
      <c r="J525">
        <v>7943</v>
      </c>
      <c r="K525">
        <v>3892.0699999999997</v>
      </c>
      <c r="L525">
        <v>0.49</v>
      </c>
      <c r="M525" t="s">
        <v>83</v>
      </c>
    </row>
    <row r="526" spans="1:13" x14ac:dyDescent="0.3">
      <c r="A526" t="s">
        <v>14</v>
      </c>
      <c r="B526">
        <v>1128299</v>
      </c>
      <c r="C526" s="20">
        <v>44524</v>
      </c>
      <c r="D526" t="s">
        <v>48</v>
      </c>
      <c r="E526" t="s">
        <v>72</v>
      </c>
      <c r="F526" t="s">
        <v>73</v>
      </c>
      <c r="G526" t="s">
        <v>17</v>
      </c>
      <c r="H526">
        <v>42</v>
      </c>
      <c r="I526">
        <v>155</v>
      </c>
      <c r="J526">
        <v>6510</v>
      </c>
      <c r="K526">
        <v>3059.7</v>
      </c>
      <c r="L526">
        <v>0.47</v>
      </c>
      <c r="M526" t="s">
        <v>83</v>
      </c>
    </row>
    <row r="527" spans="1:13" x14ac:dyDescent="0.3">
      <c r="A527" t="s">
        <v>14</v>
      </c>
      <c r="B527">
        <v>1128299</v>
      </c>
      <c r="C527" s="20">
        <v>44493</v>
      </c>
      <c r="D527" t="s">
        <v>48</v>
      </c>
      <c r="E527" t="s">
        <v>72</v>
      </c>
      <c r="F527" t="s">
        <v>73</v>
      </c>
      <c r="G527" t="s">
        <v>23</v>
      </c>
      <c r="H527">
        <v>59</v>
      </c>
      <c r="I527">
        <v>102</v>
      </c>
      <c r="J527">
        <v>6018</v>
      </c>
      <c r="K527">
        <v>2647.92</v>
      </c>
      <c r="L527">
        <v>0.44</v>
      </c>
      <c r="M527" t="s">
        <v>83</v>
      </c>
    </row>
    <row r="528" spans="1:13" x14ac:dyDescent="0.3">
      <c r="A528" t="s">
        <v>14</v>
      </c>
      <c r="B528">
        <v>1128299</v>
      </c>
      <c r="C528" s="20">
        <v>44493</v>
      </c>
      <c r="D528" t="s">
        <v>48</v>
      </c>
      <c r="E528" t="s">
        <v>72</v>
      </c>
      <c r="F528" t="s">
        <v>73</v>
      </c>
      <c r="G528" t="s">
        <v>22</v>
      </c>
      <c r="H528">
        <v>53</v>
      </c>
      <c r="I528">
        <v>87</v>
      </c>
      <c r="J528">
        <v>4611</v>
      </c>
      <c r="K528">
        <v>2489.94</v>
      </c>
      <c r="L528">
        <v>0.54</v>
      </c>
      <c r="M528" t="s">
        <v>83</v>
      </c>
    </row>
    <row r="529" spans="1:13" x14ac:dyDescent="0.3">
      <c r="A529" t="s">
        <v>14</v>
      </c>
      <c r="B529">
        <v>1128299</v>
      </c>
      <c r="C529" s="20">
        <v>44493</v>
      </c>
      <c r="D529" t="s">
        <v>48</v>
      </c>
      <c r="E529" t="s">
        <v>72</v>
      </c>
      <c r="F529" t="s">
        <v>73</v>
      </c>
      <c r="G529" t="s">
        <v>21</v>
      </c>
      <c r="H529">
        <v>41</v>
      </c>
      <c r="I529">
        <v>98</v>
      </c>
      <c r="J529">
        <v>4018</v>
      </c>
      <c r="K529">
        <v>1968.82</v>
      </c>
      <c r="L529">
        <v>0.49</v>
      </c>
      <c r="M529" t="s">
        <v>83</v>
      </c>
    </row>
    <row r="530" spans="1:13" x14ac:dyDescent="0.3">
      <c r="A530" t="s">
        <v>14</v>
      </c>
      <c r="B530">
        <v>1128299</v>
      </c>
      <c r="C530" s="20">
        <v>44493</v>
      </c>
      <c r="D530" t="s">
        <v>48</v>
      </c>
      <c r="E530" t="s">
        <v>72</v>
      </c>
      <c r="F530" t="s">
        <v>73</v>
      </c>
      <c r="G530" t="s">
        <v>20</v>
      </c>
      <c r="H530">
        <v>46</v>
      </c>
      <c r="I530">
        <v>95</v>
      </c>
      <c r="J530">
        <v>4370</v>
      </c>
      <c r="K530">
        <v>2010.1999999999998</v>
      </c>
      <c r="L530">
        <v>0.45999999999999996</v>
      </c>
      <c r="M530" t="s">
        <v>83</v>
      </c>
    </row>
    <row r="531" spans="1:13" x14ac:dyDescent="0.3">
      <c r="A531" t="s">
        <v>14</v>
      </c>
      <c r="B531">
        <v>1128299</v>
      </c>
      <c r="C531" s="20">
        <v>44493</v>
      </c>
      <c r="D531" t="s">
        <v>48</v>
      </c>
      <c r="E531" t="s">
        <v>72</v>
      </c>
      <c r="F531" t="s">
        <v>73</v>
      </c>
      <c r="G531" t="s">
        <v>19</v>
      </c>
      <c r="H531">
        <v>51</v>
      </c>
      <c r="I531">
        <v>142</v>
      </c>
      <c r="J531">
        <v>7242</v>
      </c>
      <c r="K531">
        <v>3548.58</v>
      </c>
      <c r="L531">
        <v>0.49</v>
      </c>
      <c r="M531" t="s">
        <v>83</v>
      </c>
    </row>
    <row r="532" spans="1:13" x14ac:dyDescent="0.3">
      <c r="A532" t="s">
        <v>14</v>
      </c>
      <c r="B532">
        <v>1128299</v>
      </c>
      <c r="C532" s="20">
        <v>44493</v>
      </c>
      <c r="D532" t="s">
        <v>48</v>
      </c>
      <c r="E532" t="s">
        <v>72</v>
      </c>
      <c r="F532" t="s">
        <v>73</v>
      </c>
      <c r="G532" t="s">
        <v>17</v>
      </c>
      <c r="H532">
        <v>38</v>
      </c>
      <c r="I532">
        <v>102</v>
      </c>
      <c r="J532">
        <v>3876</v>
      </c>
      <c r="K532">
        <v>1744.1999999999998</v>
      </c>
      <c r="L532">
        <v>0.44999999999999996</v>
      </c>
      <c r="M532" t="s">
        <v>83</v>
      </c>
    </row>
    <row r="533" spans="1:13" x14ac:dyDescent="0.3">
      <c r="A533" t="s">
        <v>14</v>
      </c>
      <c r="B533">
        <v>1128299</v>
      </c>
      <c r="C533" s="20">
        <v>44464</v>
      </c>
      <c r="D533" t="s">
        <v>48</v>
      </c>
      <c r="E533" t="s">
        <v>72</v>
      </c>
      <c r="F533" t="s">
        <v>73</v>
      </c>
      <c r="G533" t="s">
        <v>23</v>
      </c>
      <c r="H533">
        <v>42</v>
      </c>
      <c r="I533">
        <v>70</v>
      </c>
      <c r="J533">
        <v>2940</v>
      </c>
      <c r="K533">
        <v>1264.2</v>
      </c>
      <c r="L533">
        <v>0.43</v>
      </c>
      <c r="M533" t="s">
        <v>83</v>
      </c>
    </row>
    <row r="534" spans="1:13" x14ac:dyDescent="0.3">
      <c r="A534" t="s">
        <v>14</v>
      </c>
      <c r="B534">
        <v>1128299</v>
      </c>
      <c r="C534" s="20">
        <v>44464</v>
      </c>
      <c r="D534" t="s">
        <v>48</v>
      </c>
      <c r="E534" t="s">
        <v>72</v>
      </c>
      <c r="F534" t="s">
        <v>73</v>
      </c>
      <c r="G534" t="s">
        <v>22</v>
      </c>
      <c r="H534">
        <v>58</v>
      </c>
      <c r="I534">
        <v>56</v>
      </c>
      <c r="J534">
        <v>3248</v>
      </c>
      <c r="K534">
        <v>1624</v>
      </c>
      <c r="L534">
        <v>0.5</v>
      </c>
      <c r="M534" t="s">
        <v>83</v>
      </c>
    </row>
    <row r="535" spans="1:13" x14ac:dyDescent="0.3">
      <c r="A535" t="s">
        <v>14</v>
      </c>
      <c r="B535">
        <v>1128299</v>
      </c>
      <c r="C535" s="20">
        <v>44464</v>
      </c>
      <c r="D535" t="s">
        <v>48</v>
      </c>
      <c r="E535" t="s">
        <v>72</v>
      </c>
      <c r="F535" t="s">
        <v>73</v>
      </c>
      <c r="G535" t="s">
        <v>21</v>
      </c>
      <c r="H535">
        <v>45</v>
      </c>
      <c r="I535">
        <v>54</v>
      </c>
      <c r="J535">
        <v>2430</v>
      </c>
      <c r="K535">
        <v>1190.7</v>
      </c>
      <c r="L535">
        <v>0.49</v>
      </c>
      <c r="M535" t="s">
        <v>83</v>
      </c>
    </row>
    <row r="536" spans="1:13" x14ac:dyDescent="0.3">
      <c r="A536" t="s">
        <v>14</v>
      </c>
      <c r="B536">
        <v>1128299</v>
      </c>
      <c r="C536" s="20">
        <v>44464</v>
      </c>
      <c r="D536" t="s">
        <v>48</v>
      </c>
      <c r="E536" t="s">
        <v>72</v>
      </c>
      <c r="F536" t="s">
        <v>73</v>
      </c>
      <c r="G536" t="s">
        <v>20</v>
      </c>
      <c r="H536">
        <v>47</v>
      </c>
      <c r="I536">
        <v>65</v>
      </c>
      <c r="J536">
        <v>3055</v>
      </c>
      <c r="K536">
        <v>1435.85</v>
      </c>
      <c r="L536">
        <v>0.47</v>
      </c>
      <c r="M536" t="s">
        <v>83</v>
      </c>
    </row>
    <row r="537" spans="1:13" x14ac:dyDescent="0.3">
      <c r="A537" t="s">
        <v>14</v>
      </c>
      <c r="B537">
        <v>1128299</v>
      </c>
      <c r="C537" s="20">
        <v>44464</v>
      </c>
      <c r="D537" t="s">
        <v>48</v>
      </c>
      <c r="E537" t="s">
        <v>72</v>
      </c>
      <c r="F537" t="s">
        <v>73</v>
      </c>
      <c r="G537" t="s">
        <v>19</v>
      </c>
      <c r="H537">
        <v>52</v>
      </c>
      <c r="I537">
        <v>113</v>
      </c>
      <c r="J537">
        <v>5876</v>
      </c>
      <c r="K537">
        <v>2702.9599999999996</v>
      </c>
      <c r="L537">
        <v>0.45999999999999996</v>
      </c>
      <c r="M537" t="s">
        <v>83</v>
      </c>
    </row>
    <row r="538" spans="1:13" x14ac:dyDescent="0.3">
      <c r="A538" t="s">
        <v>14</v>
      </c>
      <c r="B538">
        <v>1128299</v>
      </c>
      <c r="C538" s="20">
        <v>44464</v>
      </c>
      <c r="D538" t="s">
        <v>48</v>
      </c>
      <c r="E538" t="s">
        <v>72</v>
      </c>
      <c r="F538" t="s">
        <v>73</v>
      </c>
      <c r="G538" t="s">
        <v>17</v>
      </c>
      <c r="H538">
        <v>46</v>
      </c>
      <c r="I538">
        <v>113</v>
      </c>
      <c r="J538">
        <v>5198</v>
      </c>
      <c r="K538">
        <v>2599</v>
      </c>
      <c r="L538">
        <v>0.5</v>
      </c>
      <c r="M538" t="s">
        <v>83</v>
      </c>
    </row>
    <row r="539" spans="1:13" x14ac:dyDescent="0.3">
      <c r="A539" t="s">
        <v>14</v>
      </c>
      <c r="B539">
        <v>1128299</v>
      </c>
      <c r="C539" s="20">
        <v>44432</v>
      </c>
      <c r="D539" t="s">
        <v>48</v>
      </c>
      <c r="E539" t="s">
        <v>72</v>
      </c>
      <c r="F539" t="s">
        <v>73</v>
      </c>
      <c r="G539" t="s">
        <v>23</v>
      </c>
      <c r="H539">
        <v>73</v>
      </c>
      <c r="I539">
        <v>75</v>
      </c>
      <c r="J539">
        <v>5475</v>
      </c>
      <c r="K539">
        <v>2299.5</v>
      </c>
      <c r="L539">
        <v>0.42</v>
      </c>
      <c r="M539" t="s">
        <v>83</v>
      </c>
    </row>
    <row r="540" spans="1:13" x14ac:dyDescent="0.3">
      <c r="A540" t="s">
        <v>14</v>
      </c>
      <c r="B540">
        <v>1128299</v>
      </c>
      <c r="C540" s="20">
        <v>44432</v>
      </c>
      <c r="D540" t="s">
        <v>48</v>
      </c>
      <c r="E540" t="s">
        <v>72</v>
      </c>
      <c r="F540" t="s">
        <v>73</v>
      </c>
      <c r="G540" t="s">
        <v>22</v>
      </c>
      <c r="H540">
        <v>64</v>
      </c>
      <c r="I540">
        <v>106</v>
      </c>
      <c r="J540">
        <v>6784</v>
      </c>
      <c r="K540">
        <v>3459.84</v>
      </c>
      <c r="L540">
        <v>0.51</v>
      </c>
      <c r="M540" t="s">
        <v>83</v>
      </c>
    </row>
    <row r="541" spans="1:13" x14ac:dyDescent="0.3">
      <c r="A541" t="s">
        <v>14</v>
      </c>
      <c r="B541">
        <v>1128299</v>
      </c>
      <c r="C541" s="20">
        <v>44432</v>
      </c>
      <c r="D541" t="s">
        <v>48</v>
      </c>
      <c r="E541" t="s">
        <v>72</v>
      </c>
      <c r="F541" t="s">
        <v>73</v>
      </c>
      <c r="G541" t="s">
        <v>21</v>
      </c>
      <c r="H541">
        <v>66</v>
      </c>
      <c r="I541">
        <v>111</v>
      </c>
      <c r="J541">
        <v>7326</v>
      </c>
      <c r="K541">
        <v>3589.74</v>
      </c>
      <c r="L541">
        <v>0.49</v>
      </c>
      <c r="M541" t="s">
        <v>83</v>
      </c>
    </row>
    <row r="542" spans="1:13" x14ac:dyDescent="0.3">
      <c r="A542" t="s">
        <v>14</v>
      </c>
      <c r="B542">
        <v>1128299</v>
      </c>
      <c r="C542" s="20">
        <v>44432</v>
      </c>
      <c r="D542" t="s">
        <v>48</v>
      </c>
      <c r="E542" t="s">
        <v>72</v>
      </c>
      <c r="F542" t="s">
        <v>73</v>
      </c>
      <c r="G542" t="s">
        <v>20</v>
      </c>
      <c r="H542">
        <v>69</v>
      </c>
      <c r="I542">
        <v>189</v>
      </c>
      <c r="J542">
        <v>13041</v>
      </c>
      <c r="K542">
        <v>6259.6799999999994</v>
      </c>
      <c r="L542">
        <v>0.48</v>
      </c>
      <c r="M542" t="s">
        <v>83</v>
      </c>
    </row>
    <row r="543" spans="1:13" x14ac:dyDescent="0.3">
      <c r="A543" t="s">
        <v>14</v>
      </c>
      <c r="B543">
        <v>1128299</v>
      </c>
      <c r="C543" s="20">
        <v>44432</v>
      </c>
      <c r="D543" t="s">
        <v>48</v>
      </c>
      <c r="E543" t="s">
        <v>72</v>
      </c>
      <c r="F543" t="s">
        <v>73</v>
      </c>
      <c r="G543" t="s">
        <v>19</v>
      </c>
      <c r="H543">
        <v>76</v>
      </c>
      <c r="I543">
        <v>202</v>
      </c>
      <c r="J543">
        <v>15352</v>
      </c>
      <c r="K543">
        <v>7368.96</v>
      </c>
      <c r="L543">
        <v>0.48</v>
      </c>
      <c r="M543" t="s">
        <v>83</v>
      </c>
    </row>
    <row r="544" spans="1:13" x14ac:dyDescent="0.3">
      <c r="A544" t="s">
        <v>14</v>
      </c>
      <c r="B544">
        <v>1128299</v>
      </c>
      <c r="C544" s="20">
        <v>44432</v>
      </c>
      <c r="D544" t="s">
        <v>48</v>
      </c>
      <c r="E544" t="s">
        <v>72</v>
      </c>
      <c r="F544" t="s">
        <v>73</v>
      </c>
      <c r="G544" t="s">
        <v>17</v>
      </c>
      <c r="H544">
        <v>83</v>
      </c>
      <c r="I544">
        <v>240</v>
      </c>
      <c r="J544">
        <v>19920</v>
      </c>
      <c r="K544">
        <v>8964</v>
      </c>
      <c r="L544">
        <v>0.44999999999999996</v>
      </c>
      <c r="M544" t="s">
        <v>83</v>
      </c>
    </row>
    <row r="545" spans="1:13" x14ac:dyDescent="0.3">
      <c r="A545" t="s">
        <v>14</v>
      </c>
      <c r="B545">
        <v>1128299</v>
      </c>
      <c r="C545" s="20">
        <v>44400</v>
      </c>
      <c r="D545" t="s">
        <v>48</v>
      </c>
      <c r="E545" t="s">
        <v>72</v>
      </c>
      <c r="F545" t="s">
        <v>73</v>
      </c>
      <c r="G545" t="s">
        <v>23</v>
      </c>
      <c r="H545">
        <v>96</v>
      </c>
      <c r="I545">
        <v>180</v>
      </c>
      <c r="J545">
        <v>17280</v>
      </c>
      <c r="K545">
        <v>6912</v>
      </c>
      <c r="L545">
        <v>0.4</v>
      </c>
      <c r="M545" t="s">
        <v>83</v>
      </c>
    </row>
    <row r="546" spans="1:13" x14ac:dyDescent="0.3">
      <c r="A546" t="s">
        <v>14</v>
      </c>
      <c r="B546">
        <v>1128299</v>
      </c>
      <c r="C546" s="20">
        <v>44400</v>
      </c>
      <c r="D546" t="s">
        <v>48</v>
      </c>
      <c r="E546" t="s">
        <v>72</v>
      </c>
      <c r="F546" t="s">
        <v>73</v>
      </c>
      <c r="G546" t="s">
        <v>22</v>
      </c>
      <c r="H546">
        <v>85</v>
      </c>
      <c r="I546">
        <v>162</v>
      </c>
      <c r="J546">
        <v>13770</v>
      </c>
      <c r="K546">
        <v>7573.5000000000009</v>
      </c>
      <c r="L546">
        <v>0.55000000000000004</v>
      </c>
      <c r="M546" t="s">
        <v>83</v>
      </c>
    </row>
    <row r="547" spans="1:13" x14ac:dyDescent="0.3">
      <c r="A547" t="s">
        <v>14</v>
      </c>
      <c r="B547">
        <v>1128299</v>
      </c>
      <c r="C547" s="20">
        <v>44400</v>
      </c>
      <c r="D547" t="s">
        <v>48</v>
      </c>
      <c r="E547" t="s">
        <v>72</v>
      </c>
      <c r="F547" t="s">
        <v>73</v>
      </c>
      <c r="G547" t="s">
        <v>21</v>
      </c>
      <c r="H547">
        <v>82</v>
      </c>
      <c r="I547">
        <v>149</v>
      </c>
      <c r="J547">
        <v>12218</v>
      </c>
      <c r="K547">
        <v>5620.28</v>
      </c>
      <c r="L547">
        <v>0.45999999999999996</v>
      </c>
      <c r="M547" t="s">
        <v>83</v>
      </c>
    </row>
    <row r="548" spans="1:13" x14ac:dyDescent="0.3">
      <c r="A548" t="s">
        <v>14</v>
      </c>
      <c r="B548">
        <v>1128299</v>
      </c>
      <c r="C548" s="20">
        <v>44400</v>
      </c>
      <c r="D548" t="s">
        <v>48</v>
      </c>
      <c r="E548" t="s">
        <v>72</v>
      </c>
      <c r="F548" t="s">
        <v>73</v>
      </c>
      <c r="G548" t="s">
        <v>20</v>
      </c>
      <c r="H548">
        <v>86</v>
      </c>
      <c r="I548">
        <v>182</v>
      </c>
      <c r="J548">
        <v>15652</v>
      </c>
      <c r="K548">
        <v>7043.4</v>
      </c>
      <c r="L548">
        <v>0.44999999999999996</v>
      </c>
      <c r="M548" t="s">
        <v>83</v>
      </c>
    </row>
    <row r="549" spans="1:13" x14ac:dyDescent="0.3">
      <c r="A549" t="s">
        <v>14</v>
      </c>
      <c r="B549">
        <v>1128299</v>
      </c>
      <c r="C549" s="20">
        <v>44400</v>
      </c>
      <c r="D549" t="s">
        <v>48</v>
      </c>
      <c r="E549" t="s">
        <v>72</v>
      </c>
      <c r="F549" t="s">
        <v>73</v>
      </c>
      <c r="G549" t="s">
        <v>19</v>
      </c>
      <c r="H549">
        <v>81</v>
      </c>
      <c r="I549">
        <v>203</v>
      </c>
      <c r="J549">
        <v>16443</v>
      </c>
      <c r="K549">
        <v>8221.5</v>
      </c>
      <c r="L549">
        <v>0.5</v>
      </c>
      <c r="M549" t="s">
        <v>83</v>
      </c>
    </row>
    <row r="550" spans="1:13" x14ac:dyDescent="0.3">
      <c r="A550" t="s">
        <v>14</v>
      </c>
      <c r="B550">
        <v>1128299</v>
      </c>
      <c r="C550" s="20">
        <v>44400</v>
      </c>
      <c r="D550" t="s">
        <v>48</v>
      </c>
      <c r="E550" t="s">
        <v>72</v>
      </c>
      <c r="F550" t="s">
        <v>73</v>
      </c>
      <c r="G550" t="s">
        <v>17</v>
      </c>
      <c r="H550">
        <v>79</v>
      </c>
      <c r="I550">
        <v>255</v>
      </c>
      <c r="J550">
        <v>20145</v>
      </c>
      <c r="K550">
        <v>10072.5</v>
      </c>
      <c r="L550">
        <v>0.5</v>
      </c>
      <c r="M550" t="s">
        <v>83</v>
      </c>
    </row>
    <row r="551" spans="1:13" x14ac:dyDescent="0.3">
      <c r="A551" t="s">
        <v>14</v>
      </c>
      <c r="B551">
        <v>1128299</v>
      </c>
      <c r="C551" s="20">
        <v>44371</v>
      </c>
      <c r="D551" t="s">
        <v>48</v>
      </c>
      <c r="E551" t="s">
        <v>72</v>
      </c>
      <c r="F551" t="s">
        <v>73</v>
      </c>
      <c r="G551" t="s">
        <v>23</v>
      </c>
      <c r="H551">
        <v>96</v>
      </c>
      <c r="I551">
        <v>182</v>
      </c>
      <c r="J551">
        <v>17472</v>
      </c>
      <c r="K551">
        <v>6988.8</v>
      </c>
      <c r="L551">
        <v>0.4</v>
      </c>
      <c r="M551" t="s">
        <v>83</v>
      </c>
    </row>
    <row r="552" spans="1:13" x14ac:dyDescent="0.3">
      <c r="A552" t="s">
        <v>14</v>
      </c>
      <c r="B552">
        <v>1128299</v>
      </c>
      <c r="C552" s="20">
        <v>44371</v>
      </c>
      <c r="D552" t="s">
        <v>48</v>
      </c>
      <c r="E552" t="s">
        <v>72</v>
      </c>
      <c r="F552" t="s">
        <v>73</v>
      </c>
      <c r="G552" t="s">
        <v>22</v>
      </c>
      <c r="H552">
        <v>81</v>
      </c>
      <c r="I552">
        <v>104</v>
      </c>
      <c r="J552">
        <v>8424</v>
      </c>
      <c r="K552">
        <v>4296.24</v>
      </c>
      <c r="L552">
        <v>0.51</v>
      </c>
      <c r="M552" t="s">
        <v>83</v>
      </c>
    </row>
    <row r="553" spans="1:13" x14ac:dyDescent="0.3">
      <c r="A553" t="s">
        <v>14</v>
      </c>
      <c r="B553">
        <v>1128299</v>
      </c>
      <c r="C553" s="20">
        <v>44371</v>
      </c>
      <c r="D553" t="s">
        <v>48</v>
      </c>
      <c r="E553" t="s">
        <v>72</v>
      </c>
      <c r="F553" t="s">
        <v>73</v>
      </c>
      <c r="G553" t="s">
        <v>21</v>
      </c>
      <c r="H553">
        <v>72</v>
      </c>
      <c r="I553">
        <v>142</v>
      </c>
      <c r="J553">
        <v>10224</v>
      </c>
      <c r="K553">
        <v>5009.76</v>
      </c>
      <c r="L553">
        <v>0.49</v>
      </c>
      <c r="M553" t="s">
        <v>83</v>
      </c>
    </row>
    <row r="554" spans="1:13" x14ac:dyDescent="0.3">
      <c r="A554" t="s">
        <v>14</v>
      </c>
      <c r="B554">
        <v>1128299</v>
      </c>
      <c r="C554" s="20">
        <v>44371</v>
      </c>
      <c r="D554" t="s">
        <v>48</v>
      </c>
      <c r="E554" t="s">
        <v>72</v>
      </c>
      <c r="F554" t="s">
        <v>73</v>
      </c>
      <c r="G554" t="s">
        <v>20</v>
      </c>
      <c r="H554">
        <v>73</v>
      </c>
      <c r="I554">
        <v>195</v>
      </c>
      <c r="J554">
        <v>14235</v>
      </c>
      <c r="K554">
        <v>6832.8</v>
      </c>
      <c r="L554">
        <v>0.48</v>
      </c>
      <c r="M554" t="s">
        <v>83</v>
      </c>
    </row>
    <row r="555" spans="1:13" x14ac:dyDescent="0.3">
      <c r="A555" t="s">
        <v>14</v>
      </c>
      <c r="B555">
        <v>1128299</v>
      </c>
      <c r="C555" s="20">
        <v>44371</v>
      </c>
      <c r="D555" t="s">
        <v>48</v>
      </c>
      <c r="E555" t="s">
        <v>72</v>
      </c>
      <c r="F555" t="s">
        <v>73</v>
      </c>
      <c r="G555" t="s">
        <v>19</v>
      </c>
      <c r="H555">
        <v>62</v>
      </c>
      <c r="I555">
        <v>176</v>
      </c>
      <c r="J555">
        <v>10912</v>
      </c>
      <c r="K555">
        <v>5019.5199999999995</v>
      </c>
      <c r="L555">
        <v>0.45999999999999996</v>
      </c>
      <c r="M555" t="s">
        <v>83</v>
      </c>
    </row>
    <row r="556" spans="1:13" x14ac:dyDescent="0.3">
      <c r="A556" t="s">
        <v>14</v>
      </c>
      <c r="B556">
        <v>1128299</v>
      </c>
      <c r="C556" s="20">
        <v>44371</v>
      </c>
      <c r="D556" t="s">
        <v>48</v>
      </c>
      <c r="E556" t="s">
        <v>72</v>
      </c>
      <c r="F556" t="s">
        <v>73</v>
      </c>
      <c r="G556" t="s">
        <v>17</v>
      </c>
      <c r="H556">
        <v>53</v>
      </c>
      <c r="I556">
        <v>233</v>
      </c>
      <c r="J556">
        <v>12349</v>
      </c>
      <c r="K556">
        <v>5804.03</v>
      </c>
      <c r="L556">
        <v>0.47</v>
      </c>
      <c r="M556" t="s">
        <v>83</v>
      </c>
    </row>
    <row r="557" spans="1:13" x14ac:dyDescent="0.3">
      <c r="A557" t="s">
        <v>14</v>
      </c>
      <c r="B557">
        <v>1128299</v>
      </c>
      <c r="C557" s="20">
        <v>44341</v>
      </c>
      <c r="D557" t="s">
        <v>48</v>
      </c>
      <c r="E557" t="s">
        <v>72</v>
      </c>
      <c r="F557" t="s">
        <v>73</v>
      </c>
      <c r="G557" t="s">
        <v>23</v>
      </c>
      <c r="H557">
        <v>56</v>
      </c>
      <c r="I557">
        <v>152</v>
      </c>
      <c r="J557">
        <v>8512</v>
      </c>
      <c r="K557">
        <v>3660.16</v>
      </c>
      <c r="L557">
        <v>0.43</v>
      </c>
      <c r="M557" t="s">
        <v>83</v>
      </c>
    </row>
    <row r="558" spans="1:13" x14ac:dyDescent="0.3">
      <c r="A558" t="s">
        <v>14</v>
      </c>
      <c r="B558">
        <v>1128299</v>
      </c>
      <c r="C558" s="20">
        <v>44341</v>
      </c>
      <c r="D558" t="s">
        <v>48</v>
      </c>
      <c r="E558" t="s">
        <v>72</v>
      </c>
      <c r="F558" t="s">
        <v>73</v>
      </c>
      <c r="G558" t="s">
        <v>22</v>
      </c>
      <c r="H558">
        <v>44</v>
      </c>
      <c r="I558">
        <v>49</v>
      </c>
      <c r="J558">
        <v>2156</v>
      </c>
      <c r="K558">
        <v>1164.24</v>
      </c>
      <c r="L558">
        <v>0.54</v>
      </c>
      <c r="M558" t="s">
        <v>83</v>
      </c>
    </row>
    <row r="559" spans="1:13" x14ac:dyDescent="0.3">
      <c r="A559" t="s">
        <v>14</v>
      </c>
      <c r="B559">
        <v>1128299</v>
      </c>
      <c r="C559" s="20">
        <v>44341</v>
      </c>
      <c r="D559" t="s">
        <v>48</v>
      </c>
      <c r="E559" t="s">
        <v>72</v>
      </c>
      <c r="F559" t="s">
        <v>73</v>
      </c>
      <c r="G559" t="s">
        <v>21</v>
      </c>
      <c r="H559">
        <v>47</v>
      </c>
      <c r="I559">
        <v>69</v>
      </c>
      <c r="J559">
        <v>3243</v>
      </c>
      <c r="K559">
        <v>1621.5</v>
      </c>
      <c r="L559">
        <v>0.5</v>
      </c>
      <c r="M559" t="s">
        <v>83</v>
      </c>
    </row>
    <row r="560" spans="1:13" x14ac:dyDescent="0.3">
      <c r="A560" t="s">
        <v>14</v>
      </c>
      <c r="B560">
        <v>1128299</v>
      </c>
      <c r="C560" s="20">
        <v>44341</v>
      </c>
      <c r="D560" t="s">
        <v>48</v>
      </c>
      <c r="E560" t="s">
        <v>72</v>
      </c>
      <c r="F560" t="s">
        <v>73</v>
      </c>
      <c r="G560" t="s">
        <v>20</v>
      </c>
      <c r="H560">
        <v>50</v>
      </c>
      <c r="I560">
        <v>88</v>
      </c>
      <c r="J560">
        <v>4400</v>
      </c>
      <c r="K560">
        <v>2200</v>
      </c>
      <c r="L560">
        <v>0.5</v>
      </c>
      <c r="M560" t="s">
        <v>83</v>
      </c>
    </row>
    <row r="561" spans="1:13" x14ac:dyDescent="0.3">
      <c r="A561" t="s">
        <v>14</v>
      </c>
      <c r="B561">
        <v>1128299</v>
      </c>
      <c r="C561" s="20">
        <v>44341</v>
      </c>
      <c r="D561" t="s">
        <v>48</v>
      </c>
      <c r="E561" t="s">
        <v>72</v>
      </c>
      <c r="F561" t="s">
        <v>73</v>
      </c>
      <c r="G561" t="s">
        <v>19</v>
      </c>
      <c r="H561">
        <v>51</v>
      </c>
      <c r="I561">
        <v>98</v>
      </c>
      <c r="J561">
        <v>4998</v>
      </c>
      <c r="K561">
        <v>2249.1</v>
      </c>
      <c r="L561">
        <v>0.44999999999999996</v>
      </c>
      <c r="M561" t="s">
        <v>83</v>
      </c>
    </row>
    <row r="562" spans="1:13" x14ac:dyDescent="0.3">
      <c r="A562" t="s">
        <v>14</v>
      </c>
      <c r="B562">
        <v>1128299</v>
      </c>
      <c r="C562" s="20">
        <v>44341</v>
      </c>
      <c r="D562" t="s">
        <v>48</v>
      </c>
      <c r="E562" t="s">
        <v>72</v>
      </c>
      <c r="F562" t="s">
        <v>73</v>
      </c>
      <c r="G562" t="s">
        <v>17</v>
      </c>
      <c r="H562">
        <v>46</v>
      </c>
      <c r="I562">
        <v>125</v>
      </c>
      <c r="J562">
        <v>5750</v>
      </c>
      <c r="K562">
        <v>2645</v>
      </c>
      <c r="L562">
        <v>0.45999999999999996</v>
      </c>
      <c r="M562" t="s">
        <v>83</v>
      </c>
    </row>
    <row r="563" spans="1:13" x14ac:dyDescent="0.3">
      <c r="A563" t="s">
        <v>14</v>
      </c>
      <c r="B563">
        <v>1128299</v>
      </c>
      <c r="C563" s="20">
        <v>44310</v>
      </c>
      <c r="D563" t="s">
        <v>48</v>
      </c>
      <c r="E563" t="s">
        <v>72</v>
      </c>
      <c r="F563" t="s">
        <v>73</v>
      </c>
      <c r="G563" t="s">
        <v>23</v>
      </c>
      <c r="H563">
        <v>64</v>
      </c>
      <c r="I563">
        <v>78</v>
      </c>
      <c r="J563">
        <v>4992</v>
      </c>
      <c r="K563">
        <v>2196.48</v>
      </c>
      <c r="L563">
        <v>0.44</v>
      </c>
      <c r="M563" t="s">
        <v>83</v>
      </c>
    </row>
    <row r="564" spans="1:13" x14ac:dyDescent="0.3">
      <c r="A564" t="s">
        <v>14</v>
      </c>
      <c r="B564">
        <v>1128299</v>
      </c>
      <c r="C564" s="20">
        <v>44310</v>
      </c>
      <c r="D564" t="s">
        <v>48</v>
      </c>
      <c r="E564" t="s">
        <v>72</v>
      </c>
      <c r="F564" t="s">
        <v>73</v>
      </c>
      <c r="G564" t="s">
        <v>22</v>
      </c>
      <c r="H564">
        <v>49</v>
      </c>
      <c r="I564">
        <v>35</v>
      </c>
      <c r="J564">
        <v>1715</v>
      </c>
      <c r="K564">
        <v>874.65</v>
      </c>
      <c r="L564">
        <v>0.51</v>
      </c>
      <c r="M564" t="s">
        <v>83</v>
      </c>
    </row>
    <row r="565" spans="1:13" x14ac:dyDescent="0.3">
      <c r="A565" t="s">
        <v>14</v>
      </c>
      <c r="B565">
        <v>1128299</v>
      </c>
      <c r="C565" s="20">
        <v>44310</v>
      </c>
      <c r="D565" t="s">
        <v>48</v>
      </c>
      <c r="E565" t="s">
        <v>72</v>
      </c>
      <c r="F565" t="s">
        <v>73</v>
      </c>
      <c r="G565" t="s">
        <v>21</v>
      </c>
      <c r="H565">
        <v>42</v>
      </c>
      <c r="I565">
        <v>56</v>
      </c>
      <c r="J565">
        <v>2352</v>
      </c>
      <c r="K565">
        <v>1105.4399999999998</v>
      </c>
      <c r="L565">
        <v>0.47</v>
      </c>
      <c r="M565" t="s">
        <v>83</v>
      </c>
    </row>
    <row r="566" spans="1:13" x14ac:dyDescent="0.3">
      <c r="A566" t="s">
        <v>14</v>
      </c>
      <c r="B566">
        <v>1128299</v>
      </c>
      <c r="C566" s="20">
        <v>44310</v>
      </c>
      <c r="D566" t="s">
        <v>48</v>
      </c>
      <c r="E566" t="s">
        <v>72</v>
      </c>
      <c r="F566" t="s">
        <v>73</v>
      </c>
      <c r="G566" t="s">
        <v>20</v>
      </c>
      <c r="H566">
        <v>57</v>
      </c>
      <c r="I566">
        <v>85</v>
      </c>
      <c r="J566">
        <v>4845</v>
      </c>
      <c r="K566">
        <v>2374.0500000000002</v>
      </c>
      <c r="L566">
        <v>0.49</v>
      </c>
      <c r="M566" t="s">
        <v>83</v>
      </c>
    </row>
    <row r="567" spans="1:13" x14ac:dyDescent="0.3">
      <c r="A567" t="s">
        <v>14</v>
      </c>
      <c r="B567">
        <v>1128299</v>
      </c>
      <c r="C567" s="20">
        <v>44310</v>
      </c>
      <c r="D567" t="s">
        <v>48</v>
      </c>
      <c r="E567" t="s">
        <v>72</v>
      </c>
      <c r="F567" t="s">
        <v>73</v>
      </c>
      <c r="G567" t="s">
        <v>19</v>
      </c>
      <c r="H567">
        <v>59</v>
      </c>
      <c r="I567">
        <v>69</v>
      </c>
      <c r="J567">
        <v>4071</v>
      </c>
      <c r="K567">
        <v>1954.08</v>
      </c>
      <c r="L567">
        <v>0.48</v>
      </c>
      <c r="M567" t="s">
        <v>83</v>
      </c>
    </row>
    <row r="568" spans="1:13" x14ac:dyDescent="0.3">
      <c r="A568" t="s">
        <v>14</v>
      </c>
      <c r="B568">
        <v>1128299</v>
      </c>
      <c r="C568" s="20">
        <v>44310</v>
      </c>
      <c r="D568" t="s">
        <v>48</v>
      </c>
      <c r="E568" t="s">
        <v>72</v>
      </c>
      <c r="F568" t="s">
        <v>73</v>
      </c>
      <c r="G568" t="s">
        <v>17</v>
      </c>
      <c r="H568">
        <v>52</v>
      </c>
      <c r="I568">
        <v>124</v>
      </c>
      <c r="J568">
        <v>6448</v>
      </c>
      <c r="K568">
        <v>3095.04</v>
      </c>
      <c r="L568">
        <v>0.48</v>
      </c>
      <c r="M568" t="s">
        <v>83</v>
      </c>
    </row>
    <row r="569" spans="1:13" x14ac:dyDescent="0.3">
      <c r="A569" t="s">
        <v>14</v>
      </c>
      <c r="B569">
        <v>1128299</v>
      </c>
      <c r="C569" s="20">
        <v>44278</v>
      </c>
      <c r="D569" t="s">
        <v>48</v>
      </c>
      <c r="E569" t="s">
        <v>72</v>
      </c>
      <c r="F569" t="s">
        <v>73</v>
      </c>
      <c r="G569" t="s">
        <v>23</v>
      </c>
      <c r="H569">
        <v>49</v>
      </c>
      <c r="I569">
        <v>78</v>
      </c>
      <c r="J569">
        <v>3822</v>
      </c>
      <c r="K569">
        <v>1605.24</v>
      </c>
      <c r="L569">
        <v>0.42</v>
      </c>
      <c r="M569" t="s">
        <v>83</v>
      </c>
    </row>
    <row r="570" spans="1:13" x14ac:dyDescent="0.3">
      <c r="A570" t="s">
        <v>14</v>
      </c>
      <c r="B570">
        <v>1128299</v>
      </c>
      <c r="C570" s="20">
        <v>44278</v>
      </c>
      <c r="D570" t="s">
        <v>48</v>
      </c>
      <c r="E570" t="s">
        <v>72</v>
      </c>
      <c r="F570" t="s">
        <v>73</v>
      </c>
      <c r="G570" t="s">
        <v>22</v>
      </c>
      <c r="H570">
        <v>51</v>
      </c>
      <c r="I570">
        <v>30</v>
      </c>
      <c r="J570">
        <v>1530</v>
      </c>
      <c r="K570">
        <v>795.6</v>
      </c>
      <c r="L570">
        <v>0.52</v>
      </c>
      <c r="M570" t="s">
        <v>83</v>
      </c>
    </row>
    <row r="571" spans="1:13" x14ac:dyDescent="0.3">
      <c r="A571" t="s">
        <v>14</v>
      </c>
      <c r="B571">
        <v>1128299</v>
      </c>
      <c r="C571" s="20">
        <v>44278</v>
      </c>
      <c r="D571" t="s">
        <v>48</v>
      </c>
      <c r="E571" t="s">
        <v>72</v>
      </c>
      <c r="F571" t="s">
        <v>73</v>
      </c>
      <c r="G571" t="s">
        <v>21</v>
      </c>
      <c r="H571">
        <v>48</v>
      </c>
      <c r="I571">
        <v>65</v>
      </c>
      <c r="J571">
        <v>3120</v>
      </c>
      <c r="K571">
        <v>1435.1999999999998</v>
      </c>
      <c r="L571">
        <v>0.45999999999999996</v>
      </c>
      <c r="M571" t="s">
        <v>83</v>
      </c>
    </row>
    <row r="572" spans="1:13" x14ac:dyDescent="0.3">
      <c r="A572" t="s">
        <v>14</v>
      </c>
      <c r="B572">
        <v>1128299</v>
      </c>
      <c r="C572" s="20">
        <v>44278</v>
      </c>
      <c r="D572" t="s">
        <v>48</v>
      </c>
      <c r="E572" t="s">
        <v>72</v>
      </c>
      <c r="F572" t="s">
        <v>73</v>
      </c>
      <c r="G572" t="s">
        <v>20</v>
      </c>
      <c r="H572">
        <v>52</v>
      </c>
      <c r="I572">
        <v>91</v>
      </c>
      <c r="J572">
        <v>4732</v>
      </c>
      <c r="K572">
        <v>2271.36</v>
      </c>
      <c r="L572">
        <v>0.48</v>
      </c>
      <c r="M572" t="s">
        <v>83</v>
      </c>
    </row>
    <row r="573" spans="1:13" x14ac:dyDescent="0.3">
      <c r="A573" t="s">
        <v>14</v>
      </c>
      <c r="B573">
        <v>1128299</v>
      </c>
      <c r="C573" s="20">
        <v>44278</v>
      </c>
      <c r="D573" t="s">
        <v>48</v>
      </c>
      <c r="E573" t="s">
        <v>72</v>
      </c>
      <c r="F573" t="s">
        <v>73</v>
      </c>
      <c r="G573" t="s">
        <v>19</v>
      </c>
      <c r="H573">
        <v>45</v>
      </c>
      <c r="I573">
        <v>85</v>
      </c>
      <c r="J573">
        <v>3825</v>
      </c>
      <c r="K573">
        <v>1797.75</v>
      </c>
      <c r="L573">
        <v>0.47</v>
      </c>
      <c r="M573" t="s">
        <v>83</v>
      </c>
    </row>
    <row r="574" spans="1:13" x14ac:dyDescent="0.3">
      <c r="A574" t="s">
        <v>14</v>
      </c>
      <c r="B574">
        <v>1128299</v>
      </c>
      <c r="C574" s="20">
        <v>44278</v>
      </c>
      <c r="D574" t="s">
        <v>48</v>
      </c>
      <c r="E574" t="s">
        <v>72</v>
      </c>
      <c r="F574" t="s">
        <v>73</v>
      </c>
      <c r="G574" t="s">
        <v>17</v>
      </c>
      <c r="H574">
        <v>38</v>
      </c>
      <c r="I574">
        <v>143</v>
      </c>
      <c r="J574">
        <v>5434</v>
      </c>
      <c r="K574">
        <v>2553.98</v>
      </c>
      <c r="L574">
        <v>0.47</v>
      </c>
      <c r="M574" t="s">
        <v>83</v>
      </c>
    </row>
    <row r="575" spans="1:13" x14ac:dyDescent="0.3">
      <c r="A575" t="s">
        <v>14</v>
      </c>
      <c r="B575">
        <v>1128299</v>
      </c>
      <c r="C575" s="20">
        <v>44251</v>
      </c>
      <c r="D575" t="s">
        <v>48</v>
      </c>
      <c r="E575" t="s">
        <v>72</v>
      </c>
      <c r="F575" t="s">
        <v>73</v>
      </c>
      <c r="G575" t="s">
        <v>23</v>
      </c>
      <c r="H575">
        <v>38</v>
      </c>
      <c r="I575">
        <v>81</v>
      </c>
      <c r="J575">
        <v>3078</v>
      </c>
      <c r="K575">
        <v>1323.54</v>
      </c>
      <c r="L575">
        <v>0.43</v>
      </c>
      <c r="M575" t="s">
        <v>83</v>
      </c>
    </row>
    <row r="576" spans="1:13" x14ac:dyDescent="0.3">
      <c r="A576" t="s">
        <v>14</v>
      </c>
      <c r="B576">
        <v>1128299</v>
      </c>
      <c r="C576" s="20">
        <v>44251</v>
      </c>
      <c r="D576" t="s">
        <v>48</v>
      </c>
      <c r="E576" t="s">
        <v>72</v>
      </c>
      <c r="F576" t="s">
        <v>73</v>
      </c>
      <c r="G576" t="s">
        <v>22</v>
      </c>
      <c r="H576">
        <v>42</v>
      </c>
      <c r="I576">
        <v>38</v>
      </c>
      <c r="J576">
        <v>1596</v>
      </c>
      <c r="K576">
        <v>877.80000000000007</v>
      </c>
      <c r="L576">
        <v>0.55000000000000004</v>
      </c>
      <c r="M576" t="s">
        <v>83</v>
      </c>
    </row>
    <row r="577" spans="1:13" x14ac:dyDescent="0.3">
      <c r="A577" t="s">
        <v>14</v>
      </c>
      <c r="B577">
        <v>1128299</v>
      </c>
      <c r="C577" s="20">
        <v>44251</v>
      </c>
      <c r="D577" t="s">
        <v>48</v>
      </c>
      <c r="E577" t="s">
        <v>72</v>
      </c>
      <c r="F577" t="s">
        <v>73</v>
      </c>
      <c r="G577" t="s">
        <v>21</v>
      </c>
      <c r="H577">
        <v>38</v>
      </c>
      <c r="I577">
        <v>58</v>
      </c>
      <c r="J577">
        <v>2204</v>
      </c>
      <c r="K577">
        <v>1102</v>
      </c>
      <c r="L577">
        <v>0.5</v>
      </c>
      <c r="M577" t="s">
        <v>83</v>
      </c>
    </row>
    <row r="578" spans="1:13" x14ac:dyDescent="0.3">
      <c r="A578" t="s">
        <v>30</v>
      </c>
      <c r="B578">
        <v>1185732</v>
      </c>
      <c r="C578" s="20">
        <v>44237</v>
      </c>
      <c r="D578" t="s">
        <v>48</v>
      </c>
      <c r="E578" t="s">
        <v>49</v>
      </c>
      <c r="F578" t="s">
        <v>68</v>
      </c>
      <c r="G578" t="s">
        <v>20</v>
      </c>
      <c r="H578">
        <v>33</v>
      </c>
      <c r="I578">
        <v>174</v>
      </c>
      <c r="J578">
        <v>5742</v>
      </c>
      <c r="K578">
        <v>2124.54</v>
      </c>
      <c r="L578">
        <v>0.37</v>
      </c>
      <c r="M578" t="s">
        <v>83</v>
      </c>
    </row>
    <row r="579" spans="1:13" x14ac:dyDescent="0.3">
      <c r="A579" t="s">
        <v>30</v>
      </c>
      <c r="B579">
        <v>1185732</v>
      </c>
      <c r="C579" s="20">
        <v>44237</v>
      </c>
      <c r="D579" t="s">
        <v>48</v>
      </c>
      <c r="E579" t="s">
        <v>49</v>
      </c>
      <c r="F579" t="s">
        <v>68</v>
      </c>
      <c r="G579" t="s">
        <v>19</v>
      </c>
      <c r="H579">
        <v>42</v>
      </c>
      <c r="I579">
        <v>138</v>
      </c>
      <c r="J579">
        <v>5796</v>
      </c>
      <c r="K579">
        <v>2840.04</v>
      </c>
      <c r="L579">
        <v>0.49</v>
      </c>
      <c r="M579" t="s">
        <v>83</v>
      </c>
    </row>
    <row r="580" spans="1:13" x14ac:dyDescent="0.3">
      <c r="A580" t="s">
        <v>30</v>
      </c>
      <c r="B580">
        <v>1185732</v>
      </c>
      <c r="C580" s="20">
        <v>44237</v>
      </c>
      <c r="D580" t="s">
        <v>48</v>
      </c>
      <c r="E580" t="s">
        <v>49</v>
      </c>
      <c r="F580" t="s">
        <v>68</v>
      </c>
      <c r="G580" t="s">
        <v>17</v>
      </c>
      <c r="H580">
        <v>44</v>
      </c>
      <c r="I580">
        <v>234</v>
      </c>
      <c r="J580">
        <v>10296</v>
      </c>
      <c r="K580">
        <v>5662.8</v>
      </c>
      <c r="L580">
        <v>0.55000000000000004</v>
      </c>
      <c r="M580" t="s">
        <v>83</v>
      </c>
    </row>
    <row r="581" spans="1:13" x14ac:dyDescent="0.3">
      <c r="A581" t="s">
        <v>30</v>
      </c>
      <c r="B581">
        <v>1185732</v>
      </c>
      <c r="C581" s="20">
        <v>44208</v>
      </c>
      <c r="D581" t="s">
        <v>48</v>
      </c>
      <c r="E581" t="s">
        <v>49</v>
      </c>
      <c r="F581" t="s">
        <v>68</v>
      </c>
      <c r="G581" t="s">
        <v>23</v>
      </c>
      <c r="H581">
        <v>44</v>
      </c>
      <c r="I581">
        <v>176</v>
      </c>
      <c r="J581">
        <v>7744</v>
      </c>
      <c r="K581">
        <v>5033.6000000000004</v>
      </c>
      <c r="L581">
        <v>0.65</v>
      </c>
      <c r="M581" t="s">
        <v>83</v>
      </c>
    </row>
    <row r="582" spans="1:13" x14ac:dyDescent="0.3">
      <c r="A582" t="s">
        <v>30</v>
      </c>
      <c r="B582">
        <v>1185732</v>
      </c>
      <c r="C582" s="20">
        <v>44208</v>
      </c>
      <c r="D582" t="s">
        <v>48</v>
      </c>
      <c r="E582" t="s">
        <v>49</v>
      </c>
      <c r="F582" t="s">
        <v>68</v>
      </c>
      <c r="G582" t="s">
        <v>22</v>
      </c>
      <c r="H582">
        <v>51</v>
      </c>
      <c r="I582">
        <v>165</v>
      </c>
      <c r="J582">
        <v>8415</v>
      </c>
      <c r="K582">
        <v>3786.7499999999995</v>
      </c>
      <c r="L582">
        <v>0.44999999999999996</v>
      </c>
      <c r="M582" t="s">
        <v>83</v>
      </c>
    </row>
    <row r="583" spans="1:13" x14ac:dyDescent="0.3">
      <c r="A583" t="s">
        <v>30</v>
      </c>
      <c r="B583">
        <v>1185732</v>
      </c>
      <c r="C583" s="20">
        <v>44208</v>
      </c>
      <c r="D583" t="s">
        <v>48</v>
      </c>
      <c r="E583" t="s">
        <v>49</v>
      </c>
      <c r="F583" t="s">
        <v>68</v>
      </c>
      <c r="G583" t="s">
        <v>21</v>
      </c>
      <c r="H583">
        <v>37</v>
      </c>
      <c r="I583">
        <v>145</v>
      </c>
      <c r="J583">
        <v>5365</v>
      </c>
      <c r="K583">
        <v>2199.65</v>
      </c>
      <c r="L583">
        <v>0.41</v>
      </c>
      <c r="M583" t="s">
        <v>83</v>
      </c>
    </row>
    <row r="584" spans="1:13" x14ac:dyDescent="0.3">
      <c r="A584" t="s">
        <v>30</v>
      </c>
      <c r="B584">
        <v>1185732</v>
      </c>
      <c r="C584" s="20">
        <v>44208</v>
      </c>
      <c r="D584" t="s">
        <v>48</v>
      </c>
      <c r="E584" t="s">
        <v>49</v>
      </c>
      <c r="F584" t="s">
        <v>68</v>
      </c>
      <c r="G584" t="s">
        <v>20</v>
      </c>
      <c r="H584">
        <v>32</v>
      </c>
      <c r="I584">
        <v>169</v>
      </c>
      <c r="J584">
        <v>5408</v>
      </c>
      <c r="K584">
        <v>2055.04</v>
      </c>
      <c r="L584">
        <v>0.38</v>
      </c>
      <c r="M584" t="s">
        <v>83</v>
      </c>
    </row>
    <row r="585" spans="1:13" x14ac:dyDescent="0.3">
      <c r="A585" t="s">
        <v>30</v>
      </c>
      <c r="B585">
        <v>1185732</v>
      </c>
      <c r="C585" s="20">
        <v>44208</v>
      </c>
      <c r="D585" t="s">
        <v>48</v>
      </c>
      <c r="E585" t="s">
        <v>49</v>
      </c>
      <c r="F585" t="s">
        <v>68</v>
      </c>
      <c r="G585" t="s">
        <v>19</v>
      </c>
      <c r="H585">
        <v>44</v>
      </c>
      <c r="I585">
        <v>189</v>
      </c>
      <c r="J585">
        <v>8316</v>
      </c>
      <c r="K585">
        <v>3908.52</v>
      </c>
      <c r="L585">
        <v>0.47</v>
      </c>
      <c r="M585" t="s">
        <v>83</v>
      </c>
    </row>
    <row r="586" spans="1:13" x14ac:dyDescent="0.3">
      <c r="A586" t="s">
        <v>30</v>
      </c>
      <c r="B586">
        <v>1185732</v>
      </c>
      <c r="C586" s="20">
        <v>44208</v>
      </c>
      <c r="D586" t="s">
        <v>48</v>
      </c>
      <c r="E586" t="s">
        <v>49</v>
      </c>
      <c r="F586" t="s">
        <v>68</v>
      </c>
      <c r="G586" t="s">
        <v>17</v>
      </c>
      <c r="H586">
        <v>41</v>
      </c>
      <c r="I586">
        <v>255</v>
      </c>
      <c r="J586">
        <v>10455</v>
      </c>
      <c r="K586">
        <v>5750.2500000000009</v>
      </c>
      <c r="L586">
        <v>0.55000000000000004</v>
      </c>
      <c r="M586" t="s">
        <v>83</v>
      </c>
    </row>
    <row r="587" spans="1:13" x14ac:dyDescent="0.3">
      <c r="A587" t="s">
        <v>30</v>
      </c>
      <c r="B587">
        <v>1128299</v>
      </c>
      <c r="C587" s="20">
        <v>44546</v>
      </c>
      <c r="D587" t="s">
        <v>48</v>
      </c>
      <c r="E587" t="s">
        <v>49</v>
      </c>
      <c r="F587" t="s">
        <v>68</v>
      </c>
      <c r="G587" t="s">
        <v>23</v>
      </c>
      <c r="H587">
        <v>87</v>
      </c>
      <c r="I587">
        <v>156</v>
      </c>
      <c r="J587">
        <v>13572</v>
      </c>
      <c r="K587">
        <v>7464.6</v>
      </c>
      <c r="L587">
        <v>0.55000000000000004</v>
      </c>
      <c r="M587" t="s">
        <v>83</v>
      </c>
    </row>
    <row r="588" spans="1:13" x14ac:dyDescent="0.3">
      <c r="A588" t="s">
        <v>30</v>
      </c>
      <c r="B588">
        <v>1128299</v>
      </c>
      <c r="C588" s="20">
        <v>44546</v>
      </c>
      <c r="D588" t="s">
        <v>48</v>
      </c>
      <c r="E588" t="s">
        <v>49</v>
      </c>
      <c r="F588" t="s">
        <v>68</v>
      </c>
      <c r="G588" t="s">
        <v>22</v>
      </c>
      <c r="H588">
        <v>86</v>
      </c>
      <c r="I588">
        <v>147</v>
      </c>
      <c r="J588">
        <v>12642</v>
      </c>
      <c r="K588">
        <v>4424.7</v>
      </c>
      <c r="L588">
        <v>0.35</v>
      </c>
      <c r="M588" t="s">
        <v>83</v>
      </c>
    </row>
    <row r="589" spans="1:13" x14ac:dyDescent="0.3">
      <c r="A589" t="s">
        <v>30</v>
      </c>
      <c r="B589">
        <v>1128299</v>
      </c>
      <c r="C589" s="20">
        <v>44546</v>
      </c>
      <c r="D589" t="s">
        <v>48</v>
      </c>
      <c r="E589" t="s">
        <v>49</v>
      </c>
      <c r="F589" t="s">
        <v>68</v>
      </c>
      <c r="G589" t="s">
        <v>21</v>
      </c>
      <c r="H589">
        <v>78</v>
      </c>
      <c r="I589">
        <v>180</v>
      </c>
      <c r="J589">
        <v>14040</v>
      </c>
      <c r="K589">
        <v>5756.4</v>
      </c>
      <c r="L589">
        <v>0.41</v>
      </c>
      <c r="M589" t="s">
        <v>83</v>
      </c>
    </row>
    <row r="590" spans="1:13" x14ac:dyDescent="0.3">
      <c r="A590" t="s">
        <v>30</v>
      </c>
      <c r="B590">
        <v>1128299</v>
      </c>
      <c r="C590" s="20">
        <v>44546</v>
      </c>
      <c r="D590" t="s">
        <v>48</v>
      </c>
      <c r="E590" t="s">
        <v>49</v>
      </c>
      <c r="F590" t="s">
        <v>68</v>
      </c>
      <c r="G590" t="s">
        <v>20</v>
      </c>
      <c r="H590">
        <v>75</v>
      </c>
      <c r="I590">
        <v>174</v>
      </c>
      <c r="J590">
        <v>13050</v>
      </c>
      <c r="K590">
        <v>5220</v>
      </c>
      <c r="L590">
        <v>0.4</v>
      </c>
      <c r="M590" t="s">
        <v>83</v>
      </c>
    </row>
    <row r="591" spans="1:13" x14ac:dyDescent="0.3">
      <c r="A591" t="s">
        <v>25</v>
      </c>
      <c r="B591">
        <v>1128299</v>
      </c>
      <c r="C591" s="20">
        <v>44546</v>
      </c>
      <c r="D591" t="s">
        <v>48</v>
      </c>
      <c r="E591" t="s">
        <v>49</v>
      </c>
      <c r="F591" t="s">
        <v>68</v>
      </c>
      <c r="G591" t="s">
        <v>19</v>
      </c>
      <c r="H591">
        <v>82</v>
      </c>
      <c r="I591">
        <v>200</v>
      </c>
      <c r="J591">
        <v>16400</v>
      </c>
      <c r="K591">
        <v>5740</v>
      </c>
      <c r="L591">
        <v>0.35</v>
      </c>
      <c r="M591" t="s">
        <v>83</v>
      </c>
    </row>
    <row r="592" spans="1:13" x14ac:dyDescent="0.3">
      <c r="A592" t="s">
        <v>25</v>
      </c>
      <c r="B592">
        <v>1128299</v>
      </c>
      <c r="C592" s="20">
        <v>44546</v>
      </c>
      <c r="D592" t="s">
        <v>48</v>
      </c>
      <c r="E592" t="s">
        <v>49</v>
      </c>
      <c r="F592" t="s">
        <v>68</v>
      </c>
      <c r="G592" t="s">
        <v>17</v>
      </c>
      <c r="H592">
        <v>72</v>
      </c>
      <c r="I592">
        <v>216</v>
      </c>
      <c r="J592">
        <v>15552</v>
      </c>
      <c r="K592">
        <v>6220.8</v>
      </c>
      <c r="L592">
        <v>0.4</v>
      </c>
      <c r="M592" t="s">
        <v>83</v>
      </c>
    </row>
    <row r="593" spans="1:13" x14ac:dyDescent="0.3">
      <c r="A593" t="s">
        <v>25</v>
      </c>
      <c r="B593">
        <v>1128299</v>
      </c>
      <c r="C593" s="20">
        <v>44517</v>
      </c>
      <c r="D593" t="s">
        <v>48</v>
      </c>
      <c r="E593" t="s">
        <v>49</v>
      </c>
      <c r="F593" t="s">
        <v>68</v>
      </c>
      <c r="G593" t="s">
        <v>23</v>
      </c>
      <c r="H593">
        <v>86</v>
      </c>
      <c r="I593">
        <v>162</v>
      </c>
      <c r="J593">
        <v>13932</v>
      </c>
      <c r="K593">
        <v>8219.880000000001</v>
      </c>
      <c r="L593">
        <v>0.59000000000000008</v>
      </c>
      <c r="M593" t="s">
        <v>83</v>
      </c>
    </row>
    <row r="594" spans="1:13" x14ac:dyDescent="0.3">
      <c r="A594" t="s">
        <v>25</v>
      </c>
      <c r="B594">
        <v>1128299</v>
      </c>
      <c r="C594" s="20">
        <v>44517</v>
      </c>
      <c r="D594" t="s">
        <v>48</v>
      </c>
      <c r="E594" t="s">
        <v>49</v>
      </c>
      <c r="F594" t="s">
        <v>68</v>
      </c>
      <c r="G594" t="s">
        <v>22</v>
      </c>
      <c r="H594">
        <v>77</v>
      </c>
      <c r="I594">
        <v>124</v>
      </c>
      <c r="J594">
        <v>9548</v>
      </c>
      <c r="K594">
        <v>2864.4000000000005</v>
      </c>
      <c r="L594">
        <v>0.30000000000000004</v>
      </c>
      <c r="M594" t="s">
        <v>83</v>
      </c>
    </row>
    <row r="595" spans="1:13" x14ac:dyDescent="0.3">
      <c r="A595" t="s">
        <v>25</v>
      </c>
      <c r="B595">
        <v>1128299</v>
      </c>
      <c r="C595" s="20">
        <v>44517</v>
      </c>
      <c r="D595" t="s">
        <v>48</v>
      </c>
      <c r="E595" t="s">
        <v>49</v>
      </c>
      <c r="F595" t="s">
        <v>68</v>
      </c>
      <c r="G595" t="s">
        <v>21</v>
      </c>
      <c r="H595">
        <v>64</v>
      </c>
      <c r="I595">
        <v>150</v>
      </c>
      <c r="J595">
        <v>9600</v>
      </c>
      <c r="K595">
        <v>4128</v>
      </c>
      <c r="L595">
        <v>0.43</v>
      </c>
      <c r="M595" t="s">
        <v>83</v>
      </c>
    </row>
    <row r="596" spans="1:13" x14ac:dyDescent="0.3">
      <c r="A596" t="s">
        <v>25</v>
      </c>
      <c r="B596">
        <v>1128299</v>
      </c>
      <c r="C596" s="20">
        <v>44517</v>
      </c>
      <c r="D596" t="s">
        <v>48</v>
      </c>
      <c r="E596" t="s">
        <v>49</v>
      </c>
      <c r="F596" t="s">
        <v>68</v>
      </c>
      <c r="G596" t="s">
        <v>20</v>
      </c>
      <c r="H596">
        <v>53</v>
      </c>
      <c r="I596">
        <v>147</v>
      </c>
      <c r="J596">
        <v>7791</v>
      </c>
      <c r="K596">
        <v>3194.31</v>
      </c>
      <c r="L596">
        <v>0.41</v>
      </c>
      <c r="M596" t="s">
        <v>83</v>
      </c>
    </row>
    <row r="597" spans="1:13" x14ac:dyDescent="0.3">
      <c r="A597" t="s">
        <v>25</v>
      </c>
      <c r="B597">
        <v>1128299</v>
      </c>
      <c r="C597" s="20">
        <v>44517</v>
      </c>
      <c r="D597" t="s">
        <v>48</v>
      </c>
      <c r="E597" t="s">
        <v>49</v>
      </c>
      <c r="F597" t="s">
        <v>68</v>
      </c>
      <c r="G597" t="s">
        <v>19</v>
      </c>
      <c r="H597">
        <v>54</v>
      </c>
      <c r="I597">
        <v>175</v>
      </c>
      <c r="J597">
        <v>9450</v>
      </c>
      <c r="K597">
        <v>3591</v>
      </c>
      <c r="L597">
        <v>0.38</v>
      </c>
      <c r="M597" t="s">
        <v>83</v>
      </c>
    </row>
    <row r="598" spans="1:13" x14ac:dyDescent="0.3">
      <c r="A598" t="s">
        <v>25</v>
      </c>
      <c r="B598">
        <v>1128299</v>
      </c>
      <c r="C598" s="20">
        <v>44517</v>
      </c>
      <c r="D598" t="s">
        <v>48</v>
      </c>
      <c r="E598" t="s">
        <v>49</v>
      </c>
      <c r="F598" t="s">
        <v>68</v>
      </c>
      <c r="G598" t="s">
        <v>17</v>
      </c>
      <c r="H598">
        <v>52</v>
      </c>
      <c r="I598">
        <v>169</v>
      </c>
      <c r="J598">
        <v>8788</v>
      </c>
      <c r="K598">
        <v>3515.2000000000003</v>
      </c>
      <c r="L598">
        <v>0.4</v>
      </c>
      <c r="M598" t="s">
        <v>83</v>
      </c>
    </row>
    <row r="599" spans="1:13" x14ac:dyDescent="0.3">
      <c r="A599" t="s">
        <v>25</v>
      </c>
      <c r="B599">
        <v>1128299</v>
      </c>
      <c r="C599" s="20">
        <v>44486</v>
      </c>
      <c r="D599" t="s">
        <v>48</v>
      </c>
      <c r="E599" t="s">
        <v>49</v>
      </c>
      <c r="F599" t="s">
        <v>68</v>
      </c>
      <c r="G599" t="s">
        <v>23</v>
      </c>
      <c r="H599">
        <v>65</v>
      </c>
      <c r="I599">
        <v>104</v>
      </c>
      <c r="J599">
        <v>6760</v>
      </c>
      <c r="K599">
        <v>3920.8000000000006</v>
      </c>
      <c r="L599">
        <v>0.58000000000000007</v>
      </c>
      <c r="M599" t="s">
        <v>83</v>
      </c>
    </row>
    <row r="600" spans="1:13" x14ac:dyDescent="0.3">
      <c r="A600" t="s">
        <v>25</v>
      </c>
      <c r="B600">
        <v>1128299</v>
      </c>
      <c r="C600" s="20">
        <v>44486</v>
      </c>
      <c r="D600" t="s">
        <v>48</v>
      </c>
      <c r="E600" t="s">
        <v>49</v>
      </c>
      <c r="F600" t="s">
        <v>68</v>
      </c>
      <c r="G600" t="s">
        <v>22</v>
      </c>
      <c r="H600">
        <v>59</v>
      </c>
      <c r="I600">
        <v>98</v>
      </c>
      <c r="J600">
        <v>5782</v>
      </c>
      <c r="K600">
        <v>1792.42</v>
      </c>
      <c r="L600">
        <v>0.31</v>
      </c>
      <c r="M600" t="s">
        <v>83</v>
      </c>
    </row>
    <row r="601" spans="1:13" x14ac:dyDescent="0.3">
      <c r="A601" t="s">
        <v>25</v>
      </c>
      <c r="B601">
        <v>1128299</v>
      </c>
      <c r="C601" s="20">
        <v>44486</v>
      </c>
      <c r="D601" t="s">
        <v>48</v>
      </c>
      <c r="E601" t="s">
        <v>49</v>
      </c>
      <c r="F601" t="s">
        <v>68</v>
      </c>
      <c r="G601" t="s">
        <v>21</v>
      </c>
      <c r="H601">
        <v>51</v>
      </c>
      <c r="I601">
        <v>113</v>
      </c>
      <c r="J601">
        <v>5763</v>
      </c>
      <c r="K601">
        <v>2362.83</v>
      </c>
      <c r="L601">
        <v>0.41</v>
      </c>
      <c r="M601" t="s">
        <v>83</v>
      </c>
    </row>
    <row r="602" spans="1:13" x14ac:dyDescent="0.3">
      <c r="A602" t="s">
        <v>25</v>
      </c>
      <c r="B602">
        <v>1128299</v>
      </c>
      <c r="C602" s="20">
        <v>44486</v>
      </c>
      <c r="D602" t="s">
        <v>48</v>
      </c>
      <c r="E602" t="s">
        <v>49</v>
      </c>
      <c r="F602" t="s">
        <v>68</v>
      </c>
      <c r="G602" t="s">
        <v>20</v>
      </c>
      <c r="H602">
        <v>55</v>
      </c>
      <c r="I602">
        <v>112</v>
      </c>
      <c r="J602">
        <v>6160</v>
      </c>
      <c r="K602">
        <v>2525.6</v>
      </c>
      <c r="L602">
        <v>0.41</v>
      </c>
      <c r="M602" t="s">
        <v>83</v>
      </c>
    </row>
    <row r="603" spans="1:13" x14ac:dyDescent="0.3">
      <c r="A603" t="s">
        <v>25</v>
      </c>
      <c r="B603">
        <v>1128299</v>
      </c>
      <c r="C603" s="20">
        <v>44486</v>
      </c>
      <c r="D603" t="s">
        <v>48</v>
      </c>
      <c r="E603" t="s">
        <v>49</v>
      </c>
      <c r="F603" t="s">
        <v>68</v>
      </c>
      <c r="G603" t="s">
        <v>19</v>
      </c>
      <c r="H603">
        <v>59</v>
      </c>
      <c r="I603">
        <v>144</v>
      </c>
      <c r="J603">
        <v>8496</v>
      </c>
      <c r="K603">
        <v>3228.48</v>
      </c>
      <c r="L603">
        <v>0.38</v>
      </c>
      <c r="M603" t="s">
        <v>83</v>
      </c>
    </row>
    <row r="604" spans="1:13" x14ac:dyDescent="0.3">
      <c r="A604" t="s">
        <v>25</v>
      </c>
      <c r="B604">
        <v>1128299</v>
      </c>
      <c r="C604" s="20">
        <v>44486</v>
      </c>
      <c r="D604" t="s">
        <v>48</v>
      </c>
      <c r="E604" t="s">
        <v>49</v>
      </c>
      <c r="F604" t="s">
        <v>68</v>
      </c>
      <c r="G604" t="s">
        <v>17</v>
      </c>
      <c r="H604">
        <v>47</v>
      </c>
      <c r="I604">
        <v>100</v>
      </c>
      <c r="J604">
        <v>4700</v>
      </c>
      <c r="K604">
        <v>2068</v>
      </c>
      <c r="L604">
        <v>0.44</v>
      </c>
      <c r="M604" t="s">
        <v>83</v>
      </c>
    </row>
    <row r="605" spans="1:13" x14ac:dyDescent="0.3">
      <c r="A605" t="s">
        <v>25</v>
      </c>
      <c r="B605">
        <v>1128299</v>
      </c>
      <c r="C605" s="20">
        <v>44457</v>
      </c>
      <c r="D605" t="s">
        <v>48</v>
      </c>
      <c r="E605" t="s">
        <v>49</v>
      </c>
      <c r="F605" t="s">
        <v>68</v>
      </c>
      <c r="G605" t="s">
        <v>23</v>
      </c>
      <c r="H605">
        <v>51</v>
      </c>
      <c r="I605">
        <v>75</v>
      </c>
      <c r="J605">
        <v>3825</v>
      </c>
      <c r="K605">
        <v>2103.75</v>
      </c>
      <c r="L605">
        <v>0.55000000000000004</v>
      </c>
      <c r="M605" t="s">
        <v>83</v>
      </c>
    </row>
    <row r="606" spans="1:13" x14ac:dyDescent="0.3">
      <c r="A606" t="s">
        <v>25</v>
      </c>
      <c r="B606">
        <v>1128299</v>
      </c>
      <c r="C606" s="20">
        <v>44457</v>
      </c>
      <c r="D606" t="s">
        <v>48</v>
      </c>
      <c r="E606" t="s">
        <v>49</v>
      </c>
      <c r="F606" t="s">
        <v>68</v>
      </c>
      <c r="G606" t="s">
        <v>22</v>
      </c>
      <c r="H606">
        <v>64</v>
      </c>
      <c r="I606">
        <v>74</v>
      </c>
      <c r="J606">
        <v>4736</v>
      </c>
      <c r="K606">
        <v>1468.16</v>
      </c>
      <c r="L606">
        <v>0.31</v>
      </c>
      <c r="M606" t="s">
        <v>83</v>
      </c>
    </row>
    <row r="607" spans="1:13" x14ac:dyDescent="0.3">
      <c r="A607" t="s">
        <v>25</v>
      </c>
      <c r="B607">
        <v>1128299</v>
      </c>
      <c r="C607" s="20">
        <v>44457</v>
      </c>
      <c r="D607" t="s">
        <v>48</v>
      </c>
      <c r="E607" t="s">
        <v>49</v>
      </c>
      <c r="F607" t="s">
        <v>68</v>
      </c>
      <c r="G607" t="s">
        <v>21</v>
      </c>
      <c r="H607">
        <v>54</v>
      </c>
      <c r="I607">
        <v>65</v>
      </c>
      <c r="J607">
        <v>3510</v>
      </c>
      <c r="K607">
        <v>1544.4</v>
      </c>
      <c r="L607">
        <v>0.44</v>
      </c>
      <c r="M607" t="s">
        <v>83</v>
      </c>
    </row>
    <row r="608" spans="1:13" x14ac:dyDescent="0.3">
      <c r="A608" t="s">
        <v>25</v>
      </c>
      <c r="B608">
        <v>1128299</v>
      </c>
      <c r="C608" s="20">
        <v>44457</v>
      </c>
      <c r="D608" t="s">
        <v>48</v>
      </c>
      <c r="E608" t="s">
        <v>49</v>
      </c>
      <c r="F608" t="s">
        <v>68</v>
      </c>
      <c r="G608" t="s">
        <v>20</v>
      </c>
      <c r="H608">
        <v>54</v>
      </c>
      <c r="I608">
        <v>75</v>
      </c>
      <c r="J608">
        <v>4050</v>
      </c>
      <c r="K608">
        <v>1822.4999999999998</v>
      </c>
      <c r="L608">
        <v>0.44999999999999996</v>
      </c>
      <c r="M608" t="s">
        <v>83</v>
      </c>
    </row>
    <row r="609" spans="1:13" x14ac:dyDescent="0.3">
      <c r="A609" t="s">
        <v>25</v>
      </c>
      <c r="B609">
        <v>1128299</v>
      </c>
      <c r="C609" s="20">
        <v>44457</v>
      </c>
      <c r="D609" t="s">
        <v>48</v>
      </c>
      <c r="E609" t="s">
        <v>49</v>
      </c>
      <c r="F609" t="s">
        <v>68</v>
      </c>
      <c r="G609" t="s">
        <v>19</v>
      </c>
      <c r="H609">
        <v>60</v>
      </c>
      <c r="I609">
        <v>135</v>
      </c>
      <c r="J609">
        <v>8100</v>
      </c>
      <c r="K609">
        <v>2997</v>
      </c>
      <c r="L609">
        <v>0.37</v>
      </c>
      <c r="M609" t="s">
        <v>83</v>
      </c>
    </row>
    <row r="610" spans="1:13" x14ac:dyDescent="0.3">
      <c r="A610" t="s">
        <v>25</v>
      </c>
      <c r="B610">
        <v>1128299</v>
      </c>
      <c r="C610" s="20">
        <v>44457</v>
      </c>
      <c r="D610" t="s">
        <v>48</v>
      </c>
      <c r="E610" t="s">
        <v>49</v>
      </c>
      <c r="F610" t="s">
        <v>68</v>
      </c>
      <c r="G610" t="s">
        <v>17</v>
      </c>
      <c r="H610">
        <v>58</v>
      </c>
      <c r="I610">
        <v>140</v>
      </c>
      <c r="J610">
        <v>8120</v>
      </c>
      <c r="K610">
        <v>3248</v>
      </c>
      <c r="L610">
        <v>0.4</v>
      </c>
      <c r="M610" t="s">
        <v>83</v>
      </c>
    </row>
    <row r="611" spans="1:13" x14ac:dyDescent="0.3">
      <c r="A611" t="s">
        <v>25</v>
      </c>
      <c r="B611">
        <v>1128299</v>
      </c>
      <c r="C611" s="20">
        <v>44425</v>
      </c>
      <c r="D611" t="s">
        <v>48</v>
      </c>
      <c r="E611" t="s">
        <v>49</v>
      </c>
      <c r="F611" t="s">
        <v>68</v>
      </c>
      <c r="G611" t="s">
        <v>23</v>
      </c>
      <c r="H611">
        <v>81</v>
      </c>
      <c r="I611">
        <v>87</v>
      </c>
      <c r="J611">
        <v>7047</v>
      </c>
      <c r="K611">
        <v>4087.2600000000007</v>
      </c>
      <c r="L611">
        <v>0.58000000000000007</v>
      </c>
      <c r="M611" t="s">
        <v>83</v>
      </c>
    </row>
    <row r="612" spans="1:13" x14ac:dyDescent="0.3">
      <c r="A612" t="s">
        <v>25</v>
      </c>
      <c r="B612">
        <v>1128299</v>
      </c>
      <c r="C612" s="20">
        <v>44425</v>
      </c>
      <c r="D612" t="s">
        <v>48</v>
      </c>
      <c r="E612" t="s">
        <v>49</v>
      </c>
      <c r="F612" t="s">
        <v>68</v>
      </c>
      <c r="G612" t="s">
        <v>22</v>
      </c>
      <c r="H612">
        <v>74</v>
      </c>
      <c r="I612">
        <v>143</v>
      </c>
      <c r="J612">
        <v>10582</v>
      </c>
      <c r="K612">
        <v>3280.42</v>
      </c>
      <c r="L612">
        <v>0.31</v>
      </c>
      <c r="M612" t="s">
        <v>83</v>
      </c>
    </row>
    <row r="613" spans="1:13" x14ac:dyDescent="0.3">
      <c r="A613" t="s">
        <v>25</v>
      </c>
      <c r="B613">
        <v>1128299</v>
      </c>
      <c r="C613" s="20">
        <v>44425</v>
      </c>
      <c r="D613" t="s">
        <v>48</v>
      </c>
      <c r="E613" t="s">
        <v>49</v>
      </c>
      <c r="F613" t="s">
        <v>68</v>
      </c>
      <c r="G613" t="s">
        <v>21</v>
      </c>
      <c r="H613">
        <v>77</v>
      </c>
      <c r="I613">
        <v>143</v>
      </c>
      <c r="J613">
        <v>11011</v>
      </c>
      <c r="K613">
        <v>4624.62</v>
      </c>
      <c r="L613">
        <v>0.42</v>
      </c>
      <c r="M613" t="s">
        <v>83</v>
      </c>
    </row>
    <row r="614" spans="1:13" x14ac:dyDescent="0.3">
      <c r="A614" t="s">
        <v>25</v>
      </c>
      <c r="B614">
        <v>1128299</v>
      </c>
      <c r="C614" s="20">
        <v>44425</v>
      </c>
      <c r="D614" t="s">
        <v>48</v>
      </c>
      <c r="E614" t="s">
        <v>49</v>
      </c>
      <c r="F614" t="s">
        <v>68</v>
      </c>
      <c r="G614" t="s">
        <v>20</v>
      </c>
      <c r="H614">
        <v>78</v>
      </c>
      <c r="I614">
        <v>189</v>
      </c>
      <c r="J614">
        <v>14742</v>
      </c>
      <c r="K614">
        <v>6339.0599999999995</v>
      </c>
      <c r="L614">
        <v>0.43</v>
      </c>
      <c r="M614" t="s">
        <v>83</v>
      </c>
    </row>
    <row r="615" spans="1:13" x14ac:dyDescent="0.3">
      <c r="A615" t="s">
        <v>25</v>
      </c>
      <c r="B615">
        <v>1128299</v>
      </c>
      <c r="C615" s="20">
        <v>44425</v>
      </c>
      <c r="D615" t="s">
        <v>48</v>
      </c>
      <c r="E615" t="s">
        <v>49</v>
      </c>
      <c r="F615" t="s">
        <v>68</v>
      </c>
      <c r="G615" t="s">
        <v>19</v>
      </c>
      <c r="H615">
        <v>77</v>
      </c>
      <c r="I615">
        <v>206</v>
      </c>
      <c r="J615">
        <v>15862</v>
      </c>
      <c r="K615">
        <v>5551.7</v>
      </c>
      <c r="L615">
        <v>0.35</v>
      </c>
      <c r="M615" t="s">
        <v>83</v>
      </c>
    </row>
    <row r="616" spans="1:13" x14ac:dyDescent="0.3">
      <c r="A616" t="s">
        <v>25</v>
      </c>
      <c r="B616">
        <v>1128299</v>
      </c>
      <c r="C616" s="20">
        <v>44425</v>
      </c>
      <c r="D616" t="s">
        <v>48</v>
      </c>
      <c r="E616" t="s">
        <v>49</v>
      </c>
      <c r="F616" t="s">
        <v>68</v>
      </c>
      <c r="G616" t="s">
        <v>17</v>
      </c>
      <c r="H616">
        <v>87</v>
      </c>
      <c r="I616">
        <v>213</v>
      </c>
      <c r="J616">
        <v>18531</v>
      </c>
      <c r="K616">
        <v>7597.7099999999991</v>
      </c>
      <c r="L616">
        <v>0.41</v>
      </c>
      <c r="M616" t="s">
        <v>83</v>
      </c>
    </row>
    <row r="617" spans="1:13" x14ac:dyDescent="0.3">
      <c r="A617" t="s">
        <v>25</v>
      </c>
      <c r="B617">
        <v>1128299</v>
      </c>
      <c r="C617" s="20">
        <v>44393</v>
      </c>
      <c r="D617" t="s">
        <v>48</v>
      </c>
      <c r="E617" t="s">
        <v>49</v>
      </c>
      <c r="F617" t="s">
        <v>68</v>
      </c>
      <c r="G617" t="s">
        <v>23</v>
      </c>
      <c r="H617">
        <v>101</v>
      </c>
      <c r="I617">
        <v>163</v>
      </c>
      <c r="J617">
        <v>16463</v>
      </c>
      <c r="K617">
        <v>9383.9100000000017</v>
      </c>
      <c r="L617">
        <v>0.57000000000000006</v>
      </c>
      <c r="M617" t="s">
        <v>83</v>
      </c>
    </row>
    <row r="618" spans="1:13" x14ac:dyDescent="0.3">
      <c r="A618" t="s">
        <v>25</v>
      </c>
      <c r="B618">
        <v>1128299</v>
      </c>
      <c r="C618" s="20">
        <v>44393</v>
      </c>
      <c r="D618" t="s">
        <v>48</v>
      </c>
      <c r="E618" t="s">
        <v>49</v>
      </c>
      <c r="F618" t="s">
        <v>68</v>
      </c>
      <c r="G618" t="s">
        <v>22</v>
      </c>
      <c r="H618">
        <v>89</v>
      </c>
      <c r="I618">
        <v>195</v>
      </c>
      <c r="J618">
        <v>17355</v>
      </c>
      <c r="K618">
        <v>5553.6</v>
      </c>
      <c r="L618">
        <v>0.32</v>
      </c>
      <c r="M618" t="s">
        <v>83</v>
      </c>
    </row>
    <row r="619" spans="1:13" x14ac:dyDescent="0.3">
      <c r="A619" t="s">
        <v>25</v>
      </c>
      <c r="B619">
        <v>1128299</v>
      </c>
      <c r="C619" s="20">
        <v>44393</v>
      </c>
      <c r="D619" t="s">
        <v>48</v>
      </c>
      <c r="E619" t="s">
        <v>49</v>
      </c>
      <c r="F619" t="s">
        <v>68</v>
      </c>
      <c r="G619" t="s">
        <v>21</v>
      </c>
      <c r="H619">
        <v>82</v>
      </c>
      <c r="I619">
        <v>180</v>
      </c>
      <c r="J619">
        <v>14760</v>
      </c>
      <c r="K619">
        <v>6346.8</v>
      </c>
      <c r="L619">
        <v>0.43</v>
      </c>
      <c r="M619" t="s">
        <v>83</v>
      </c>
    </row>
    <row r="620" spans="1:13" x14ac:dyDescent="0.3">
      <c r="A620" t="s">
        <v>25</v>
      </c>
      <c r="B620">
        <v>1128299</v>
      </c>
      <c r="C620" s="20">
        <v>44393</v>
      </c>
      <c r="D620" t="s">
        <v>48</v>
      </c>
      <c r="E620" t="s">
        <v>49</v>
      </c>
      <c r="F620" t="s">
        <v>68</v>
      </c>
      <c r="G620" t="s">
        <v>20</v>
      </c>
      <c r="H620">
        <v>86</v>
      </c>
      <c r="I620">
        <v>189</v>
      </c>
      <c r="J620">
        <v>16254</v>
      </c>
      <c r="K620">
        <v>7151.76</v>
      </c>
      <c r="L620">
        <v>0.44</v>
      </c>
      <c r="M620" t="s">
        <v>83</v>
      </c>
    </row>
    <row r="621" spans="1:13" x14ac:dyDescent="0.3">
      <c r="A621" t="s">
        <v>25</v>
      </c>
      <c r="B621">
        <v>1128299</v>
      </c>
      <c r="C621" s="20">
        <v>44393</v>
      </c>
      <c r="D621" t="s">
        <v>48</v>
      </c>
      <c r="E621" t="s">
        <v>49</v>
      </c>
      <c r="F621" t="s">
        <v>68</v>
      </c>
      <c r="G621" t="s">
        <v>19</v>
      </c>
      <c r="H621">
        <v>88</v>
      </c>
      <c r="I621">
        <v>225</v>
      </c>
      <c r="J621">
        <v>19800</v>
      </c>
      <c r="K621">
        <v>7920</v>
      </c>
      <c r="L621">
        <v>0.4</v>
      </c>
      <c r="M621" t="s">
        <v>83</v>
      </c>
    </row>
    <row r="622" spans="1:13" x14ac:dyDescent="0.3">
      <c r="A622" t="s">
        <v>25</v>
      </c>
      <c r="B622">
        <v>1128299</v>
      </c>
      <c r="C622" s="20">
        <v>44393</v>
      </c>
      <c r="D622" t="s">
        <v>48</v>
      </c>
      <c r="E622" t="s">
        <v>49</v>
      </c>
      <c r="F622" t="s">
        <v>68</v>
      </c>
      <c r="G622" t="s">
        <v>17</v>
      </c>
      <c r="H622">
        <v>83</v>
      </c>
      <c r="I622">
        <v>261</v>
      </c>
      <c r="J622">
        <v>21663</v>
      </c>
      <c r="K622">
        <v>9531.7199999999993</v>
      </c>
      <c r="L622">
        <v>0.44</v>
      </c>
      <c r="M622" t="s">
        <v>83</v>
      </c>
    </row>
    <row r="623" spans="1:13" x14ac:dyDescent="0.3">
      <c r="A623" t="s">
        <v>25</v>
      </c>
      <c r="B623">
        <v>1128299</v>
      </c>
      <c r="C623" s="20">
        <v>44364</v>
      </c>
      <c r="D623" t="s">
        <v>48</v>
      </c>
      <c r="E623" t="s">
        <v>49</v>
      </c>
      <c r="F623" t="s">
        <v>68</v>
      </c>
      <c r="G623" t="s">
        <v>23</v>
      </c>
      <c r="H623">
        <v>103</v>
      </c>
      <c r="I623">
        <v>218</v>
      </c>
      <c r="J623">
        <v>22454</v>
      </c>
      <c r="K623">
        <v>12574.240000000002</v>
      </c>
      <c r="L623">
        <v>0.56000000000000005</v>
      </c>
      <c r="M623" t="s">
        <v>83</v>
      </c>
    </row>
    <row r="624" spans="1:13" x14ac:dyDescent="0.3">
      <c r="A624" t="s">
        <v>25</v>
      </c>
      <c r="B624">
        <v>1128299</v>
      </c>
      <c r="C624" s="20">
        <v>44364</v>
      </c>
      <c r="D624" t="s">
        <v>48</v>
      </c>
      <c r="E624" t="s">
        <v>49</v>
      </c>
      <c r="F624" t="s">
        <v>68</v>
      </c>
      <c r="G624" t="s">
        <v>22</v>
      </c>
      <c r="H624">
        <v>89</v>
      </c>
      <c r="I624">
        <v>126</v>
      </c>
      <c r="J624">
        <v>11214</v>
      </c>
      <c r="K624">
        <v>3588.48</v>
      </c>
      <c r="L624">
        <v>0.32</v>
      </c>
      <c r="M624" t="s">
        <v>83</v>
      </c>
    </row>
    <row r="625" spans="1:13" x14ac:dyDescent="0.3">
      <c r="A625" t="s">
        <v>25</v>
      </c>
      <c r="B625">
        <v>1128299</v>
      </c>
      <c r="C625" s="20">
        <v>44364</v>
      </c>
      <c r="D625" t="s">
        <v>48</v>
      </c>
      <c r="E625" t="s">
        <v>49</v>
      </c>
      <c r="F625" t="s">
        <v>68</v>
      </c>
      <c r="G625" t="s">
        <v>21</v>
      </c>
      <c r="H625">
        <v>77</v>
      </c>
      <c r="I625">
        <v>155</v>
      </c>
      <c r="J625">
        <v>11935</v>
      </c>
      <c r="K625">
        <v>5012.7</v>
      </c>
      <c r="L625">
        <v>0.42</v>
      </c>
      <c r="M625" t="s">
        <v>83</v>
      </c>
    </row>
    <row r="626" spans="1:13" x14ac:dyDescent="0.3">
      <c r="A626" t="s">
        <v>25</v>
      </c>
      <c r="B626">
        <v>1128299</v>
      </c>
      <c r="C626" s="20">
        <v>44364</v>
      </c>
      <c r="D626" t="s">
        <v>48</v>
      </c>
      <c r="E626" t="s">
        <v>49</v>
      </c>
      <c r="F626" t="s">
        <v>68</v>
      </c>
      <c r="G626" t="s">
        <v>20</v>
      </c>
      <c r="H626">
        <v>80</v>
      </c>
      <c r="I626">
        <v>210</v>
      </c>
      <c r="J626">
        <v>16800</v>
      </c>
      <c r="K626">
        <v>7224</v>
      </c>
      <c r="L626">
        <v>0.43</v>
      </c>
      <c r="M626" t="s">
        <v>83</v>
      </c>
    </row>
    <row r="627" spans="1:13" x14ac:dyDescent="0.3">
      <c r="A627" t="s">
        <v>25</v>
      </c>
      <c r="B627">
        <v>1128299</v>
      </c>
      <c r="C627" s="20">
        <v>44364</v>
      </c>
      <c r="D627" t="s">
        <v>48</v>
      </c>
      <c r="E627" t="s">
        <v>49</v>
      </c>
      <c r="F627" t="s">
        <v>68</v>
      </c>
      <c r="G627" t="s">
        <v>19</v>
      </c>
      <c r="H627">
        <v>64</v>
      </c>
      <c r="I627">
        <v>203</v>
      </c>
      <c r="J627">
        <v>12992</v>
      </c>
      <c r="K627">
        <v>4547.2</v>
      </c>
      <c r="L627">
        <v>0.35</v>
      </c>
      <c r="M627" t="s">
        <v>83</v>
      </c>
    </row>
    <row r="628" spans="1:13" x14ac:dyDescent="0.3">
      <c r="A628" t="s">
        <v>25</v>
      </c>
      <c r="B628">
        <v>1128299</v>
      </c>
      <c r="C628" s="20">
        <v>44364</v>
      </c>
      <c r="D628" t="s">
        <v>48</v>
      </c>
      <c r="E628" t="s">
        <v>49</v>
      </c>
      <c r="F628" t="s">
        <v>68</v>
      </c>
      <c r="G628" t="s">
        <v>17</v>
      </c>
      <c r="H628">
        <v>61</v>
      </c>
      <c r="I628">
        <v>223</v>
      </c>
      <c r="J628">
        <v>13603</v>
      </c>
      <c r="K628">
        <v>6121.3499999999995</v>
      </c>
      <c r="L628">
        <v>0.44999999999999996</v>
      </c>
      <c r="M628" t="s">
        <v>83</v>
      </c>
    </row>
    <row r="629" spans="1:13" x14ac:dyDescent="0.3">
      <c r="A629" t="s">
        <v>25</v>
      </c>
      <c r="B629">
        <v>1128299</v>
      </c>
      <c r="C629" s="20">
        <v>44334</v>
      </c>
      <c r="D629" t="s">
        <v>48</v>
      </c>
      <c r="E629" t="s">
        <v>49</v>
      </c>
      <c r="F629" t="s">
        <v>68</v>
      </c>
      <c r="G629" t="s">
        <v>23</v>
      </c>
      <c r="H629">
        <v>67</v>
      </c>
      <c r="I629">
        <v>173</v>
      </c>
      <c r="J629">
        <v>11591</v>
      </c>
      <c r="K629">
        <v>6722.7800000000007</v>
      </c>
      <c r="L629">
        <v>0.58000000000000007</v>
      </c>
      <c r="M629" t="s">
        <v>83</v>
      </c>
    </row>
    <row r="630" spans="1:13" x14ac:dyDescent="0.3">
      <c r="A630" t="s">
        <v>25</v>
      </c>
      <c r="B630">
        <v>1128299</v>
      </c>
      <c r="C630" s="20">
        <v>44334</v>
      </c>
      <c r="D630" t="s">
        <v>48</v>
      </c>
      <c r="E630" t="s">
        <v>49</v>
      </c>
      <c r="F630" t="s">
        <v>68</v>
      </c>
      <c r="G630" t="s">
        <v>22</v>
      </c>
      <c r="H630">
        <v>52</v>
      </c>
      <c r="I630">
        <v>68</v>
      </c>
      <c r="J630">
        <v>3536</v>
      </c>
      <c r="K630">
        <v>1131.52</v>
      </c>
      <c r="L630">
        <v>0.32</v>
      </c>
      <c r="M630" t="s">
        <v>83</v>
      </c>
    </row>
    <row r="631" spans="1:13" x14ac:dyDescent="0.3">
      <c r="A631" t="s">
        <v>25</v>
      </c>
      <c r="B631">
        <v>1128299</v>
      </c>
      <c r="C631" s="20">
        <v>44334</v>
      </c>
      <c r="D631" t="s">
        <v>48</v>
      </c>
      <c r="E631" t="s">
        <v>49</v>
      </c>
      <c r="F631" t="s">
        <v>68</v>
      </c>
      <c r="G631" t="s">
        <v>21</v>
      </c>
      <c r="H631">
        <v>59</v>
      </c>
      <c r="I631">
        <v>88</v>
      </c>
      <c r="J631">
        <v>5192</v>
      </c>
      <c r="K631">
        <v>2232.56</v>
      </c>
      <c r="L631">
        <v>0.43</v>
      </c>
      <c r="M631" t="s">
        <v>83</v>
      </c>
    </row>
    <row r="632" spans="1:13" x14ac:dyDescent="0.3">
      <c r="A632" t="s">
        <v>25</v>
      </c>
      <c r="B632">
        <v>1128299</v>
      </c>
      <c r="C632" s="20">
        <v>44334</v>
      </c>
      <c r="D632" t="s">
        <v>48</v>
      </c>
      <c r="E632" t="s">
        <v>49</v>
      </c>
      <c r="F632" t="s">
        <v>68</v>
      </c>
      <c r="G632" t="s">
        <v>20</v>
      </c>
      <c r="H632">
        <v>59</v>
      </c>
      <c r="I632">
        <v>119</v>
      </c>
      <c r="J632">
        <v>7021</v>
      </c>
      <c r="K632">
        <v>3159.45</v>
      </c>
      <c r="L632">
        <v>0.44999999999999996</v>
      </c>
      <c r="M632" t="s">
        <v>83</v>
      </c>
    </row>
    <row r="633" spans="1:13" x14ac:dyDescent="0.3">
      <c r="A633" t="s">
        <v>25</v>
      </c>
      <c r="B633">
        <v>1128299</v>
      </c>
      <c r="C633" s="20">
        <v>44334</v>
      </c>
      <c r="D633" t="s">
        <v>48</v>
      </c>
      <c r="E633" t="s">
        <v>49</v>
      </c>
      <c r="F633" t="s">
        <v>68</v>
      </c>
      <c r="G633" t="s">
        <v>19</v>
      </c>
      <c r="H633">
        <v>60</v>
      </c>
      <c r="I633">
        <v>128</v>
      </c>
      <c r="J633">
        <v>7680</v>
      </c>
      <c r="K633">
        <v>3072</v>
      </c>
      <c r="L633">
        <v>0.4</v>
      </c>
      <c r="M633" t="s">
        <v>83</v>
      </c>
    </row>
    <row r="634" spans="1:13" x14ac:dyDescent="0.3">
      <c r="A634" t="s">
        <v>25</v>
      </c>
      <c r="B634">
        <v>1128299</v>
      </c>
      <c r="C634" s="20">
        <v>44334</v>
      </c>
      <c r="D634" t="s">
        <v>48</v>
      </c>
      <c r="E634" t="s">
        <v>49</v>
      </c>
      <c r="F634" t="s">
        <v>68</v>
      </c>
      <c r="G634" t="s">
        <v>17</v>
      </c>
      <c r="H634">
        <v>58</v>
      </c>
      <c r="I634">
        <v>155</v>
      </c>
      <c r="J634">
        <v>8990</v>
      </c>
      <c r="K634">
        <v>3865.7</v>
      </c>
      <c r="L634">
        <v>0.43</v>
      </c>
      <c r="M634" t="s">
        <v>83</v>
      </c>
    </row>
    <row r="635" spans="1:13" x14ac:dyDescent="0.3">
      <c r="A635" t="s">
        <v>25</v>
      </c>
      <c r="B635">
        <v>1128299</v>
      </c>
      <c r="C635" s="20">
        <v>44303</v>
      </c>
      <c r="D635" t="s">
        <v>48</v>
      </c>
      <c r="E635" t="s">
        <v>49</v>
      </c>
      <c r="F635" t="s">
        <v>68</v>
      </c>
      <c r="G635" t="s">
        <v>23</v>
      </c>
      <c r="H635">
        <v>72</v>
      </c>
      <c r="I635">
        <v>109</v>
      </c>
      <c r="J635">
        <v>7848</v>
      </c>
      <c r="K635">
        <v>4708.8</v>
      </c>
      <c r="L635">
        <v>0.6</v>
      </c>
      <c r="M635" t="s">
        <v>83</v>
      </c>
    </row>
    <row r="636" spans="1:13" x14ac:dyDescent="0.3">
      <c r="A636" t="s">
        <v>25</v>
      </c>
      <c r="B636">
        <v>1128299</v>
      </c>
      <c r="C636" s="20">
        <v>44303</v>
      </c>
      <c r="D636" t="s">
        <v>48</v>
      </c>
      <c r="E636" t="s">
        <v>49</v>
      </c>
      <c r="F636" t="s">
        <v>68</v>
      </c>
      <c r="G636" t="s">
        <v>22</v>
      </c>
      <c r="H636">
        <v>59</v>
      </c>
      <c r="I636">
        <v>58</v>
      </c>
      <c r="J636">
        <v>3422</v>
      </c>
      <c r="K636">
        <v>1197.6999999999998</v>
      </c>
      <c r="L636">
        <v>0.35</v>
      </c>
      <c r="M636" t="s">
        <v>83</v>
      </c>
    </row>
    <row r="637" spans="1:13" x14ac:dyDescent="0.3">
      <c r="A637" t="s">
        <v>25</v>
      </c>
      <c r="B637">
        <v>1128299</v>
      </c>
      <c r="C637" s="20">
        <v>44303</v>
      </c>
      <c r="D637" t="s">
        <v>48</v>
      </c>
      <c r="E637" t="s">
        <v>49</v>
      </c>
      <c r="F637" t="s">
        <v>68</v>
      </c>
      <c r="G637" t="s">
        <v>21</v>
      </c>
      <c r="H637">
        <v>52</v>
      </c>
      <c r="I637">
        <v>84</v>
      </c>
      <c r="J637">
        <v>4368</v>
      </c>
      <c r="K637">
        <v>1965.6</v>
      </c>
      <c r="L637">
        <v>0.44999999999999996</v>
      </c>
      <c r="M637" t="s">
        <v>83</v>
      </c>
    </row>
    <row r="638" spans="1:13" x14ac:dyDescent="0.3">
      <c r="A638" t="s">
        <v>25</v>
      </c>
      <c r="B638">
        <v>1128299</v>
      </c>
      <c r="C638" s="20">
        <v>44303</v>
      </c>
      <c r="D638" t="s">
        <v>48</v>
      </c>
      <c r="E638" t="s">
        <v>49</v>
      </c>
      <c r="F638" t="s">
        <v>68</v>
      </c>
      <c r="G638" t="s">
        <v>20</v>
      </c>
      <c r="H638">
        <v>66</v>
      </c>
      <c r="I638">
        <v>120</v>
      </c>
      <c r="J638">
        <v>7920</v>
      </c>
      <c r="K638">
        <v>3247.2</v>
      </c>
      <c r="L638">
        <v>0.41</v>
      </c>
      <c r="M638" t="s">
        <v>83</v>
      </c>
    </row>
    <row r="639" spans="1:13" x14ac:dyDescent="0.3">
      <c r="A639" t="s">
        <v>25</v>
      </c>
      <c r="B639">
        <v>1128299</v>
      </c>
      <c r="C639" s="20">
        <v>44303</v>
      </c>
      <c r="D639" t="s">
        <v>48</v>
      </c>
      <c r="E639" t="s">
        <v>49</v>
      </c>
      <c r="F639" t="s">
        <v>68</v>
      </c>
      <c r="G639" t="s">
        <v>19</v>
      </c>
      <c r="H639">
        <v>66</v>
      </c>
      <c r="I639">
        <v>98</v>
      </c>
      <c r="J639">
        <v>6468</v>
      </c>
      <c r="K639">
        <v>2263.7999999999997</v>
      </c>
      <c r="L639">
        <v>0.35</v>
      </c>
      <c r="M639" t="s">
        <v>83</v>
      </c>
    </row>
    <row r="640" spans="1:13" x14ac:dyDescent="0.3">
      <c r="A640" t="s">
        <v>25</v>
      </c>
      <c r="B640">
        <v>1128299</v>
      </c>
      <c r="C640" s="20">
        <v>44303</v>
      </c>
      <c r="D640" t="s">
        <v>48</v>
      </c>
      <c r="E640" t="s">
        <v>49</v>
      </c>
      <c r="F640" t="s">
        <v>68</v>
      </c>
      <c r="G640" t="s">
        <v>17</v>
      </c>
      <c r="H640">
        <v>62</v>
      </c>
      <c r="I640">
        <v>138</v>
      </c>
      <c r="J640">
        <v>8556</v>
      </c>
      <c r="K640">
        <v>3593.52</v>
      </c>
      <c r="L640">
        <v>0.42</v>
      </c>
      <c r="M640" t="s">
        <v>83</v>
      </c>
    </row>
    <row r="641" spans="1:13" x14ac:dyDescent="0.3">
      <c r="A641" t="s">
        <v>26</v>
      </c>
      <c r="B641">
        <v>1128299</v>
      </c>
      <c r="C641" s="20">
        <v>44271</v>
      </c>
      <c r="D641" t="s">
        <v>48</v>
      </c>
      <c r="E641" t="s">
        <v>49</v>
      </c>
      <c r="F641" t="s">
        <v>68</v>
      </c>
      <c r="G641" t="s">
        <v>23</v>
      </c>
      <c r="H641">
        <v>54</v>
      </c>
      <c r="I641">
        <v>101</v>
      </c>
      <c r="J641">
        <v>5454</v>
      </c>
      <c r="K641">
        <v>3272.4</v>
      </c>
      <c r="L641">
        <v>0.6</v>
      </c>
      <c r="M641" t="s">
        <v>83</v>
      </c>
    </row>
    <row r="642" spans="1:13" x14ac:dyDescent="0.3">
      <c r="A642" t="s">
        <v>26</v>
      </c>
      <c r="B642">
        <v>1128299</v>
      </c>
      <c r="C642" s="20">
        <v>44271</v>
      </c>
      <c r="D642" t="s">
        <v>48</v>
      </c>
      <c r="E642" t="s">
        <v>49</v>
      </c>
      <c r="F642" t="s">
        <v>68</v>
      </c>
      <c r="G642" t="s">
        <v>22</v>
      </c>
      <c r="H642">
        <v>61</v>
      </c>
      <c r="I642">
        <v>44</v>
      </c>
      <c r="J642">
        <v>2684</v>
      </c>
      <c r="K642">
        <v>885.72</v>
      </c>
      <c r="L642">
        <v>0.33</v>
      </c>
      <c r="M642" t="s">
        <v>83</v>
      </c>
    </row>
    <row r="643" spans="1:13" x14ac:dyDescent="0.3">
      <c r="A643" t="s">
        <v>26</v>
      </c>
      <c r="B643">
        <v>1128299</v>
      </c>
      <c r="C643" s="20">
        <v>44271</v>
      </c>
      <c r="D643" t="s">
        <v>48</v>
      </c>
      <c r="E643" t="s">
        <v>49</v>
      </c>
      <c r="F643" t="s">
        <v>68</v>
      </c>
      <c r="G643" t="s">
        <v>21</v>
      </c>
      <c r="H643">
        <v>58</v>
      </c>
      <c r="I643">
        <v>91</v>
      </c>
      <c r="J643">
        <v>5278</v>
      </c>
      <c r="K643">
        <v>2216.7599999999998</v>
      </c>
      <c r="L643">
        <v>0.42</v>
      </c>
      <c r="M643" t="s">
        <v>83</v>
      </c>
    </row>
    <row r="644" spans="1:13" x14ac:dyDescent="0.3">
      <c r="A644" t="s">
        <v>26</v>
      </c>
      <c r="B644">
        <v>1128299</v>
      </c>
      <c r="C644" s="20">
        <v>44271</v>
      </c>
      <c r="D644" t="s">
        <v>48</v>
      </c>
      <c r="E644" t="s">
        <v>49</v>
      </c>
      <c r="F644" t="s">
        <v>68</v>
      </c>
      <c r="G644" t="s">
        <v>20</v>
      </c>
      <c r="H644">
        <v>59</v>
      </c>
      <c r="I644">
        <v>115</v>
      </c>
      <c r="J644">
        <v>6785</v>
      </c>
      <c r="K644">
        <v>2917.55</v>
      </c>
      <c r="L644">
        <v>0.43</v>
      </c>
      <c r="M644" t="s">
        <v>83</v>
      </c>
    </row>
    <row r="645" spans="1:13" x14ac:dyDescent="0.3">
      <c r="A645" t="s">
        <v>26</v>
      </c>
      <c r="B645">
        <v>1128299</v>
      </c>
      <c r="C645" s="20">
        <v>44271</v>
      </c>
      <c r="D645" t="s">
        <v>48</v>
      </c>
      <c r="E645" t="s">
        <v>49</v>
      </c>
      <c r="F645" t="s">
        <v>68</v>
      </c>
      <c r="G645" t="s">
        <v>19</v>
      </c>
      <c r="H645">
        <v>58</v>
      </c>
      <c r="I645">
        <v>100</v>
      </c>
      <c r="J645">
        <v>5800</v>
      </c>
      <c r="K645">
        <v>2204</v>
      </c>
      <c r="L645">
        <v>0.38</v>
      </c>
      <c r="M645" t="s">
        <v>83</v>
      </c>
    </row>
    <row r="646" spans="1:13" x14ac:dyDescent="0.3">
      <c r="A646" t="s">
        <v>26</v>
      </c>
      <c r="B646">
        <v>1128299</v>
      </c>
      <c r="C646" s="20">
        <v>44271</v>
      </c>
      <c r="D646" t="s">
        <v>48</v>
      </c>
      <c r="E646" t="s">
        <v>49</v>
      </c>
      <c r="F646" t="s">
        <v>68</v>
      </c>
      <c r="G646" t="s">
        <v>17</v>
      </c>
      <c r="H646">
        <v>46</v>
      </c>
      <c r="I646">
        <v>160</v>
      </c>
      <c r="J646">
        <v>7360</v>
      </c>
      <c r="K646">
        <v>3017.6</v>
      </c>
      <c r="L646">
        <v>0.41</v>
      </c>
      <c r="M646" t="s">
        <v>83</v>
      </c>
    </row>
    <row r="647" spans="1:13" x14ac:dyDescent="0.3">
      <c r="A647" t="s">
        <v>26</v>
      </c>
      <c r="B647">
        <v>1128299</v>
      </c>
      <c r="C647" s="20">
        <v>44244</v>
      </c>
      <c r="D647" t="s">
        <v>48</v>
      </c>
      <c r="E647" t="s">
        <v>49</v>
      </c>
      <c r="F647" t="s">
        <v>68</v>
      </c>
      <c r="G647" t="s">
        <v>23</v>
      </c>
      <c r="H647">
        <v>47</v>
      </c>
      <c r="I647">
        <v>108</v>
      </c>
      <c r="J647">
        <v>5076</v>
      </c>
      <c r="K647">
        <v>2944.0800000000004</v>
      </c>
      <c r="L647">
        <v>0.58000000000000007</v>
      </c>
      <c r="M647" t="s">
        <v>83</v>
      </c>
    </row>
    <row r="648" spans="1:13" x14ac:dyDescent="0.3">
      <c r="A648" t="s">
        <v>26</v>
      </c>
      <c r="B648">
        <v>1128299</v>
      </c>
      <c r="C648" s="20">
        <v>44244</v>
      </c>
      <c r="D648" t="s">
        <v>48</v>
      </c>
      <c r="E648" t="s">
        <v>49</v>
      </c>
      <c r="F648" t="s">
        <v>68</v>
      </c>
      <c r="G648" t="s">
        <v>22</v>
      </c>
      <c r="H648">
        <v>52</v>
      </c>
      <c r="I648">
        <v>60</v>
      </c>
      <c r="J648">
        <v>3120</v>
      </c>
      <c r="K648">
        <v>998.4</v>
      </c>
      <c r="L648">
        <v>0.32</v>
      </c>
      <c r="M648" t="s">
        <v>83</v>
      </c>
    </row>
    <row r="649" spans="1:13" x14ac:dyDescent="0.3">
      <c r="A649" t="s">
        <v>26</v>
      </c>
      <c r="B649">
        <v>1128299</v>
      </c>
      <c r="C649" s="20">
        <v>44244</v>
      </c>
      <c r="D649" t="s">
        <v>48</v>
      </c>
      <c r="E649" t="s">
        <v>49</v>
      </c>
      <c r="F649" t="s">
        <v>68</v>
      </c>
      <c r="G649" t="s">
        <v>21</v>
      </c>
      <c r="H649">
        <v>45</v>
      </c>
      <c r="I649">
        <v>74</v>
      </c>
      <c r="J649">
        <v>3330</v>
      </c>
      <c r="K649">
        <v>1465.2</v>
      </c>
      <c r="L649">
        <v>0.44</v>
      </c>
      <c r="M649" t="s">
        <v>83</v>
      </c>
    </row>
    <row r="650" spans="1:13" x14ac:dyDescent="0.3">
      <c r="A650" t="s">
        <v>14</v>
      </c>
      <c r="B650">
        <v>1185732</v>
      </c>
      <c r="C650" s="20">
        <v>44124</v>
      </c>
      <c r="D650" t="s">
        <v>48</v>
      </c>
      <c r="E650" t="s">
        <v>49</v>
      </c>
      <c r="F650" t="s">
        <v>50</v>
      </c>
      <c r="G650" t="s">
        <v>21</v>
      </c>
      <c r="H650">
        <v>29</v>
      </c>
      <c r="I650">
        <v>26</v>
      </c>
      <c r="J650">
        <v>754</v>
      </c>
      <c r="K650">
        <v>339.30000000000007</v>
      </c>
      <c r="L650">
        <v>0.45000000000000007</v>
      </c>
      <c r="M650" t="s">
        <v>83</v>
      </c>
    </row>
    <row r="651" spans="1:13" x14ac:dyDescent="0.3">
      <c r="A651" t="s">
        <v>14</v>
      </c>
      <c r="B651">
        <v>1185732</v>
      </c>
      <c r="C651" s="20">
        <v>44123</v>
      </c>
      <c r="D651" t="s">
        <v>48</v>
      </c>
      <c r="E651" t="s">
        <v>49</v>
      </c>
      <c r="F651" t="s">
        <v>50</v>
      </c>
      <c r="G651" t="s">
        <v>20</v>
      </c>
      <c r="H651">
        <v>24</v>
      </c>
      <c r="I651">
        <v>63</v>
      </c>
      <c r="J651">
        <v>1512</v>
      </c>
      <c r="K651">
        <v>665.28</v>
      </c>
      <c r="L651">
        <v>0.44</v>
      </c>
      <c r="M651" t="s">
        <v>83</v>
      </c>
    </row>
    <row r="652" spans="1:13" x14ac:dyDescent="0.3">
      <c r="A652" t="s">
        <v>14</v>
      </c>
      <c r="B652">
        <v>1185732</v>
      </c>
      <c r="C652" s="20">
        <v>44122</v>
      </c>
      <c r="D652" t="s">
        <v>48</v>
      </c>
      <c r="E652" t="s">
        <v>49</v>
      </c>
      <c r="F652" t="s">
        <v>50</v>
      </c>
      <c r="G652" t="s">
        <v>19</v>
      </c>
      <c r="H652">
        <v>33</v>
      </c>
      <c r="I652">
        <v>65</v>
      </c>
      <c r="J652">
        <v>2145</v>
      </c>
      <c r="K652">
        <v>858</v>
      </c>
      <c r="L652">
        <v>0.4</v>
      </c>
      <c r="M652" t="s">
        <v>83</v>
      </c>
    </row>
    <row r="653" spans="1:13" x14ac:dyDescent="0.3">
      <c r="A653" t="s">
        <v>14</v>
      </c>
      <c r="B653">
        <v>1185732</v>
      </c>
      <c r="C653" s="20">
        <v>44121</v>
      </c>
      <c r="D653" t="s">
        <v>48</v>
      </c>
      <c r="E653" t="s">
        <v>49</v>
      </c>
      <c r="F653" t="s">
        <v>50</v>
      </c>
      <c r="G653" t="s">
        <v>17</v>
      </c>
      <c r="H653">
        <v>33</v>
      </c>
      <c r="I653">
        <v>131</v>
      </c>
      <c r="J653">
        <v>4323</v>
      </c>
      <c r="K653">
        <v>1945.3500000000004</v>
      </c>
      <c r="L653">
        <v>0.45000000000000007</v>
      </c>
      <c r="M653" t="s">
        <v>83</v>
      </c>
    </row>
    <row r="654" spans="1:13" x14ac:dyDescent="0.3">
      <c r="A654" t="s">
        <v>14</v>
      </c>
      <c r="B654">
        <v>1185732</v>
      </c>
      <c r="C654" s="20">
        <v>43975</v>
      </c>
      <c r="D654" t="s">
        <v>48</v>
      </c>
      <c r="E654" t="s">
        <v>49</v>
      </c>
      <c r="F654" t="s">
        <v>50</v>
      </c>
      <c r="G654" t="s">
        <v>23</v>
      </c>
      <c r="H654">
        <v>64</v>
      </c>
      <c r="I654">
        <v>219</v>
      </c>
      <c r="J654">
        <v>14016</v>
      </c>
      <c r="K654">
        <v>8830.08</v>
      </c>
      <c r="L654">
        <v>0.63</v>
      </c>
      <c r="M654" t="s">
        <v>83</v>
      </c>
    </row>
    <row r="655" spans="1:13" x14ac:dyDescent="0.3">
      <c r="A655" t="s">
        <v>14</v>
      </c>
      <c r="B655">
        <v>1185732</v>
      </c>
      <c r="C655" s="20">
        <v>43975</v>
      </c>
      <c r="D655" t="s">
        <v>48</v>
      </c>
      <c r="E655" t="s">
        <v>49</v>
      </c>
      <c r="F655" t="s">
        <v>50</v>
      </c>
      <c r="G655" t="s">
        <v>22</v>
      </c>
      <c r="H655">
        <v>60</v>
      </c>
      <c r="I655">
        <v>202</v>
      </c>
      <c r="J655">
        <v>12120</v>
      </c>
      <c r="K655">
        <v>5938.8</v>
      </c>
      <c r="L655">
        <v>0.49</v>
      </c>
      <c r="M655" t="s">
        <v>83</v>
      </c>
    </row>
    <row r="656" spans="1:13" x14ac:dyDescent="0.3">
      <c r="A656" t="s">
        <v>26</v>
      </c>
      <c r="B656">
        <v>1185732</v>
      </c>
      <c r="C656" s="20">
        <v>43975</v>
      </c>
      <c r="D656" t="s">
        <v>48</v>
      </c>
      <c r="E656" t="s">
        <v>49</v>
      </c>
      <c r="F656" t="s">
        <v>50</v>
      </c>
      <c r="G656" t="s">
        <v>21</v>
      </c>
      <c r="H656">
        <v>54</v>
      </c>
      <c r="I656">
        <v>209</v>
      </c>
      <c r="J656">
        <v>11286</v>
      </c>
      <c r="K656">
        <v>4852.9799999999996</v>
      </c>
      <c r="L656">
        <v>0.43</v>
      </c>
      <c r="M656" t="s">
        <v>83</v>
      </c>
    </row>
    <row r="657" spans="1:13" x14ac:dyDescent="0.3">
      <c r="A657" t="s">
        <v>26</v>
      </c>
      <c r="B657">
        <v>1185732</v>
      </c>
      <c r="C657" s="20">
        <v>43975</v>
      </c>
      <c r="D657" t="s">
        <v>48</v>
      </c>
      <c r="E657" t="s">
        <v>49</v>
      </c>
      <c r="F657" t="s">
        <v>50</v>
      </c>
      <c r="G657" t="s">
        <v>20</v>
      </c>
      <c r="H657">
        <v>52</v>
      </c>
      <c r="I657">
        <v>248</v>
      </c>
      <c r="J657">
        <v>12896</v>
      </c>
      <c r="K657">
        <v>4771.5199999999995</v>
      </c>
      <c r="L657">
        <v>0.37</v>
      </c>
      <c r="M657" t="s">
        <v>83</v>
      </c>
    </row>
    <row r="658" spans="1:13" x14ac:dyDescent="0.3">
      <c r="A658" t="s">
        <v>26</v>
      </c>
      <c r="B658">
        <v>1185732</v>
      </c>
      <c r="C658" s="20">
        <v>43975</v>
      </c>
      <c r="D658" t="s">
        <v>48</v>
      </c>
      <c r="E658" t="s">
        <v>49</v>
      </c>
      <c r="F658" t="s">
        <v>50</v>
      </c>
      <c r="G658" t="s">
        <v>19</v>
      </c>
      <c r="H658">
        <v>51</v>
      </c>
      <c r="I658">
        <v>254</v>
      </c>
      <c r="J658">
        <v>12954</v>
      </c>
      <c r="K658">
        <v>6088.38</v>
      </c>
      <c r="L658">
        <v>0.47</v>
      </c>
      <c r="M658" t="s">
        <v>83</v>
      </c>
    </row>
    <row r="659" spans="1:13" x14ac:dyDescent="0.3">
      <c r="A659" t="s">
        <v>26</v>
      </c>
      <c r="B659">
        <v>1185732</v>
      </c>
      <c r="C659" s="20">
        <v>43975</v>
      </c>
      <c r="D659" t="s">
        <v>48</v>
      </c>
      <c r="E659" t="s">
        <v>49</v>
      </c>
      <c r="F659" t="s">
        <v>50</v>
      </c>
      <c r="G659" t="s">
        <v>17</v>
      </c>
      <c r="H659">
        <v>63</v>
      </c>
      <c r="I659">
        <v>323</v>
      </c>
      <c r="J659">
        <v>20349</v>
      </c>
      <c r="K659">
        <v>11395.44</v>
      </c>
      <c r="L659">
        <v>0.56000000000000005</v>
      </c>
      <c r="M659" t="s">
        <v>83</v>
      </c>
    </row>
    <row r="660" spans="1:13" x14ac:dyDescent="0.3">
      <c r="A660" t="s">
        <v>26</v>
      </c>
      <c r="B660">
        <v>1185732</v>
      </c>
      <c r="C660" s="20">
        <v>44114</v>
      </c>
      <c r="D660" t="s">
        <v>48</v>
      </c>
      <c r="E660" t="s">
        <v>49</v>
      </c>
      <c r="F660" t="s">
        <v>50</v>
      </c>
      <c r="G660" t="s">
        <v>23</v>
      </c>
      <c r="H660">
        <v>64</v>
      </c>
      <c r="I660">
        <v>213</v>
      </c>
      <c r="J660">
        <v>13632</v>
      </c>
      <c r="K660">
        <v>8179.2</v>
      </c>
      <c r="L660">
        <v>0.6</v>
      </c>
      <c r="M660" t="s">
        <v>83</v>
      </c>
    </row>
    <row r="661" spans="1:13" x14ac:dyDescent="0.3">
      <c r="A661" t="s">
        <v>26</v>
      </c>
      <c r="B661">
        <v>1185732</v>
      </c>
      <c r="C661" s="20">
        <v>44113</v>
      </c>
      <c r="D661" t="s">
        <v>48</v>
      </c>
      <c r="E661" t="s">
        <v>49</v>
      </c>
      <c r="F661" t="s">
        <v>50</v>
      </c>
      <c r="G661" t="s">
        <v>22</v>
      </c>
      <c r="H661">
        <v>64</v>
      </c>
      <c r="I661">
        <v>195</v>
      </c>
      <c r="J661">
        <v>12480</v>
      </c>
      <c r="K661">
        <v>6240</v>
      </c>
      <c r="L661">
        <v>0.5</v>
      </c>
      <c r="M661" t="s">
        <v>83</v>
      </c>
    </row>
    <row r="662" spans="1:13" x14ac:dyDescent="0.3">
      <c r="A662" t="s">
        <v>26</v>
      </c>
      <c r="B662">
        <v>1185732</v>
      </c>
      <c r="C662" s="20">
        <v>44112</v>
      </c>
      <c r="D662" t="s">
        <v>48</v>
      </c>
      <c r="E662" t="s">
        <v>49</v>
      </c>
      <c r="F662" t="s">
        <v>50</v>
      </c>
      <c r="G662" t="s">
        <v>21</v>
      </c>
      <c r="H662">
        <v>49</v>
      </c>
      <c r="I662">
        <v>202</v>
      </c>
      <c r="J662">
        <v>9898</v>
      </c>
      <c r="K662">
        <v>4355.12</v>
      </c>
      <c r="L662">
        <v>0.44</v>
      </c>
      <c r="M662" t="s">
        <v>83</v>
      </c>
    </row>
    <row r="663" spans="1:13" x14ac:dyDescent="0.3">
      <c r="A663" t="s">
        <v>26</v>
      </c>
      <c r="B663">
        <v>1185732</v>
      </c>
      <c r="C663" s="20">
        <v>44111</v>
      </c>
      <c r="D663" t="s">
        <v>48</v>
      </c>
      <c r="E663" t="s">
        <v>49</v>
      </c>
      <c r="F663" t="s">
        <v>50</v>
      </c>
      <c r="G663" t="s">
        <v>20</v>
      </c>
      <c r="H663">
        <v>46</v>
      </c>
      <c r="I663">
        <v>224</v>
      </c>
      <c r="J663">
        <v>10304</v>
      </c>
      <c r="K663">
        <v>3812.48</v>
      </c>
      <c r="L663">
        <v>0.37</v>
      </c>
      <c r="M663" t="s">
        <v>83</v>
      </c>
    </row>
    <row r="664" spans="1:13" x14ac:dyDescent="0.3">
      <c r="A664" t="s">
        <v>26</v>
      </c>
      <c r="B664">
        <v>1185732</v>
      </c>
      <c r="C664" s="20">
        <v>44110</v>
      </c>
      <c r="D664" t="s">
        <v>48</v>
      </c>
      <c r="E664" t="s">
        <v>49</v>
      </c>
      <c r="F664" t="s">
        <v>50</v>
      </c>
      <c r="G664" t="s">
        <v>19</v>
      </c>
      <c r="H664">
        <v>49</v>
      </c>
      <c r="I664">
        <v>224</v>
      </c>
      <c r="J664">
        <v>10976</v>
      </c>
      <c r="K664">
        <v>5268.48</v>
      </c>
      <c r="L664">
        <v>0.48</v>
      </c>
      <c r="M664" t="s">
        <v>83</v>
      </c>
    </row>
    <row r="665" spans="1:13" x14ac:dyDescent="0.3">
      <c r="A665" t="s">
        <v>26</v>
      </c>
      <c r="B665">
        <v>1185732</v>
      </c>
      <c r="C665" s="20">
        <v>44109</v>
      </c>
      <c r="D665" t="s">
        <v>48</v>
      </c>
      <c r="E665" t="s">
        <v>49</v>
      </c>
      <c r="F665" t="s">
        <v>50</v>
      </c>
      <c r="G665" t="s">
        <v>17</v>
      </c>
      <c r="H665">
        <v>56</v>
      </c>
      <c r="I665">
        <v>244</v>
      </c>
      <c r="J665">
        <v>13664</v>
      </c>
      <c r="K665">
        <v>7925.1200000000008</v>
      </c>
      <c r="L665">
        <v>0.58000000000000007</v>
      </c>
      <c r="M665" t="s">
        <v>83</v>
      </c>
    </row>
    <row r="666" spans="1:13" x14ac:dyDescent="0.3">
      <c r="A666" t="s">
        <v>26</v>
      </c>
      <c r="B666">
        <v>1185732</v>
      </c>
      <c r="C666" s="20">
        <v>44108</v>
      </c>
      <c r="D666" t="s">
        <v>48</v>
      </c>
      <c r="E666" t="s">
        <v>49</v>
      </c>
      <c r="F666" t="s">
        <v>50</v>
      </c>
      <c r="G666" t="s">
        <v>23</v>
      </c>
      <c r="H666">
        <v>59</v>
      </c>
      <c r="I666">
        <v>223</v>
      </c>
      <c r="J666">
        <v>13157</v>
      </c>
      <c r="K666">
        <v>8552.0500000000011</v>
      </c>
      <c r="L666">
        <v>0.65</v>
      </c>
      <c r="M666" t="s">
        <v>83</v>
      </c>
    </row>
    <row r="667" spans="1:13" x14ac:dyDescent="0.3">
      <c r="A667" t="s">
        <v>26</v>
      </c>
      <c r="B667">
        <v>1185732</v>
      </c>
      <c r="C667" s="20">
        <v>44107</v>
      </c>
      <c r="D667" t="s">
        <v>48</v>
      </c>
      <c r="E667" t="s">
        <v>49</v>
      </c>
      <c r="F667" t="s">
        <v>50</v>
      </c>
      <c r="G667" t="s">
        <v>22</v>
      </c>
      <c r="H667">
        <v>57</v>
      </c>
      <c r="I667">
        <v>189</v>
      </c>
      <c r="J667">
        <v>10773</v>
      </c>
      <c r="K667">
        <v>5386.5</v>
      </c>
      <c r="L667">
        <v>0.5</v>
      </c>
      <c r="M667" t="s">
        <v>83</v>
      </c>
    </row>
    <row r="668" spans="1:13" x14ac:dyDescent="0.3">
      <c r="A668" t="s">
        <v>26</v>
      </c>
      <c r="B668">
        <v>1185732</v>
      </c>
      <c r="C668" s="20">
        <v>44106</v>
      </c>
      <c r="D668" t="s">
        <v>48</v>
      </c>
      <c r="E668" t="s">
        <v>49</v>
      </c>
      <c r="F668" t="s">
        <v>50</v>
      </c>
      <c r="G668" t="s">
        <v>21</v>
      </c>
      <c r="H668">
        <v>45</v>
      </c>
      <c r="I668">
        <v>182</v>
      </c>
      <c r="J668">
        <v>8190</v>
      </c>
      <c r="K668">
        <v>3603.6</v>
      </c>
      <c r="L668">
        <v>0.44</v>
      </c>
      <c r="M668" t="s">
        <v>83</v>
      </c>
    </row>
    <row r="669" spans="1:13" x14ac:dyDescent="0.3">
      <c r="A669" t="s">
        <v>26</v>
      </c>
      <c r="B669">
        <v>1185732</v>
      </c>
      <c r="C669" s="20">
        <v>44105</v>
      </c>
      <c r="D669" t="s">
        <v>48</v>
      </c>
      <c r="E669" t="s">
        <v>49</v>
      </c>
      <c r="F669" t="s">
        <v>50</v>
      </c>
      <c r="G669" t="s">
        <v>20</v>
      </c>
      <c r="H669">
        <v>47</v>
      </c>
      <c r="I669">
        <v>203</v>
      </c>
      <c r="J669">
        <v>9541</v>
      </c>
      <c r="K669">
        <v>3720.9900000000002</v>
      </c>
      <c r="L669">
        <v>0.39</v>
      </c>
      <c r="M669" t="s">
        <v>83</v>
      </c>
    </row>
    <row r="670" spans="1:13" x14ac:dyDescent="0.3">
      <c r="A670" t="s">
        <v>26</v>
      </c>
      <c r="B670">
        <v>1185732</v>
      </c>
      <c r="C670" s="20">
        <v>44104</v>
      </c>
      <c r="D670" t="s">
        <v>48</v>
      </c>
      <c r="E670" t="s">
        <v>49</v>
      </c>
      <c r="F670" t="s">
        <v>50</v>
      </c>
      <c r="G670" t="s">
        <v>19</v>
      </c>
      <c r="H670">
        <v>47</v>
      </c>
      <c r="I670">
        <v>215</v>
      </c>
      <c r="J670">
        <v>10105</v>
      </c>
      <c r="K670">
        <v>4547.25</v>
      </c>
      <c r="L670">
        <v>0.44999999999999996</v>
      </c>
      <c r="M670" t="s">
        <v>83</v>
      </c>
    </row>
    <row r="671" spans="1:13" x14ac:dyDescent="0.3">
      <c r="A671" t="s">
        <v>26</v>
      </c>
      <c r="B671">
        <v>1185732</v>
      </c>
      <c r="C671" s="20">
        <v>44103</v>
      </c>
      <c r="D671" t="s">
        <v>48</v>
      </c>
      <c r="E671" t="s">
        <v>49</v>
      </c>
      <c r="F671" t="s">
        <v>50</v>
      </c>
      <c r="G671" t="s">
        <v>17</v>
      </c>
      <c r="H671">
        <v>56</v>
      </c>
      <c r="I671">
        <v>270</v>
      </c>
      <c r="J671">
        <v>15120</v>
      </c>
      <c r="K671">
        <v>9072</v>
      </c>
      <c r="L671">
        <v>0.6</v>
      </c>
      <c r="M671" t="s">
        <v>83</v>
      </c>
    </row>
    <row r="672" spans="1:13" x14ac:dyDescent="0.3">
      <c r="A672" t="s">
        <v>26</v>
      </c>
      <c r="B672">
        <v>1185732</v>
      </c>
      <c r="C672" s="20">
        <v>44102</v>
      </c>
      <c r="D672" t="s">
        <v>48</v>
      </c>
      <c r="E672" t="s">
        <v>49</v>
      </c>
      <c r="F672" t="s">
        <v>50</v>
      </c>
      <c r="G672" t="s">
        <v>23</v>
      </c>
      <c r="H672">
        <v>55</v>
      </c>
      <c r="I672">
        <v>223</v>
      </c>
      <c r="J672">
        <v>12265</v>
      </c>
      <c r="K672">
        <v>7726.95</v>
      </c>
      <c r="L672">
        <v>0.63</v>
      </c>
      <c r="M672" t="s">
        <v>83</v>
      </c>
    </row>
    <row r="673" spans="1:13" x14ac:dyDescent="0.3">
      <c r="A673" t="s">
        <v>26</v>
      </c>
      <c r="B673">
        <v>1185732</v>
      </c>
      <c r="C673" s="20">
        <v>44101</v>
      </c>
      <c r="D673" t="s">
        <v>48</v>
      </c>
      <c r="E673" t="s">
        <v>49</v>
      </c>
      <c r="F673" t="s">
        <v>50</v>
      </c>
      <c r="G673" t="s">
        <v>22</v>
      </c>
      <c r="H673">
        <v>50</v>
      </c>
      <c r="I673">
        <v>210</v>
      </c>
      <c r="J673">
        <v>10500</v>
      </c>
      <c r="K673">
        <v>5250</v>
      </c>
      <c r="L673">
        <v>0.5</v>
      </c>
      <c r="M673" t="s">
        <v>83</v>
      </c>
    </row>
    <row r="674" spans="1:13" x14ac:dyDescent="0.3">
      <c r="A674" t="s">
        <v>26</v>
      </c>
      <c r="B674">
        <v>1185732</v>
      </c>
      <c r="C674" s="20">
        <v>44100</v>
      </c>
      <c r="D674" t="s">
        <v>48</v>
      </c>
      <c r="E674" t="s">
        <v>49</v>
      </c>
      <c r="F674" t="s">
        <v>50</v>
      </c>
      <c r="G674" t="s">
        <v>21</v>
      </c>
      <c r="H674">
        <v>42</v>
      </c>
      <c r="I674">
        <v>210</v>
      </c>
      <c r="J674">
        <v>8820</v>
      </c>
      <c r="K674">
        <v>3792.6</v>
      </c>
      <c r="L674">
        <v>0.43</v>
      </c>
      <c r="M674" t="s">
        <v>83</v>
      </c>
    </row>
    <row r="675" spans="1:13" x14ac:dyDescent="0.3">
      <c r="A675" t="s">
        <v>26</v>
      </c>
      <c r="B675">
        <v>1185732</v>
      </c>
      <c r="C675" s="20">
        <v>44099</v>
      </c>
      <c r="D675" t="s">
        <v>48</v>
      </c>
      <c r="E675" t="s">
        <v>49</v>
      </c>
      <c r="F675" t="s">
        <v>50</v>
      </c>
      <c r="G675" t="s">
        <v>20</v>
      </c>
      <c r="H675">
        <v>41</v>
      </c>
      <c r="I675">
        <v>225</v>
      </c>
      <c r="J675">
        <v>9225</v>
      </c>
      <c r="K675">
        <v>3413.25</v>
      </c>
      <c r="L675">
        <v>0.37</v>
      </c>
      <c r="M675" t="s">
        <v>83</v>
      </c>
    </row>
    <row r="676" spans="1:13" x14ac:dyDescent="0.3">
      <c r="A676" t="s">
        <v>14</v>
      </c>
      <c r="B676">
        <v>1185732</v>
      </c>
      <c r="C676" s="20">
        <v>44098</v>
      </c>
      <c r="D676" t="s">
        <v>48</v>
      </c>
      <c r="E676" t="s">
        <v>49</v>
      </c>
      <c r="F676" t="s">
        <v>50</v>
      </c>
      <c r="G676" t="s">
        <v>19</v>
      </c>
      <c r="H676">
        <v>46</v>
      </c>
      <c r="I676">
        <v>255</v>
      </c>
      <c r="J676">
        <v>11730</v>
      </c>
      <c r="K676">
        <v>5278.4999999999991</v>
      </c>
      <c r="L676">
        <v>0.44999999999999996</v>
      </c>
      <c r="M676" t="s">
        <v>83</v>
      </c>
    </row>
    <row r="677" spans="1:13" x14ac:dyDescent="0.3">
      <c r="A677" t="s">
        <v>14</v>
      </c>
      <c r="B677">
        <v>1185732</v>
      </c>
      <c r="C677" s="20">
        <v>44097</v>
      </c>
      <c r="D677" t="s">
        <v>48</v>
      </c>
      <c r="E677" t="s">
        <v>49</v>
      </c>
      <c r="F677" t="s">
        <v>50</v>
      </c>
      <c r="G677" t="s">
        <v>17</v>
      </c>
      <c r="H677">
        <v>53</v>
      </c>
      <c r="I677">
        <v>284</v>
      </c>
      <c r="J677">
        <v>15052</v>
      </c>
      <c r="K677">
        <v>8278.6</v>
      </c>
      <c r="L677">
        <v>0.55000000000000004</v>
      </c>
      <c r="M677" t="s">
        <v>83</v>
      </c>
    </row>
    <row r="678" spans="1:13" x14ac:dyDescent="0.3">
      <c r="A678" t="s">
        <v>14</v>
      </c>
      <c r="B678">
        <v>1185732</v>
      </c>
      <c r="C678" s="20">
        <v>44096</v>
      </c>
      <c r="D678" t="s">
        <v>48</v>
      </c>
      <c r="E678" t="s">
        <v>49</v>
      </c>
      <c r="F678" t="s">
        <v>50</v>
      </c>
      <c r="G678" t="s">
        <v>23</v>
      </c>
      <c r="H678">
        <v>56</v>
      </c>
      <c r="I678">
        <v>278</v>
      </c>
      <c r="J678">
        <v>15568</v>
      </c>
      <c r="K678">
        <v>9496.48</v>
      </c>
      <c r="L678">
        <v>0.61</v>
      </c>
      <c r="M678" t="s">
        <v>83</v>
      </c>
    </row>
    <row r="679" spans="1:13" x14ac:dyDescent="0.3">
      <c r="A679" t="s">
        <v>14</v>
      </c>
      <c r="B679">
        <v>1185732</v>
      </c>
      <c r="C679" s="20">
        <v>44095</v>
      </c>
      <c r="D679" t="s">
        <v>48</v>
      </c>
      <c r="E679" t="s">
        <v>49</v>
      </c>
      <c r="F679" t="s">
        <v>50</v>
      </c>
      <c r="G679" t="s">
        <v>22</v>
      </c>
      <c r="H679">
        <v>52</v>
      </c>
      <c r="I679">
        <v>225</v>
      </c>
      <c r="J679">
        <v>11700</v>
      </c>
      <c r="K679">
        <v>5264.9999999999991</v>
      </c>
      <c r="L679">
        <v>0.44999999999999996</v>
      </c>
      <c r="M679" t="s">
        <v>83</v>
      </c>
    </row>
    <row r="680" spans="1:13" x14ac:dyDescent="0.3">
      <c r="A680" t="s">
        <v>14</v>
      </c>
      <c r="B680">
        <v>1185732</v>
      </c>
      <c r="C680" s="20">
        <v>44094</v>
      </c>
      <c r="D680" t="s">
        <v>48</v>
      </c>
      <c r="E680" t="s">
        <v>49</v>
      </c>
      <c r="F680" t="s">
        <v>50</v>
      </c>
      <c r="G680" t="s">
        <v>21</v>
      </c>
      <c r="H680">
        <v>44</v>
      </c>
      <c r="I680">
        <v>233</v>
      </c>
      <c r="J680">
        <v>10252</v>
      </c>
      <c r="K680">
        <v>4100.8</v>
      </c>
      <c r="L680">
        <v>0.4</v>
      </c>
      <c r="M680" t="s">
        <v>83</v>
      </c>
    </row>
    <row r="681" spans="1:13" x14ac:dyDescent="0.3">
      <c r="A681" t="s">
        <v>30</v>
      </c>
      <c r="B681">
        <v>1185732</v>
      </c>
      <c r="C681" s="20">
        <v>44093</v>
      </c>
      <c r="D681" t="s">
        <v>48</v>
      </c>
      <c r="E681" t="s">
        <v>49</v>
      </c>
      <c r="F681" t="s">
        <v>50</v>
      </c>
      <c r="G681" t="s">
        <v>20</v>
      </c>
      <c r="H681">
        <v>53</v>
      </c>
      <c r="I681">
        <v>231</v>
      </c>
      <c r="J681">
        <v>12243</v>
      </c>
      <c r="K681">
        <v>4529.91</v>
      </c>
      <c r="L681">
        <v>0.37</v>
      </c>
      <c r="M681" t="s">
        <v>83</v>
      </c>
    </row>
    <row r="682" spans="1:13" x14ac:dyDescent="0.3">
      <c r="A682" t="s">
        <v>30</v>
      </c>
      <c r="B682">
        <v>1185732</v>
      </c>
      <c r="C682" s="20">
        <v>44092</v>
      </c>
      <c r="D682" t="s">
        <v>48</v>
      </c>
      <c r="E682" t="s">
        <v>49</v>
      </c>
      <c r="F682" t="s">
        <v>50</v>
      </c>
      <c r="G682" t="s">
        <v>19</v>
      </c>
      <c r="H682">
        <v>55</v>
      </c>
      <c r="I682">
        <v>252</v>
      </c>
      <c r="J682">
        <v>13860</v>
      </c>
      <c r="K682">
        <v>6236.9999999999991</v>
      </c>
      <c r="L682">
        <v>0.44999999999999996</v>
      </c>
      <c r="M682" t="s">
        <v>83</v>
      </c>
    </row>
    <row r="683" spans="1:13" x14ac:dyDescent="0.3">
      <c r="A683" t="s">
        <v>30</v>
      </c>
      <c r="B683">
        <v>1185732</v>
      </c>
      <c r="C683" s="20">
        <v>44091</v>
      </c>
      <c r="D683" t="s">
        <v>48</v>
      </c>
      <c r="E683" t="s">
        <v>49</v>
      </c>
      <c r="F683" t="s">
        <v>50</v>
      </c>
      <c r="G683" t="s">
        <v>17</v>
      </c>
      <c r="H683">
        <v>60</v>
      </c>
      <c r="I683">
        <v>304</v>
      </c>
      <c r="J683">
        <v>18240</v>
      </c>
      <c r="K683">
        <v>10396.800000000001</v>
      </c>
      <c r="L683">
        <v>0.57000000000000006</v>
      </c>
      <c r="M683" t="s">
        <v>83</v>
      </c>
    </row>
    <row r="684" spans="1:13" x14ac:dyDescent="0.3">
      <c r="A684" t="s">
        <v>30</v>
      </c>
      <c r="B684">
        <v>1185732</v>
      </c>
      <c r="C684" s="20">
        <v>44090</v>
      </c>
      <c r="D684" t="s">
        <v>48</v>
      </c>
      <c r="E684" t="s">
        <v>49</v>
      </c>
      <c r="F684" t="s">
        <v>50</v>
      </c>
      <c r="G684" t="s">
        <v>23</v>
      </c>
      <c r="H684">
        <v>67</v>
      </c>
      <c r="I684">
        <v>244</v>
      </c>
      <c r="J684">
        <v>16348</v>
      </c>
      <c r="K684">
        <v>10626.2</v>
      </c>
      <c r="L684">
        <v>0.65</v>
      </c>
      <c r="M684" t="s">
        <v>83</v>
      </c>
    </row>
    <row r="685" spans="1:13" x14ac:dyDescent="0.3">
      <c r="A685" t="s">
        <v>30</v>
      </c>
      <c r="B685">
        <v>1185732</v>
      </c>
      <c r="C685" s="20">
        <v>44089</v>
      </c>
      <c r="D685" t="s">
        <v>48</v>
      </c>
      <c r="E685" t="s">
        <v>49</v>
      </c>
      <c r="F685" t="s">
        <v>50</v>
      </c>
      <c r="G685" t="s">
        <v>22</v>
      </c>
      <c r="H685">
        <v>61</v>
      </c>
      <c r="I685">
        <v>208</v>
      </c>
      <c r="J685">
        <v>12688</v>
      </c>
      <c r="K685">
        <v>6217.12</v>
      </c>
      <c r="L685">
        <v>0.49</v>
      </c>
      <c r="M685" t="s">
        <v>83</v>
      </c>
    </row>
    <row r="686" spans="1:13" x14ac:dyDescent="0.3">
      <c r="A686" t="s">
        <v>30</v>
      </c>
      <c r="B686">
        <v>1185732</v>
      </c>
      <c r="C686" s="20">
        <v>44088</v>
      </c>
      <c r="D686" t="s">
        <v>48</v>
      </c>
      <c r="E686" t="s">
        <v>49</v>
      </c>
      <c r="F686" t="s">
        <v>50</v>
      </c>
      <c r="G686" t="s">
        <v>21</v>
      </c>
      <c r="H686">
        <v>53</v>
      </c>
      <c r="I686">
        <v>233</v>
      </c>
      <c r="J686">
        <v>12349</v>
      </c>
      <c r="K686">
        <v>5310.07</v>
      </c>
      <c r="L686">
        <v>0.43</v>
      </c>
      <c r="M686" t="s">
        <v>83</v>
      </c>
    </row>
    <row r="687" spans="1:13" x14ac:dyDescent="0.3">
      <c r="A687" t="s">
        <v>30</v>
      </c>
      <c r="B687">
        <v>1185732</v>
      </c>
      <c r="C687" s="20">
        <v>44087</v>
      </c>
      <c r="D687" t="s">
        <v>48</v>
      </c>
      <c r="E687" t="s">
        <v>49</v>
      </c>
      <c r="F687" t="s">
        <v>50</v>
      </c>
      <c r="G687" t="s">
        <v>20</v>
      </c>
      <c r="H687">
        <v>50</v>
      </c>
      <c r="I687">
        <v>215</v>
      </c>
      <c r="J687">
        <v>10750</v>
      </c>
      <c r="K687">
        <v>3977.5</v>
      </c>
      <c r="L687">
        <v>0.37</v>
      </c>
      <c r="M687" t="s">
        <v>83</v>
      </c>
    </row>
    <row r="688" spans="1:13" x14ac:dyDescent="0.3">
      <c r="A688" t="s">
        <v>30</v>
      </c>
      <c r="B688">
        <v>1185732</v>
      </c>
      <c r="C688" s="20">
        <v>44086</v>
      </c>
      <c r="D688" t="s">
        <v>48</v>
      </c>
      <c r="E688" t="s">
        <v>49</v>
      </c>
      <c r="F688" t="s">
        <v>50</v>
      </c>
      <c r="G688" t="s">
        <v>19</v>
      </c>
      <c r="H688">
        <v>57</v>
      </c>
      <c r="I688">
        <v>225</v>
      </c>
      <c r="J688">
        <v>12825</v>
      </c>
      <c r="K688">
        <v>5899.4999999999991</v>
      </c>
      <c r="L688">
        <v>0.45999999999999996</v>
      </c>
      <c r="M688" t="s">
        <v>83</v>
      </c>
    </row>
    <row r="689" spans="1:13" x14ac:dyDescent="0.3">
      <c r="A689" t="s">
        <v>30</v>
      </c>
      <c r="B689">
        <v>1185732</v>
      </c>
      <c r="C689" s="20">
        <v>44085</v>
      </c>
      <c r="D689" t="s">
        <v>48</v>
      </c>
      <c r="E689" t="s">
        <v>49</v>
      </c>
      <c r="F689" t="s">
        <v>50</v>
      </c>
      <c r="G689" t="s">
        <v>17</v>
      </c>
      <c r="H689">
        <v>60</v>
      </c>
      <c r="I689">
        <v>299</v>
      </c>
      <c r="J689">
        <v>17940</v>
      </c>
      <c r="K689">
        <v>10764</v>
      </c>
      <c r="L689">
        <v>0.6</v>
      </c>
      <c r="M689" t="s">
        <v>83</v>
      </c>
    </row>
    <row r="690" spans="1:13" x14ac:dyDescent="0.3">
      <c r="A690" t="s">
        <v>30</v>
      </c>
      <c r="B690">
        <v>1185732</v>
      </c>
      <c r="C690" s="20">
        <v>44084</v>
      </c>
      <c r="D690" t="s">
        <v>48</v>
      </c>
      <c r="E690" t="s">
        <v>49</v>
      </c>
      <c r="F690" t="s">
        <v>50</v>
      </c>
      <c r="G690" t="s">
        <v>23</v>
      </c>
      <c r="H690">
        <v>63</v>
      </c>
      <c r="I690">
        <v>259</v>
      </c>
      <c r="J690">
        <v>16317</v>
      </c>
      <c r="K690">
        <v>10606.050000000001</v>
      </c>
      <c r="L690">
        <v>0.65</v>
      </c>
      <c r="M690" t="s">
        <v>83</v>
      </c>
    </row>
    <row r="691" spans="1:13" x14ac:dyDescent="0.3">
      <c r="A691" t="s">
        <v>30</v>
      </c>
      <c r="B691">
        <v>1185732</v>
      </c>
      <c r="C691" s="20">
        <v>44083</v>
      </c>
      <c r="D691" t="s">
        <v>48</v>
      </c>
      <c r="E691" t="s">
        <v>49</v>
      </c>
      <c r="F691" t="s">
        <v>50</v>
      </c>
      <c r="G691" t="s">
        <v>22</v>
      </c>
      <c r="H691">
        <v>62</v>
      </c>
      <c r="I691">
        <v>233</v>
      </c>
      <c r="J691">
        <v>14446</v>
      </c>
      <c r="K691">
        <v>7078.54</v>
      </c>
      <c r="L691">
        <v>0.49</v>
      </c>
      <c r="M691" t="s">
        <v>83</v>
      </c>
    </row>
    <row r="692" spans="1:13" x14ac:dyDescent="0.3">
      <c r="A692" t="s">
        <v>30</v>
      </c>
      <c r="B692">
        <v>1185732</v>
      </c>
      <c r="C692" s="20">
        <v>44082</v>
      </c>
      <c r="D692" t="s">
        <v>48</v>
      </c>
      <c r="E692" t="s">
        <v>49</v>
      </c>
      <c r="F692" t="s">
        <v>50</v>
      </c>
      <c r="G692" t="s">
        <v>21</v>
      </c>
      <c r="H692">
        <v>47</v>
      </c>
      <c r="I692">
        <v>217</v>
      </c>
      <c r="J692">
        <v>10199</v>
      </c>
      <c r="K692">
        <v>4079.6000000000004</v>
      </c>
      <c r="L692">
        <v>0.4</v>
      </c>
      <c r="M692" t="s">
        <v>83</v>
      </c>
    </row>
    <row r="693" spans="1:13" x14ac:dyDescent="0.3">
      <c r="A693" t="s">
        <v>30</v>
      </c>
      <c r="B693">
        <v>1185732</v>
      </c>
      <c r="C693" s="20">
        <v>44081</v>
      </c>
      <c r="D693" t="s">
        <v>48</v>
      </c>
      <c r="E693" t="s">
        <v>49</v>
      </c>
      <c r="F693" t="s">
        <v>50</v>
      </c>
      <c r="G693" t="s">
        <v>20</v>
      </c>
      <c r="H693">
        <v>49</v>
      </c>
      <c r="I693">
        <v>208</v>
      </c>
      <c r="J693">
        <v>10192</v>
      </c>
      <c r="K693">
        <v>3567.2</v>
      </c>
      <c r="L693">
        <v>0.35</v>
      </c>
      <c r="M693" t="s">
        <v>83</v>
      </c>
    </row>
    <row r="694" spans="1:13" x14ac:dyDescent="0.3">
      <c r="A694" t="s">
        <v>30</v>
      </c>
      <c r="B694">
        <v>1185732</v>
      </c>
      <c r="C694" s="20">
        <v>43945</v>
      </c>
      <c r="D694" t="s">
        <v>48</v>
      </c>
      <c r="E694" t="s">
        <v>49</v>
      </c>
      <c r="F694" t="s">
        <v>50</v>
      </c>
      <c r="G694" t="s">
        <v>19</v>
      </c>
      <c r="H694">
        <v>54</v>
      </c>
      <c r="I694">
        <v>206</v>
      </c>
      <c r="J694">
        <v>11124</v>
      </c>
      <c r="K694">
        <v>5450.76</v>
      </c>
      <c r="L694">
        <v>0.49</v>
      </c>
      <c r="M694" t="s">
        <v>83</v>
      </c>
    </row>
    <row r="695" spans="1:13" x14ac:dyDescent="0.3">
      <c r="A695" t="s">
        <v>30</v>
      </c>
      <c r="B695">
        <v>1185732</v>
      </c>
      <c r="C695" s="20">
        <v>43945</v>
      </c>
      <c r="D695" t="s">
        <v>48</v>
      </c>
      <c r="E695" t="s">
        <v>49</v>
      </c>
      <c r="F695" t="s">
        <v>50</v>
      </c>
      <c r="G695" t="s">
        <v>17</v>
      </c>
      <c r="H695">
        <v>55</v>
      </c>
      <c r="I695">
        <v>290</v>
      </c>
      <c r="J695">
        <v>15950</v>
      </c>
      <c r="K695">
        <v>9410.5000000000018</v>
      </c>
      <c r="L695">
        <v>0.59000000000000008</v>
      </c>
      <c r="M695" t="s">
        <v>83</v>
      </c>
    </row>
    <row r="696" spans="1:13" x14ac:dyDescent="0.3">
      <c r="A696" t="s">
        <v>30</v>
      </c>
      <c r="B696">
        <v>1185732</v>
      </c>
      <c r="C696" s="20">
        <v>43945</v>
      </c>
      <c r="D696" t="s">
        <v>48</v>
      </c>
      <c r="E696" t="s">
        <v>49</v>
      </c>
      <c r="F696" t="s">
        <v>50</v>
      </c>
      <c r="G696" t="s">
        <v>23</v>
      </c>
      <c r="H696">
        <v>64</v>
      </c>
      <c r="I696">
        <v>248</v>
      </c>
      <c r="J696">
        <v>15872</v>
      </c>
      <c r="K696">
        <v>10158.08</v>
      </c>
      <c r="L696">
        <v>0.64</v>
      </c>
      <c r="M696" t="s">
        <v>83</v>
      </c>
    </row>
    <row r="697" spans="1:13" x14ac:dyDescent="0.3">
      <c r="A697" t="s">
        <v>30</v>
      </c>
      <c r="B697">
        <v>1185732</v>
      </c>
      <c r="C697" s="20">
        <v>43945</v>
      </c>
      <c r="D697" t="s">
        <v>48</v>
      </c>
      <c r="E697" t="s">
        <v>49</v>
      </c>
      <c r="F697" t="s">
        <v>50</v>
      </c>
      <c r="G697" t="s">
        <v>22</v>
      </c>
      <c r="H697">
        <v>58</v>
      </c>
      <c r="I697">
        <v>196</v>
      </c>
      <c r="J697">
        <v>11368</v>
      </c>
      <c r="K697">
        <v>5342.96</v>
      </c>
      <c r="L697">
        <v>0.47</v>
      </c>
      <c r="M697" t="s">
        <v>83</v>
      </c>
    </row>
    <row r="698" spans="1:13" x14ac:dyDescent="0.3">
      <c r="A698" t="s">
        <v>30</v>
      </c>
      <c r="B698">
        <v>1185732</v>
      </c>
      <c r="C698" s="20">
        <v>43945</v>
      </c>
      <c r="D698" t="s">
        <v>48</v>
      </c>
      <c r="E698" t="s">
        <v>49</v>
      </c>
      <c r="F698" t="s">
        <v>50</v>
      </c>
      <c r="G698" t="s">
        <v>21</v>
      </c>
      <c r="H698">
        <v>49</v>
      </c>
      <c r="I698">
        <v>175</v>
      </c>
      <c r="J698">
        <v>8575</v>
      </c>
      <c r="K698">
        <v>3687.25</v>
      </c>
      <c r="L698">
        <v>0.43</v>
      </c>
      <c r="M698" t="s">
        <v>83</v>
      </c>
    </row>
    <row r="699" spans="1:13" x14ac:dyDescent="0.3">
      <c r="A699" t="s">
        <v>30</v>
      </c>
      <c r="B699">
        <v>1185732</v>
      </c>
      <c r="C699" s="20">
        <v>43945</v>
      </c>
      <c r="D699" t="s">
        <v>48</v>
      </c>
      <c r="E699" t="s">
        <v>49</v>
      </c>
      <c r="F699" t="s">
        <v>50</v>
      </c>
      <c r="G699" t="s">
        <v>20</v>
      </c>
      <c r="H699">
        <v>47</v>
      </c>
      <c r="I699">
        <v>188</v>
      </c>
      <c r="J699">
        <v>8836</v>
      </c>
      <c r="K699">
        <v>3269.32</v>
      </c>
      <c r="L699">
        <v>0.37</v>
      </c>
      <c r="M699" t="s">
        <v>83</v>
      </c>
    </row>
    <row r="700" spans="1:13" x14ac:dyDescent="0.3">
      <c r="A700" t="s">
        <v>30</v>
      </c>
      <c r="B700">
        <v>1185732</v>
      </c>
      <c r="C700" s="20">
        <v>43945</v>
      </c>
      <c r="D700" t="s">
        <v>48</v>
      </c>
      <c r="E700" t="s">
        <v>49</v>
      </c>
      <c r="F700" t="s">
        <v>50</v>
      </c>
      <c r="G700" t="s">
        <v>19</v>
      </c>
      <c r="H700">
        <v>54</v>
      </c>
      <c r="I700">
        <v>194</v>
      </c>
      <c r="J700">
        <v>10476</v>
      </c>
      <c r="K700">
        <v>5238</v>
      </c>
      <c r="L700">
        <v>0.5</v>
      </c>
      <c r="M700" t="s">
        <v>83</v>
      </c>
    </row>
    <row r="701" spans="1:13" x14ac:dyDescent="0.3">
      <c r="A701" t="s">
        <v>30</v>
      </c>
      <c r="B701">
        <v>1185732</v>
      </c>
      <c r="C701" s="20">
        <v>43945</v>
      </c>
      <c r="D701" t="s">
        <v>48</v>
      </c>
      <c r="E701" t="s">
        <v>49</v>
      </c>
      <c r="F701" t="s">
        <v>50</v>
      </c>
      <c r="G701" t="s">
        <v>17</v>
      </c>
      <c r="H701">
        <v>52</v>
      </c>
      <c r="I701">
        <v>300</v>
      </c>
      <c r="J701">
        <v>15600</v>
      </c>
      <c r="K701">
        <v>8736</v>
      </c>
      <c r="L701">
        <v>0.56000000000000005</v>
      </c>
      <c r="M701" t="s">
        <v>83</v>
      </c>
    </row>
    <row r="702" spans="1:13" x14ac:dyDescent="0.3">
      <c r="A702" t="s">
        <v>30</v>
      </c>
      <c r="B702">
        <v>1185732</v>
      </c>
      <c r="C702" s="20">
        <v>43945</v>
      </c>
      <c r="D702" t="s">
        <v>48</v>
      </c>
      <c r="E702" t="s">
        <v>49</v>
      </c>
      <c r="F702" t="s">
        <v>50</v>
      </c>
      <c r="G702" t="s">
        <v>23</v>
      </c>
      <c r="H702">
        <v>44</v>
      </c>
      <c r="I702">
        <v>208</v>
      </c>
      <c r="J702">
        <v>9152</v>
      </c>
      <c r="K702">
        <v>5491.2</v>
      </c>
      <c r="L702">
        <v>0.6</v>
      </c>
      <c r="M702" t="s">
        <v>83</v>
      </c>
    </row>
    <row r="703" spans="1:13" x14ac:dyDescent="0.3">
      <c r="A703" t="s">
        <v>30</v>
      </c>
      <c r="B703">
        <v>1185732</v>
      </c>
      <c r="C703" s="20">
        <v>43945</v>
      </c>
      <c r="D703" t="s">
        <v>48</v>
      </c>
      <c r="E703" t="s">
        <v>49</v>
      </c>
      <c r="F703" t="s">
        <v>50</v>
      </c>
      <c r="G703" t="s">
        <v>22</v>
      </c>
      <c r="H703">
        <v>52</v>
      </c>
      <c r="I703">
        <v>196</v>
      </c>
      <c r="J703">
        <v>10192</v>
      </c>
      <c r="K703">
        <v>4586.3999999999996</v>
      </c>
      <c r="L703">
        <v>0.44999999999999996</v>
      </c>
      <c r="M703" t="s">
        <v>83</v>
      </c>
    </row>
    <row r="704" spans="1:13" x14ac:dyDescent="0.3">
      <c r="A704" t="s">
        <v>30</v>
      </c>
      <c r="B704">
        <v>1185732</v>
      </c>
      <c r="C704" s="20">
        <v>43945</v>
      </c>
      <c r="D704" t="s">
        <v>48</v>
      </c>
      <c r="E704" t="s">
        <v>49</v>
      </c>
      <c r="F704" t="s">
        <v>50</v>
      </c>
      <c r="G704" t="s">
        <v>21</v>
      </c>
      <c r="H704">
        <v>38</v>
      </c>
      <c r="I704">
        <v>189</v>
      </c>
      <c r="J704">
        <v>7182</v>
      </c>
      <c r="K704">
        <v>3231.8999999999996</v>
      </c>
      <c r="L704">
        <v>0.44999999999999996</v>
      </c>
      <c r="M704" t="s">
        <v>83</v>
      </c>
    </row>
    <row r="705" spans="1:13" x14ac:dyDescent="0.3">
      <c r="A705" t="s">
        <v>30</v>
      </c>
      <c r="B705">
        <v>1185732</v>
      </c>
      <c r="C705" s="20">
        <v>43945</v>
      </c>
      <c r="D705" t="s">
        <v>48</v>
      </c>
      <c r="E705" t="s">
        <v>49</v>
      </c>
      <c r="F705" t="s">
        <v>50</v>
      </c>
      <c r="G705" t="s">
        <v>20</v>
      </c>
      <c r="H705">
        <v>32</v>
      </c>
      <c r="I705">
        <v>203</v>
      </c>
      <c r="J705">
        <v>6496</v>
      </c>
      <c r="K705">
        <v>2598.4</v>
      </c>
      <c r="L705">
        <v>0.4</v>
      </c>
      <c r="M705" t="s">
        <v>83</v>
      </c>
    </row>
    <row r="706" spans="1:13" x14ac:dyDescent="0.3">
      <c r="A706" t="s">
        <v>14</v>
      </c>
      <c r="B706">
        <v>1185732</v>
      </c>
      <c r="C706" s="20">
        <v>43945</v>
      </c>
      <c r="D706" t="s">
        <v>48</v>
      </c>
      <c r="E706" t="s">
        <v>49</v>
      </c>
      <c r="F706" t="s">
        <v>50</v>
      </c>
      <c r="G706" t="s">
        <v>19</v>
      </c>
      <c r="H706">
        <v>41</v>
      </c>
      <c r="I706">
        <v>210</v>
      </c>
      <c r="J706">
        <v>8610</v>
      </c>
      <c r="K706">
        <v>4305</v>
      </c>
      <c r="L706">
        <v>0.5</v>
      </c>
      <c r="M706" t="s">
        <v>83</v>
      </c>
    </row>
    <row r="707" spans="1:13" x14ac:dyDescent="0.3">
      <c r="A707" t="s">
        <v>14</v>
      </c>
      <c r="B707">
        <v>1185732</v>
      </c>
      <c r="C707" s="20">
        <v>43945</v>
      </c>
      <c r="D707" t="s">
        <v>48</v>
      </c>
      <c r="E707" t="s">
        <v>49</v>
      </c>
      <c r="F707" t="s">
        <v>50</v>
      </c>
      <c r="G707" t="s">
        <v>17</v>
      </c>
      <c r="H707">
        <v>42</v>
      </c>
      <c r="I707">
        <v>256</v>
      </c>
      <c r="J707">
        <v>10752</v>
      </c>
      <c r="K707">
        <v>6236.1600000000008</v>
      </c>
      <c r="L707">
        <v>0.58000000000000007</v>
      </c>
      <c r="M707" t="s">
        <v>83</v>
      </c>
    </row>
    <row r="708" spans="1:13" x14ac:dyDescent="0.3">
      <c r="A708" t="s">
        <v>14</v>
      </c>
      <c r="B708">
        <v>1185732</v>
      </c>
      <c r="C708" s="20">
        <v>44066</v>
      </c>
      <c r="D708" t="s">
        <v>48</v>
      </c>
      <c r="E708" t="s">
        <v>49</v>
      </c>
      <c r="F708" t="s">
        <v>50</v>
      </c>
      <c r="G708" t="s">
        <v>23</v>
      </c>
      <c r="H708">
        <v>42</v>
      </c>
      <c r="I708">
        <v>225</v>
      </c>
      <c r="J708">
        <v>9450</v>
      </c>
      <c r="K708">
        <v>6048</v>
      </c>
      <c r="L708">
        <v>0.64</v>
      </c>
      <c r="M708" t="s">
        <v>83</v>
      </c>
    </row>
    <row r="709" spans="1:13" x14ac:dyDescent="0.3">
      <c r="A709" t="s">
        <v>14</v>
      </c>
      <c r="B709">
        <v>1185732</v>
      </c>
      <c r="C709" s="20">
        <v>44065</v>
      </c>
      <c r="D709" t="s">
        <v>48</v>
      </c>
      <c r="E709" t="s">
        <v>49</v>
      </c>
      <c r="F709" t="s">
        <v>50</v>
      </c>
      <c r="G709" t="s">
        <v>22</v>
      </c>
      <c r="H709">
        <v>53</v>
      </c>
      <c r="I709">
        <v>182</v>
      </c>
      <c r="J709">
        <v>9646</v>
      </c>
      <c r="K709">
        <v>4437.16</v>
      </c>
      <c r="L709">
        <v>0.45999999999999996</v>
      </c>
      <c r="M709" t="s">
        <v>83</v>
      </c>
    </row>
    <row r="710" spans="1:13" x14ac:dyDescent="0.3">
      <c r="A710" t="s">
        <v>14</v>
      </c>
      <c r="B710">
        <v>1185732</v>
      </c>
      <c r="C710" s="20">
        <v>44064</v>
      </c>
      <c r="D710" t="s">
        <v>48</v>
      </c>
      <c r="E710" t="s">
        <v>49</v>
      </c>
      <c r="F710" t="s">
        <v>50</v>
      </c>
      <c r="G710" t="s">
        <v>21</v>
      </c>
      <c r="H710">
        <v>36</v>
      </c>
      <c r="I710">
        <v>175</v>
      </c>
      <c r="J710">
        <v>6300</v>
      </c>
      <c r="K710">
        <v>2520</v>
      </c>
      <c r="L710">
        <v>0.4</v>
      </c>
      <c r="M710" t="s">
        <v>83</v>
      </c>
    </row>
    <row r="711" spans="1:13" x14ac:dyDescent="0.3">
      <c r="A711" t="s">
        <v>14</v>
      </c>
      <c r="B711">
        <v>1185732</v>
      </c>
      <c r="C711" s="20">
        <v>44063</v>
      </c>
      <c r="D711" t="s">
        <v>48</v>
      </c>
      <c r="E711" t="s">
        <v>49</v>
      </c>
      <c r="F711" t="s">
        <v>50</v>
      </c>
      <c r="G711" t="s">
        <v>20</v>
      </c>
      <c r="H711">
        <v>32</v>
      </c>
      <c r="I711">
        <v>217</v>
      </c>
      <c r="J711">
        <v>6944</v>
      </c>
      <c r="K711">
        <v>2430.3999999999996</v>
      </c>
      <c r="L711">
        <v>0.35</v>
      </c>
      <c r="M711" t="s">
        <v>83</v>
      </c>
    </row>
    <row r="712" spans="1:13" x14ac:dyDescent="0.3">
      <c r="A712" t="s">
        <v>14</v>
      </c>
      <c r="B712">
        <v>1185732</v>
      </c>
      <c r="C712" s="20">
        <v>44062</v>
      </c>
      <c r="D712" t="s">
        <v>48</v>
      </c>
      <c r="E712" t="s">
        <v>49</v>
      </c>
      <c r="F712" t="s">
        <v>50</v>
      </c>
      <c r="G712" t="s">
        <v>19</v>
      </c>
      <c r="H712">
        <v>42</v>
      </c>
      <c r="I712">
        <v>225</v>
      </c>
      <c r="J712">
        <v>9450</v>
      </c>
      <c r="K712">
        <v>4536</v>
      </c>
      <c r="L712">
        <v>0.48</v>
      </c>
      <c r="M712" t="s">
        <v>83</v>
      </c>
    </row>
    <row r="713" spans="1:13" x14ac:dyDescent="0.3">
      <c r="A713" t="s">
        <v>14</v>
      </c>
      <c r="B713">
        <v>1185732</v>
      </c>
      <c r="C713" s="20">
        <v>44061</v>
      </c>
      <c r="D713" t="s">
        <v>48</v>
      </c>
      <c r="E713" t="s">
        <v>49</v>
      </c>
      <c r="F713" t="s">
        <v>50</v>
      </c>
      <c r="G713" t="s">
        <v>17</v>
      </c>
      <c r="H713">
        <v>41</v>
      </c>
      <c r="I713">
        <v>268</v>
      </c>
      <c r="J713">
        <v>10988</v>
      </c>
      <c r="K713">
        <v>6592.8</v>
      </c>
      <c r="L713">
        <v>0.6</v>
      </c>
      <c r="M713" t="s">
        <v>83</v>
      </c>
    </row>
    <row r="714" spans="1:13" x14ac:dyDescent="0.3">
      <c r="A714" t="s">
        <v>14</v>
      </c>
      <c r="B714">
        <v>1185732</v>
      </c>
      <c r="C714" s="20">
        <v>44060</v>
      </c>
      <c r="D714" t="s">
        <v>48</v>
      </c>
      <c r="E714" t="s">
        <v>49</v>
      </c>
      <c r="F714" t="s">
        <v>50</v>
      </c>
      <c r="G714" t="s">
        <v>23</v>
      </c>
      <c r="H714">
        <v>41</v>
      </c>
      <c r="I714">
        <v>221</v>
      </c>
      <c r="J714">
        <v>9061</v>
      </c>
      <c r="K714">
        <v>5889.6500000000005</v>
      </c>
      <c r="L714">
        <v>0.65</v>
      </c>
      <c r="M714" t="s">
        <v>83</v>
      </c>
    </row>
    <row r="715" spans="1:13" x14ac:dyDescent="0.3">
      <c r="A715" t="s">
        <v>14</v>
      </c>
      <c r="B715">
        <v>1185732</v>
      </c>
      <c r="C715" s="20">
        <v>44059</v>
      </c>
      <c r="D715" t="s">
        <v>48</v>
      </c>
      <c r="E715" t="s">
        <v>49</v>
      </c>
      <c r="F715" t="s">
        <v>50</v>
      </c>
      <c r="G715" t="s">
        <v>22</v>
      </c>
      <c r="H715">
        <v>53</v>
      </c>
      <c r="I715">
        <v>218</v>
      </c>
      <c r="J715">
        <v>11554</v>
      </c>
      <c r="K715">
        <v>5545.92</v>
      </c>
      <c r="L715">
        <v>0.48</v>
      </c>
      <c r="M715" t="s">
        <v>83</v>
      </c>
    </row>
    <row r="716" spans="1:13" x14ac:dyDescent="0.3">
      <c r="A716" t="s">
        <v>30</v>
      </c>
      <c r="B716">
        <v>1185732</v>
      </c>
      <c r="C716" s="20">
        <v>44058</v>
      </c>
      <c r="D716" t="s">
        <v>48</v>
      </c>
      <c r="E716" t="s">
        <v>49</v>
      </c>
      <c r="F716" t="s">
        <v>50</v>
      </c>
      <c r="G716" t="s">
        <v>21</v>
      </c>
      <c r="H716">
        <v>38</v>
      </c>
      <c r="I716">
        <v>169</v>
      </c>
      <c r="J716">
        <v>6422</v>
      </c>
      <c r="K716">
        <v>2825.68</v>
      </c>
      <c r="L716">
        <v>0.44</v>
      </c>
      <c r="M716" t="s">
        <v>83</v>
      </c>
    </row>
    <row r="717" spans="1:13" x14ac:dyDescent="0.3">
      <c r="A717" t="s">
        <v>14</v>
      </c>
      <c r="B717">
        <v>1185732</v>
      </c>
      <c r="C717" s="20">
        <v>44057</v>
      </c>
      <c r="D717" t="s">
        <v>48</v>
      </c>
      <c r="E717" t="s">
        <v>49</v>
      </c>
      <c r="F717" t="s">
        <v>50</v>
      </c>
      <c r="G717" t="s">
        <v>20</v>
      </c>
      <c r="H717">
        <v>32</v>
      </c>
      <c r="I717">
        <v>240</v>
      </c>
      <c r="J717">
        <v>7680</v>
      </c>
      <c r="K717">
        <v>2918.4</v>
      </c>
      <c r="L717">
        <v>0.38</v>
      </c>
      <c r="M717" t="s">
        <v>83</v>
      </c>
    </row>
    <row r="718" spans="1:13" x14ac:dyDescent="0.3">
      <c r="A718" t="s">
        <v>14</v>
      </c>
      <c r="B718">
        <v>1185732</v>
      </c>
      <c r="C718" s="20">
        <v>44056</v>
      </c>
      <c r="D718" t="s">
        <v>48</v>
      </c>
      <c r="E718" t="s">
        <v>49</v>
      </c>
      <c r="F718" t="s">
        <v>50</v>
      </c>
      <c r="G718" t="s">
        <v>19</v>
      </c>
      <c r="H718">
        <v>43</v>
      </c>
      <c r="I718">
        <v>195</v>
      </c>
      <c r="J718">
        <v>8385</v>
      </c>
      <c r="K718">
        <v>4108.6499999999996</v>
      </c>
      <c r="L718">
        <v>0.49</v>
      </c>
      <c r="M718" t="s">
        <v>83</v>
      </c>
    </row>
    <row r="719" spans="1:13" x14ac:dyDescent="0.3">
      <c r="A719" t="s">
        <v>14</v>
      </c>
      <c r="B719">
        <v>1185732</v>
      </c>
      <c r="C719" s="20">
        <v>44055</v>
      </c>
      <c r="D719" t="s">
        <v>48</v>
      </c>
      <c r="E719" t="s">
        <v>49</v>
      </c>
      <c r="F719" t="s">
        <v>50</v>
      </c>
      <c r="G719" t="s">
        <v>17</v>
      </c>
      <c r="H719">
        <v>43</v>
      </c>
      <c r="I719">
        <v>319</v>
      </c>
      <c r="J719">
        <v>13717</v>
      </c>
      <c r="K719">
        <v>7818.6900000000005</v>
      </c>
      <c r="L719">
        <v>0.57000000000000006</v>
      </c>
      <c r="M719" t="s">
        <v>83</v>
      </c>
    </row>
    <row r="720" spans="1:13" x14ac:dyDescent="0.3">
      <c r="A720" t="s">
        <v>14</v>
      </c>
      <c r="B720">
        <v>1185732</v>
      </c>
      <c r="C720" s="20">
        <v>44054</v>
      </c>
      <c r="D720" t="s">
        <v>48</v>
      </c>
      <c r="E720" t="s">
        <v>49</v>
      </c>
      <c r="F720" t="s">
        <v>50</v>
      </c>
      <c r="G720" t="s">
        <v>23</v>
      </c>
      <c r="H720">
        <v>41</v>
      </c>
      <c r="I720">
        <v>247</v>
      </c>
      <c r="J720">
        <v>10127</v>
      </c>
      <c r="K720">
        <v>6278.74</v>
      </c>
      <c r="L720">
        <v>0.62</v>
      </c>
      <c r="M720" t="s">
        <v>83</v>
      </c>
    </row>
    <row r="721" spans="1:13" x14ac:dyDescent="0.3">
      <c r="A721" t="s">
        <v>14</v>
      </c>
      <c r="B721">
        <v>1185732</v>
      </c>
      <c r="C721" s="20">
        <v>44053</v>
      </c>
      <c r="D721" t="s">
        <v>48</v>
      </c>
      <c r="E721" t="s">
        <v>49</v>
      </c>
      <c r="F721" t="s">
        <v>50</v>
      </c>
      <c r="G721" t="s">
        <v>22</v>
      </c>
      <c r="H721">
        <v>50</v>
      </c>
      <c r="I721">
        <v>195</v>
      </c>
      <c r="J721">
        <v>9750</v>
      </c>
      <c r="K721">
        <v>4875</v>
      </c>
      <c r="L721">
        <v>0.5</v>
      </c>
      <c r="M721" t="s">
        <v>83</v>
      </c>
    </row>
    <row r="722" spans="1:13" x14ac:dyDescent="0.3">
      <c r="A722" t="s">
        <v>14</v>
      </c>
      <c r="B722">
        <v>1185732</v>
      </c>
      <c r="C722" s="20">
        <v>44053</v>
      </c>
      <c r="D722" t="s">
        <v>48</v>
      </c>
      <c r="E722" t="s">
        <v>49</v>
      </c>
      <c r="F722" t="s">
        <v>50</v>
      </c>
      <c r="G722" t="s">
        <v>22</v>
      </c>
      <c r="H722">
        <v>55.000000000000007</v>
      </c>
      <c r="I722">
        <v>750</v>
      </c>
      <c r="J722">
        <v>41250.000000000007</v>
      </c>
      <c r="K722">
        <v>14437.500000000002</v>
      </c>
      <c r="L722">
        <v>0.35</v>
      </c>
      <c r="M722" t="s">
        <v>18</v>
      </c>
    </row>
    <row r="723" spans="1:13" x14ac:dyDescent="0.3">
      <c r="A723" t="s">
        <v>14</v>
      </c>
      <c r="B723">
        <v>1185732</v>
      </c>
      <c r="C723" s="20">
        <v>44054</v>
      </c>
      <c r="D723" t="s">
        <v>48</v>
      </c>
      <c r="E723" t="s">
        <v>49</v>
      </c>
      <c r="F723" t="s">
        <v>50</v>
      </c>
      <c r="G723" t="s">
        <v>23</v>
      </c>
      <c r="H723">
        <v>45</v>
      </c>
      <c r="I723">
        <v>850</v>
      </c>
      <c r="J723">
        <v>38250</v>
      </c>
      <c r="K723">
        <v>19125</v>
      </c>
      <c r="L723">
        <v>0.5</v>
      </c>
      <c r="M723" t="s">
        <v>18</v>
      </c>
    </row>
    <row r="724" spans="1:13" x14ac:dyDescent="0.3">
      <c r="A724" t="s">
        <v>14</v>
      </c>
      <c r="B724">
        <v>1185732</v>
      </c>
      <c r="C724" s="20">
        <v>44055</v>
      </c>
      <c r="D724" t="s">
        <v>48</v>
      </c>
      <c r="E724" t="s">
        <v>49</v>
      </c>
      <c r="F724" t="s">
        <v>50</v>
      </c>
      <c r="G724" t="s">
        <v>17</v>
      </c>
      <c r="H724">
        <v>45</v>
      </c>
      <c r="I724">
        <v>1100</v>
      </c>
      <c r="J724">
        <v>49500</v>
      </c>
      <c r="K724">
        <v>22275</v>
      </c>
      <c r="L724">
        <v>0.45</v>
      </c>
      <c r="M724" t="s">
        <v>18</v>
      </c>
    </row>
    <row r="725" spans="1:13" x14ac:dyDescent="0.3">
      <c r="A725" t="s">
        <v>14</v>
      </c>
      <c r="B725">
        <v>1185732</v>
      </c>
      <c r="C725" s="20">
        <v>44056</v>
      </c>
      <c r="D725" t="s">
        <v>48</v>
      </c>
      <c r="E725" t="s">
        <v>49</v>
      </c>
      <c r="F725" t="s">
        <v>50</v>
      </c>
      <c r="G725" t="s">
        <v>19</v>
      </c>
      <c r="H725">
        <v>45</v>
      </c>
      <c r="I725">
        <v>750</v>
      </c>
      <c r="J725">
        <v>33750</v>
      </c>
      <c r="K725">
        <v>11812.5</v>
      </c>
      <c r="L725">
        <v>0.35</v>
      </c>
      <c r="M725" t="s">
        <v>18</v>
      </c>
    </row>
    <row r="726" spans="1:13" x14ac:dyDescent="0.3">
      <c r="A726" t="s">
        <v>14</v>
      </c>
      <c r="B726">
        <v>1185732</v>
      </c>
      <c r="C726" s="20">
        <v>44057</v>
      </c>
      <c r="D726" t="s">
        <v>48</v>
      </c>
      <c r="E726" t="s">
        <v>49</v>
      </c>
      <c r="F726" t="s">
        <v>50</v>
      </c>
      <c r="G726" t="s">
        <v>20</v>
      </c>
      <c r="H726">
        <v>35</v>
      </c>
      <c r="I726">
        <v>800</v>
      </c>
      <c r="J726">
        <v>28000</v>
      </c>
      <c r="K726">
        <v>7000</v>
      </c>
      <c r="L726">
        <v>0.25</v>
      </c>
      <c r="M726" t="s">
        <v>18</v>
      </c>
    </row>
    <row r="727" spans="1:13" x14ac:dyDescent="0.3">
      <c r="A727" t="s">
        <v>30</v>
      </c>
      <c r="B727">
        <v>1185732</v>
      </c>
      <c r="C727" s="20">
        <v>44058</v>
      </c>
      <c r="D727" t="s">
        <v>48</v>
      </c>
      <c r="E727" t="s">
        <v>49</v>
      </c>
      <c r="F727" t="s">
        <v>50</v>
      </c>
      <c r="G727" t="s">
        <v>21</v>
      </c>
      <c r="H727">
        <v>40</v>
      </c>
      <c r="I727">
        <v>675</v>
      </c>
      <c r="J727">
        <v>27000</v>
      </c>
      <c r="K727">
        <v>8100</v>
      </c>
      <c r="L727">
        <v>0.3</v>
      </c>
      <c r="M727" t="s">
        <v>18</v>
      </c>
    </row>
    <row r="728" spans="1:13" x14ac:dyDescent="0.3">
      <c r="A728" t="s">
        <v>14</v>
      </c>
      <c r="B728">
        <v>1185732</v>
      </c>
      <c r="C728" s="20">
        <v>44059</v>
      </c>
      <c r="D728" t="s">
        <v>48</v>
      </c>
      <c r="E728" t="s">
        <v>49</v>
      </c>
      <c r="F728" t="s">
        <v>50</v>
      </c>
      <c r="G728" t="s">
        <v>22</v>
      </c>
      <c r="H728">
        <v>55.000000000000007</v>
      </c>
      <c r="I728">
        <v>750</v>
      </c>
      <c r="J728">
        <v>41250.000000000007</v>
      </c>
      <c r="K728">
        <v>14437.500000000002</v>
      </c>
      <c r="L728">
        <v>0.35</v>
      </c>
      <c r="M728" t="s">
        <v>18</v>
      </c>
    </row>
    <row r="729" spans="1:13" x14ac:dyDescent="0.3">
      <c r="A729" t="s">
        <v>14</v>
      </c>
      <c r="B729">
        <v>1185732</v>
      </c>
      <c r="C729" s="20">
        <v>44060</v>
      </c>
      <c r="D729" t="s">
        <v>48</v>
      </c>
      <c r="E729" t="s">
        <v>49</v>
      </c>
      <c r="F729" t="s">
        <v>50</v>
      </c>
      <c r="G729" t="s">
        <v>23</v>
      </c>
      <c r="H729">
        <v>45</v>
      </c>
      <c r="I729">
        <v>850</v>
      </c>
      <c r="J729">
        <v>38250</v>
      </c>
      <c r="K729">
        <v>19125</v>
      </c>
      <c r="L729">
        <v>0.5</v>
      </c>
      <c r="M729" t="s">
        <v>18</v>
      </c>
    </row>
    <row r="730" spans="1:13" x14ac:dyDescent="0.3">
      <c r="A730" t="s">
        <v>14</v>
      </c>
      <c r="B730">
        <v>1185732</v>
      </c>
      <c r="C730" s="20">
        <v>44061</v>
      </c>
      <c r="D730" t="s">
        <v>48</v>
      </c>
      <c r="E730" t="s">
        <v>49</v>
      </c>
      <c r="F730" t="s">
        <v>50</v>
      </c>
      <c r="G730" t="s">
        <v>17</v>
      </c>
      <c r="H730">
        <v>45</v>
      </c>
      <c r="I730">
        <v>1070</v>
      </c>
      <c r="J730">
        <v>48150</v>
      </c>
      <c r="K730">
        <v>21667.5</v>
      </c>
      <c r="L730">
        <v>0.45</v>
      </c>
      <c r="M730" t="s">
        <v>18</v>
      </c>
    </row>
    <row r="731" spans="1:13" x14ac:dyDescent="0.3">
      <c r="A731" t="s">
        <v>14</v>
      </c>
      <c r="B731">
        <v>1185732</v>
      </c>
      <c r="C731" s="20">
        <v>44062</v>
      </c>
      <c r="D731" t="s">
        <v>48</v>
      </c>
      <c r="E731" t="s">
        <v>49</v>
      </c>
      <c r="F731" t="s">
        <v>50</v>
      </c>
      <c r="G731" t="s">
        <v>19</v>
      </c>
      <c r="H731">
        <v>45</v>
      </c>
      <c r="I731">
        <v>750</v>
      </c>
      <c r="J731">
        <v>33750</v>
      </c>
      <c r="K731">
        <v>11812.5</v>
      </c>
      <c r="L731">
        <v>0.35</v>
      </c>
      <c r="M731" t="s">
        <v>18</v>
      </c>
    </row>
    <row r="732" spans="1:13" x14ac:dyDescent="0.3">
      <c r="A732" t="s">
        <v>14</v>
      </c>
      <c r="B732">
        <v>1185732</v>
      </c>
      <c r="C732" s="20">
        <v>44063</v>
      </c>
      <c r="D732" t="s">
        <v>48</v>
      </c>
      <c r="E732" t="s">
        <v>49</v>
      </c>
      <c r="F732" t="s">
        <v>50</v>
      </c>
      <c r="G732" t="s">
        <v>20</v>
      </c>
      <c r="H732">
        <v>35</v>
      </c>
      <c r="I732">
        <v>775</v>
      </c>
      <c r="J732">
        <v>27125</v>
      </c>
      <c r="K732">
        <v>6781.25</v>
      </c>
      <c r="L732">
        <v>0.25</v>
      </c>
      <c r="M732" t="s">
        <v>18</v>
      </c>
    </row>
    <row r="733" spans="1:13" x14ac:dyDescent="0.3">
      <c r="A733" t="s">
        <v>14</v>
      </c>
      <c r="B733">
        <v>1185732</v>
      </c>
      <c r="C733" s="20">
        <v>44064</v>
      </c>
      <c r="D733" t="s">
        <v>48</v>
      </c>
      <c r="E733" t="s">
        <v>49</v>
      </c>
      <c r="F733" t="s">
        <v>50</v>
      </c>
      <c r="G733" t="s">
        <v>21</v>
      </c>
      <c r="H733">
        <v>40</v>
      </c>
      <c r="I733">
        <v>625</v>
      </c>
      <c r="J733">
        <v>25000</v>
      </c>
      <c r="K733">
        <v>7500</v>
      </c>
      <c r="L733">
        <v>0.3</v>
      </c>
      <c r="M733" t="s">
        <v>18</v>
      </c>
    </row>
    <row r="734" spans="1:13" x14ac:dyDescent="0.3">
      <c r="A734" t="s">
        <v>14</v>
      </c>
      <c r="B734">
        <v>1185732</v>
      </c>
      <c r="C734" s="20">
        <v>44065</v>
      </c>
      <c r="D734" t="s">
        <v>48</v>
      </c>
      <c r="E734" t="s">
        <v>49</v>
      </c>
      <c r="F734" t="s">
        <v>50</v>
      </c>
      <c r="G734" t="s">
        <v>22</v>
      </c>
      <c r="H734">
        <v>55.000000000000007</v>
      </c>
      <c r="I734">
        <v>675</v>
      </c>
      <c r="J734">
        <v>37125.000000000007</v>
      </c>
      <c r="K734">
        <v>12993.750000000002</v>
      </c>
      <c r="L734">
        <v>0.35</v>
      </c>
      <c r="M734" t="s">
        <v>18</v>
      </c>
    </row>
    <row r="735" spans="1:13" x14ac:dyDescent="0.3">
      <c r="A735" t="s">
        <v>14</v>
      </c>
      <c r="B735">
        <v>1185732</v>
      </c>
      <c r="C735" s="20">
        <v>44066</v>
      </c>
      <c r="D735" t="s">
        <v>48</v>
      </c>
      <c r="E735" t="s">
        <v>49</v>
      </c>
      <c r="F735" t="s">
        <v>50</v>
      </c>
      <c r="G735" t="s">
        <v>23</v>
      </c>
      <c r="H735">
        <v>45</v>
      </c>
      <c r="I735">
        <v>775</v>
      </c>
      <c r="J735">
        <v>34875</v>
      </c>
      <c r="K735">
        <v>17437.5</v>
      </c>
      <c r="L735">
        <v>0.5</v>
      </c>
      <c r="M735" t="s">
        <v>18</v>
      </c>
    </row>
    <row r="736" spans="1:13" x14ac:dyDescent="0.3">
      <c r="A736" t="s">
        <v>14</v>
      </c>
      <c r="B736">
        <v>1185732</v>
      </c>
      <c r="C736" s="20">
        <v>43945</v>
      </c>
      <c r="D736" t="s">
        <v>48</v>
      </c>
      <c r="E736" t="s">
        <v>49</v>
      </c>
      <c r="F736" t="s">
        <v>50</v>
      </c>
      <c r="G736" t="s">
        <v>17</v>
      </c>
      <c r="H736">
        <v>45</v>
      </c>
      <c r="I736">
        <v>1025</v>
      </c>
      <c r="J736">
        <v>46125</v>
      </c>
      <c r="K736">
        <v>20756.25</v>
      </c>
      <c r="L736">
        <v>0.45</v>
      </c>
      <c r="M736" t="s">
        <v>18</v>
      </c>
    </row>
    <row r="737" spans="1:13" x14ac:dyDescent="0.3">
      <c r="A737" t="s">
        <v>14</v>
      </c>
      <c r="B737">
        <v>1185732</v>
      </c>
      <c r="C737" s="20">
        <v>43945</v>
      </c>
      <c r="D737" t="s">
        <v>48</v>
      </c>
      <c r="E737" t="s">
        <v>49</v>
      </c>
      <c r="F737" t="s">
        <v>50</v>
      </c>
      <c r="G737" t="s">
        <v>19</v>
      </c>
      <c r="H737">
        <v>45</v>
      </c>
      <c r="I737">
        <v>725</v>
      </c>
      <c r="J737">
        <v>32625</v>
      </c>
      <c r="K737">
        <v>11418.75</v>
      </c>
      <c r="L737">
        <v>0.35</v>
      </c>
      <c r="M737" t="s">
        <v>18</v>
      </c>
    </row>
    <row r="738" spans="1:13" x14ac:dyDescent="0.3">
      <c r="A738" t="s">
        <v>30</v>
      </c>
      <c r="B738">
        <v>1185732</v>
      </c>
      <c r="C738" s="20">
        <v>43945</v>
      </c>
      <c r="D738" t="s">
        <v>48</v>
      </c>
      <c r="E738" t="s">
        <v>49</v>
      </c>
      <c r="F738" t="s">
        <v>50</v>
      </c>
      <c r="G738" t="s">
        <v>20</v>
      </c>
      <c r="H738">
        <v>35</v>
      </c>
      <c r="I738">
        <v>725</v>
      </c>
      <c r="J738">
        <v>25375</v>
      </c>
      <c r="K738">
        <v>6343.75</v>
      </c>
      <c r="L738">
        <v>0.25</v>
      </c>
      <c r="M738" t="s">
        <v>18</v>
      </c>
    </row>
    <row r="739" spans="1:13" x14ac:dyDescent="0.3">
      <c r="A739" t="s">
        <v>30</v>
      </c>
      <c r="B739">
        <v>1185732</v>
      </c>
      <c r="C739" s="20">
        <v>43945</v>
      </c>
      <c r="D739" t="s">
        <v>48</v>
      </c>
      <c r="E739" t="s">
        <v>49</v>
      </c>
      <c r="F739" t="s">
        <v>50</v>
      </c>
      <c r="G739" t="s">
        <v>21</v>
      </c>
      <c r="H739">
        <v>40</v>
      </c>
      <c r="I739">
        <v>650</v>
      </c>
      <c r="J739">
        <v>26000</v>
      </c>
      <c r="K739">
        <v>7800</v>
      </c>
      <c r="L739">
        <v>0.3</v>
      </c>
      <c r="M739" t="s">
        <v>18</v>
      </c>
    </row>
    <row r="740" spans="1:13" x14ac:dyDescent="0.3">
      <c r="A740" t="s">
        <v>30</v>
      </c>
      <c r="B740">
        <v>1185732</v>
      </c>
      <c r="C740" s="20">
        <v>43945</v>
      </c>
      <c r="D740" t="s">
        <v>48</v>
      </c>
      <c r="E740" t="s">
        <v>49</v>
      </c>
      <c r="F740" t="s">
        <v>50</v>
      </c>
      <c r="G740" t="s">
        <v>22</v>
      </c>
      <c r="H740">
        <v>55.000000000000007</v>
      </c>
      <c r="I740">
        <v>675</v>
      </c>
      <c r="J740">
        <v>37125.000000000007</v>
      </c>
      <c r="K740">
        <v>12993.750000000002</v>
      </c>
      <c r="L740">
        <v>0.35</v>
      </c>
      <c r="M740" t="s">
        <v>18</v>
      </c>
    </row>
    <row r="741" spans="1:13" x14ac:dyDescent="0.3">
      <c r="A741" t="s">
        <v>30</v>
      </c>
      <c r="B741">
        <v>1185732</v>
      </c>
      <c r="C741" s="20">
        <v>43945</v>
      </c>
      <c r="D741" t="s">
        <v>48</v>
      </c>
      <c r="E741" t="s">
        <v>49</v>
      </c>
      <c r="F741" t="s">
        <v>50</v>
      </c>
      <c r="G741" t="s">
        <v>23</v>
      </c>
      <c r="H741">
        <v>45</v>
      </c>
      <c r="I741">
        <v>800</v>
      </c>
      <c r="J741">
        <v>36000</v>
      </c>
      <c r="K741">
        <v>18000</v>
      </c>
      <c r="L741">
        <v>0.5</v>
      </c>
      <c r="M741" t="s">
        <v>18</v>
      </c>
    </row>
    <row r="742" spans="1:13" x14ac:dyDescent="0.3">
      <c r="A742" t="s">
        <v>30</v>
      </c>
      <c r="B742">
        <v>1185732</v>
      </c>
      <c r="C742" s="20">
        <v>43945</v>
      </c>
      <c r="D742" t="s">
        <v>48</v>
      </c>
      <c r="E742" t="s">
        <v>49</v>
      </c>
      <c r="F742" t="s">
        <v>50</v>
      </c>
      <c r="G742" t="s">
        <v>17</v>
      </c>
      <c r="H742">
        <v>55.000000000000007</v>
      </c>
      <c r="I742">
        <v>1070</v>
      </c>
      <c r="J742">
        <v>58850.000000000007</v>
      </c>
      <c r="K742">
        <v>26482.500000000004</v>
      </c>
      <c r="L742">
        <v>0.45</v>
      </c>
      <c r="M742" t="s">
        <v>18</v>
      </c>
    </row>
    <row r="743" spans="1:13" x14ac:dyDescent="0.3">
      <c r="A743" t="s">
        <v>30</v>
      </c>
      <c r="B743">
        <v>1185732</v>
      </c>
      <c r="C743" s="20">
        <v>43945</v>
      </c>
      <c r="D743" t="s">
        <v>48</v>
      </c>
      <c r="E743" t="s">
        <v>49</v>
      </c>
      <c r="F743" t="s">
        <v>50</v>
      </c>
      <c r="G743" t="s">
        <v>19</v>
      </c>
      <c r="H743">
        <v>55.000000000000007</v>
      </c>
      <c r="I743">
        <v>775</v>
      </c>
      <c r="J743">
        <v>42625.000000000007</v>
      </c>
      <c r="K743">
        <v>14918.750000000002</v>
      </c>
      <c r="L743">
        <v>0.35</v>
      </c>
      <c r="M743" t="s">
        <v>18</v>
      </c>
    </row>
    <row r="744" spans="1:13" x14ac:dyDescent="0.3">
      <c r="A744" t="s">
        <v>30</v>
      </c>
      <c r="B744">
        <v>1185732</v>
      </c>
      <c r="C744" s="20">
        <v>43945</v>
      </c>
      <c r="D744" t="s">
        <v>48</v>
      </c>
      <c r="E744" t="s">
        <v>49</v>
      </c>
      <c r="F744" t="s">
        <v>50</v>
      </c>
      <c r="G744" t="s">
        <v>20</v>
      </c>
      <c r="H744">
        <v>50</v>
      </c>
      <c r="I744">
        <v>750</v>
      </c>
      <c r="J744">
        <v>37500</v>
      </c>
      <c r="K744">
        <v>9375</v>
      </c>
      <c r="L744">
        <v>0.25</v>
      </c>
      <c r="M744" t="s">
        <v>18</v>
      </c>
    </row>
    <row r="745" spans="1:13" x14ac:dyDescent="0.3">
      <c r="A745" t="s">
        <v>30</v>
      </c>
      <c r="B745">
        <v>1185732</v>
      </c>
      <c r="C745" s="20">
        <v>43945</v>
      </c>
      <c r="D745" t="s">
        <v>48</v>
      </c>
      <c r="E745" t="s">
        <v>49</v>
      </c>
      <c r="F745" t="s">
        <v>50</v>
      </c>
      <c r="G745" t="s">
        <v>21</v>
      </c>
      <c r="H745">
        <v>50</v>
      </c>
      <c r="I745">
        <v>700</v>
      </c>
      <c r="J745">
        <v>35000</v>
      </c>
      <c r="K745">
        <v>10500</v>
      </c>
      <c r="L745">
        <v>0.3</v>
      </c>
      <c r="M745" t="s">
        <v>18</v>
      </c>
    </row>
    <row r="746" spans="1:13" x14ac:dyDescent="0.3">
      <c r="A746" t="s">
        <v>30</v>
      </c>
      <c r="B746">
        <v>1185732</v>
      </c>
      <c r="C746" s="20">
        <v>43945</v>
      </c>
      <c r="D746" t="s">
        <v>48</v>
      </c>
      <c r="E746" t="s">
        <v>49</v>
      </c>
      <c r="F746" t="s">
        <v>50</v>
      </c>
      <c r="G746" t="s">
        <v>22</v>
      </c>
      <c r="H746">
        <v>60</v>
      </c>
      <c r="I746">
        <v>725</v>
      </c>
      <c r="J746">
        <v>43500</v>
      </c>
      <c r="K746">
        <v>15224.999999999998</v>
      </c>
      <c r="L746">
        <v>0.35</v>
      </c>
      <c r="M746" t="s">
        <v>18</v>
      </c>
    </row>
    <row r="747" spans="1:13" x14ac:dyDescent="0.3">
      <c r="A747" t="s">
        <v>30</v>
      </c>
      <c r="B747">
        <v>1185732</v>
      </c>
      <c r="C747" s="20">
        <v>43945</v>
      </c>
      <c r="D747" t="s">
        <v>48</v>
      </c>
      <c r="E747" t="s">
        <v>49</v>
      </c>
      <c r="F747" t="s">
        <v>50</v>
      </c>
      <c r="G747" t="s">
        <v>23</v>
      </c>
      <c r="H747">
        <v>65</v>
      </c>
      <c r="I747">
        <v>825</v>
      </c>
      <c r="J747">
        <v>53625</v>
      </c>
      <c r="K747">
        <v>26812.5</v>
      </c>
      <c r="L747">
        <v>0.5</v>
      </c>
      <c r="M747" t="s">
        <v>18</v>
      </c>
    </row>
    <row r="748" spans="1:13" x14ac:dyDescent="0.3">
      <c r="A748" t="s">
        <v>30</v>
      </c>
      <c r="B748">
        <v>1185732</v>
      </c>
      <c r="C748" s="20">
        <v>43945</v>
      </c>
      <c r="D748" t="s">
        <v>48</v>
      </c>
      <c r="E748" t="s">
        <v>49</v>
      </c>
      <c r="F748" t="s">
        <v>50</v>
      </c>
      <c r="G748" t="s">
        <v>17</v>
      </c>
      <c r="H748">
        <v>60</v>
      </c>
      <c r="I748">
        <v>1075</v>
      </c>
      <c r="J748">
        <v>64500</v>
      </c>
      <c r="K748">
        <v>29025</v>
      </c>
      <c r="L748">
        <v>0.45</v>
      </c>
      <c r="M748" t="s">
        <v>18</v>
      </c>
    </row>
    <row r="749" spans="1:13" x14ac:dyDescent="0.3">
      <c r="A749" t="s">
        <v>30</v>
      </c>
      <c r="B749">
        <v>1185732</v>
      </c>
      <c r="C749" s="20">
        <v>43945</v>
      </c>
      <c r="D749" t="s">
        <v>48</v>
      </c>
      <c r="E749" t="s">
        <v>49</v>
      </c>
      <c r="F749" t="s">
        <v>50</v>
      </c>
      <c r="G749" t="s">
        <v>19</v>
      </c>
      <c r="H749">
        <v>55.000000000000007</v>
      </c>
      <c r="I749">
        <v>825</v>
      </c>
      <c r="J749">
        <v>45375.000000000007</v>
      </c>
      <c r="K749">
        <v>15881.250000000002</v>
      </c>
      <c r="L749">
        <v>0.35</v>
      </c>
      <c r="M749" t="s">
        <v>18</v>
      </c>
    </row>
    <row r="750" spans="1:13" x14ac:dyDescent="0.3">
      <c r="A750" t="s">
        <v>30</v>
      </c>
      <c r="B750">
        <v>1185732</v>
      </c>
      <c r="C750" s="20">
        <v>44081</v>
      </c>
      <c r="D750" t="s">
        <v>48</v>
      </c>
      <c r="E750" t="s">
        <v>49</v>
      </c>
      <c r="F750" t="s">
        <v>50</v>
      </c>
      <c r="G750" t="s">
        <v>20</v>
      </c>
      <c r="H750">
        <v>50</v>
      </c>
      <c r="I750">
        <v>800</v>
      </c>
      <c r="J750">
        <v>40000</v>
      </c>
      <c r="K750">
        <v>10000</v>
      </c>
      <c r="L750">
        <v>0.25</v>
      </c>
      <c r="M750" t="s">
        <v>18</v>
      </c>
    </row>
    <row r="751" spans="1:13" x14ac:dyDescent="0.3">
      <c r="A751" t="s">
        <v>30</v>
      </c>
      <c r="B751">
        <v>1185732</v>
      </c>
      <c r="C751" s="20">
        <v>44082</v>
      </c>
      <c r="D751" t="s">
        <v>48</v>
      </c>
      <c r="E751" t="s">
        <v>49</v>
      </c>
      <c r="F751" t="s">
        <v>50</v>
      </c>
      <c r="G751" t="s">
        <v>21</v>
      </c>
      <c r="H751">
        <v>50</v>
      </c>
      <c r="I751">
        <v>775</v>
      </c>
      <c r="J751">
        <v>38750</v>
      </c>
      <c r="K751">
        <v>11625</v>
      </c>
      <c r="L751">
        <v>0.3</v>
      </c>
      <c r="M751" t="s">
        <v>18</v>
      </c>
    </row>
    <row r="752" spans="1:13" x14ac:dyDescent="0.3">
      <c r="A752" t="s">
        <v>30</v>
      </c>
      <c r="B752">
        <v>1185732</v>
      </c>
      <c r="C752" s="20">
        <v>44083</v>
      </c>
      <c r="D752" t="s">
        <v>48</v>
      </c>
      <c r="E752" t="s">
        <v>49</v>
      </c>
      <c r="F752" t="s">
        <v>50</v>
      </c>
      <c r="G752" t="s">
        <v>22</v>
      </c>
      <c r="H752">
        <v>65</v>
      </c>
      <c r="I752">
        <v>775</v>
      </c>
      <c r="J752">
        <v>50375</v>
      </c>
      <c r="K752">
        <v>17631.25</v>
      </c>
      <c r="L752">
        <v>0.35</v>
      </c>
      <c r="M752" t="s">
        <v>18</v>
      </c>
    </row>
    <row r="753" spans="1:13" x14ac:dyDescent="0.3">
      <c r="A753" t="s">
        <v>30</v>
      </c>
      <c r="B753">
        <v>1185732</v>
      </c>
      <c r="C753" s="20">
        <v>44084</v>
      </c>
      <c r="D753" t="s">
        <v>48</v>
      </c>
      <c r="E753" t="s">
        <v>49</v>
      </c>
      <c r="F753" t="s">
        <v>50</v>
      </c>
      <c r="G753" t="s">
        <v>23</v>
      </c>
      <c r="H753">
        <v>70</v>
      </c>
      <c r="I753">
        <v>925</v>
      </c>
      <c r="J753">
        <v>64750</v>
      </c>
      <c r="K753">
        <v>32375</v>
      </c>
      <c r="L753">
        <v>0.5</v>
      </c>
      <c r="M753" t="s">
        <v>18</v>
      </c>
    </row>
    <row r="754" spans="1:13" x14ac:dyDescent="0.3">
      <c r="A754" t="s">
        <v>30</v>
      </c>
      <c r="B754">
        <v>1185732</v>
      </c>
      <c r="C754" s="20">
        <v>44085</v>
      </c>
      <c r="D754" t="s">
        <v>48</v>
      </c>
      <c r="E754" t="s">
        <v>49</v>
      </c>
      <c r="F754" t="s">
        <v>50</v>
      </c>
      <c r="G754" t="s">
        <v>17</v>
      </c>
      <c r="H754">
        <v>65</v>
      </c>
      <c r="I754">
        <v>1150</v>
      </c>
      <c r="J754">
        <v>74750</v>
      </c>
      <c r="K754">
        <v>33637.5</v>
      </c>
      <c r="L754">
        <v>0.45</v>
      </c>
      <c r="M754" t="s">
        <v>18</v>
      </c>
    </row>
    <row r="755" spans="1:13" x14ac:dyDescent="0.3">
      <c r="A755" t="s">
        <v>30</v>
      </c>
      <c r="B755">
        <v>1185732</v>
      </c>
      <c r="C755" s="20">
        <v>44086</v>
      </c>
      <c r="D755" t="s">
        <v>48</v>
      </c>
      <c r="E755" t="s">
        <v>49</v>
      </c>
      <c r="F755" t="s">
        <v>50</v>
      </c>
      <c r="G755" t="s">
        <v>19</v>
      </c>
      <c r="H755">
        <v>60.000000000000007</v>
      </c>
      <c r="I755">
        <v>900</v>
      </c>
      <c r="J755">
        <v>54000.000000000007</v>
      </c>
      <c r="K755">
        <v>18900</v>
      </c>
      <c r="L755">
        <v>0.35</v>
      </c>
      <c r="M755" t="s">
        <v>18</v>
      </c>
    </row>
    <row r="756" spans="1:13" x14ac:dyDescent="0.3">
      <c r="A756" t="s">
        <v>30</v>
      </c>
      <c r="B756">
        <v>1185732</v>
      </c>
      <c r="C756" s="20">
        <v>44087</v>
      </c>
      <c r="D756" t="s">
        <v>48</v>
      </c>
      <c r="E756" t="s">
        <v>49</v>
      </c>
      <c r="F756" t="s">
        <v>50</v>
      </c>
      <c r="G756" t="s">
        <v>20</v>
      </c>
      <c r="H756">
        <v>55.000000000000007</v>
      </c>
      <c r="I756">
        <v>825</v>
      </c>
      <c r="J756">
        <v>45375.000000000007</v>
      </c>
      <c r="K756">
        <v>11343.750000000002</v>
      </c>
      <c r="L756">
        <v>0.25</v>
      </c>
      <c r="M756" t="s">
        <v>18</v>
      </c>
    </row>
    <row r="757" spans="1:13" x14ac:dyDescent="0.3">
      <c r="A757" t="s">
        <v>30</v>
      </c>
      <c r="B757">
        <v>1185732</v>
      </c>
      <c r="C757" s="20">
        <v>44088</v>
      </c>
      <c r="D757" t="s">
        <v>48</v>
      </c>
      <c r="E757" t="s">
        <v>49</v>
      </c>
      <c r="F757" t="s">
        <v>50</v>
      </c>
      <c r="G757" t="s">
        <v>21</v>
      </c>
      <c r="H757">
        <v>55.000000000000007</v>
      </c>
      <c r="I757">
        <v>775</v>
      </c>
      <c r="J757">
        <v>42625.000000000007</v>
      </c>
      <c r="K757">
        <v>12787.500000000002</v>
      </c>
      <c r="L757">
        <v>0.3</v>
      </c>
      <c r="M757" t="s">
        <v>18</v>
      </c>
    </row>
    <row r="758" spans="1:13" x14ac:dyDescent="0.3">
      <c r="A758" t="s">
        <v>30</v>
      </c>
      <c r="B758">
        <v>1185732</v>
      </c>
      <c r="C758" s="20">
        <v>44089</v>
      </c>
      <c r="D758" t="s">
        <v>48</v>
      </c>
      <c r="E758" t="s">
        <v>49</v>
      </c>
      <c r="F758" t="s">
        <v>50</v>
      </c>
      <c r="G758" t="s">
        <v>22</v>
      </c>
      <c r="H758">
        <v>65</v>
      </c>
      <c r="I758">
        <v>800</v>
      </c>
      <c r="J758">
        <v>52000</v>
      </c>
      <c r="K758">
        <v>18200</v>
      </c>
      <c r="L758">
        <v>0.35</v>
      </c>
      <c r="M758" t="s">
        <v>18</v>
      </c>
    </row>
    <row r="759" spans="1:13" x14ac:dyDescent="0.3">
      <c r="A759" t="s">
        <v>30</v>
      </c>
      <c r="B759">
        <v>1185732</v>
      </c>
      <c r="C759" s="20">
        <v>44090</v>
      </c>
      <c r="D759" t="s">
        <v>48</v>
      </c>
      <c r="E759" t="s">
        <v>49</v>
      </c>
      <c r="F759" t="s">
        <v>50</v>
      </c>
      <c r="G759" t="s">
        <v>23</v>
      </c>
      <c r="H759">
        <v>70</v>
      </c>
      <c r="I759">
        <v>975</v>
      </c>
      <c r="J759">
        <v>68250</v>
      </c>
      <c r="K759">
        <v>34125</v>
      </c>
      <c r="L759">
        <v>0.5</v>
      </c>
      <c r="M759" t="s">
        <v>18</v>
      </c>
    </row>
    <row r="760" spans="1:13" x14ac:dyDescent="0.3">
      <c r="A760" t="s">
        <v>30</v>
      </c>
      <c r="B760">
        <v>1185732</v>
      </c>
      <c r="C760" s="20">
        <v>44091</v>
      </c>
      <c r="D760" t="s">
        <v>48</v>
      </c>
      <c r="E760" t="s">
        <v>49</v>
      </c>
      <c r="F760" t="s">
        <v>50</v>
      </c>
      <c r="G760" t="s">
        <v>17</v>
      </c>
      <c r="H760">
        <v>65</v>
      </c>
      <c r="I760">
        <v>1125</v>
      </c>
      <c r="J760">
        <v>73125</v>
      </c>
      <c r="K760">
        <v>32906.25</v>
      </c>
      <c r="L760">
        <v>0.45</v>
      </c>
      <c r="M760" t="s">
        <v>18</v>
      </c>
    </row>
    <row r="761" spans="1:13" x14ac:dyDescent="0.3">
      <c r="A761" t="s">
        <v>30</v>
      </c>
      <c r="B761">
        <v>1185732</v>
      </c>
      <c r="C761" s="20">
        <v>44092</v>
      </c>
      <c r="D761" t="s">
        <v>48</v>
      </c>
      <c r="E761" t="s">
        <v>49</v>
      </c>
      <c r="F761" t="s">
        <v>50</v>
      </c>
      <c r="G761" t="s">
        <v>19</v>
      </c>
      <c r="H761">
        <v>60.000000000000007</v>
      </c>
      <c r="I761">
        <v>900</v>
      </c>
      <c r="J761">
        <v>54000.000000000007</v>
      </c>
      <c r="K761">
        <v>18900</v>
      </c>
      <c r="L761">
        <v>0.35</v>
      </c>
      <c r="M761" t="s">
        <v>18</v>
      </c>
    </row>
    <row r="762" spans="1:13" x14ac:dyDescent="0.3">
      <c r="A762" t="s">
        <v>30</v>
      </c>
      <c r="B762">
        <v>1185732</v>
      </c>
      <c r="C762" s="20">
        <v>44093</v>
      </c>
      <c r="D762" t="s">
        <v>48</v>
      </c>
      <c r="E762" t="s">
        <v>49</v>
      </c>
      <c r="F762" t="s">
        <v>50</v>
      </c>
      <c r="G762" t="s">
        <v>20</v>
      </c>
      <c r="H762">
        <v>55.000000000000007</v>
      </c>
      <c r="I762">
        <v>825</v>
      </c>
      <c r="J762">
        <v>45375.000000000007</v>
      </c>
      <c r="K762">
        <v>11343.750000000002</v>
      </c>
      <c r="L762">
        <v>0.25</v>
      </c>
      <c r="M762" t="s">
        <v>18</v>
      </c>
    </row>
    <row r="763" spans="1:13" x14ac:dyDescent="0.3">
      <c r="A763" t="s">
        <v>14</v>
      </c>
      <c r="B763">
        <v>1185732</v>
      </c>
      <c r="C763" s="20">
        <v>44094</v>
      </c>
      <c r="D763" t="s">
        <v>48</v>
      </c>
      <c r="E763" t="s">
        <v>49</v>
      </c>
      <c r="F763" t="s">
        <v>50</v>
      </c>
      <c r="G763" t="s">
        <v>21</v>
      </c>
      <c r="H763">
        <v>45</v>
      </c>
      <c r="I763">
        <v>775</v>
      </c>
      <c r="J763">
        <v>34875</v>
      </c>
      <c r="K763">
        <v>10462.5</v>
      </c>
      <c r="L763">
        <v>0.3</v>
      </c>
      <c r="M763" t="s">
        <v>18</v>
      </c>
    </row>
    <row r="764" spans="1:13" x14ac:dyDescent="0.3">
      <c r="A764" t="s">
        <v>14</v>
      </c>
      <c r="B764">
        <v>1185732</v>
      </c>
      <c r="C764" s="20">
        <v>44095</v>
      </c>
      <c r="D764" t="s">
        <v>48</v>
      </c>
      <c r="E764" t="s">
        <v>49</v>
      </c>
      <c r="F764" t="s">
        <v>50</v>
      </c>
      <c r="G764" t="s">
        <v>22</v>
      </c>
      <c r="H764">
        <v>55.000000000000007</v>
      </c>
      <c r="I764">
        <v>750</v>
      </c>
      <c r="J764">
        <v>41250.000000000007</v>
      </c>
      <c r="K764">
        <v>14437.500000000002</v>
      </c>
      <c r="L764">
        <v>0.35</v>
      </c>
      <c r="M764" t="s">
        <v>18</v>
      </c>
    </row>
    <row r="765" spans="1:13" x14ac:dyDescent="0.3">
      <c r="A765" t="s">
        <v>14</v>
      </c>
      <c r="B765">
        <v>1185732</v>
      </c>
      <c r="C765" s="20">
        <v>44096</v>
      </c>
      <c r="D765" t="s">
        <v>48</v>
      </c>
      <c r="E765" t="s">
        <v>49</v>
      </c>
      <c r="F765" t="s">
        <v>50</v>
      </c>
      <c r="G765" t="s">
        <v>23</v>
      </c>
      <c r="H765">
        <v>60.000000000000007</v>
      </c>
      <c r="I765">
        <v>925</v>
      </c>
      <c r="J765">
        <v>55500.000000000007</v>
      </c>
      <c r="K765">
        <v>27750.000000000004</v>
      </c>
      <c r="L765">
        <v>0.5</v>
      </c>
      <c r="M765" t="s">
        <v>18</v>
      </c>
    </row>
    <row r="766" spans="1:13" x14ac:dyDescent="0.3">
      <c r="A766" t="s">
        <v>14</v>
      </c>
      <c r="B766">
        <v>1185732</v>
      </c>
      <c r="C766" s="20">
        <v>44097</v>
      </c>
      <c r="D766" t="s">
        <v>48</v>
      </c>
      <c r="E766" t="s">
        <v>49</v>
      </c>
      <c r="F766" t="s">
        <v>50</v>
      </c>
      <c r="G766" t="s">
        <v>17</v>
      </c>
      <c r="H766">
        <v>55.000000000000007</v>
      </c>
      <c r="I766">
        <v>1050</v>
      </c>
      <c r="J766">
        <v>57750.000000000007</v>
      </c>
      <c r="K766">
        <v>25987.500000000004</v>
      </c>
      <c r="L766">
        <v>0.45</v>
      </c>
      <c r="M766" t="s">
        <v>18</v>
      </c>
    </row>
    <row r="767" spans="1:13" x14ac:dyDescent="0.3">
      <c r="A767" t="s">
        <v>14</v>
      </c>
      <c r="B767">
        <v>1185732</v>
      </c>
      <c r="C767" s="20">
        <v>44098</v>
      </c>
      <c r="D767" t="s">
        <v>48</v>
      </c>
      <c r="E767" t="s">
        <v>49</v>
      </c>
      <c r="F767" t="s">
        <v>50</v>
      </c>
      <c r="G767" t="s">
        <v>19</v>
      </c>
      <c r="H767">
        <v>50.000000000000014</v>
      </c>
      <c r="I767">
        <v>850</v>
      </c>
      <c r="J767">
        <v>42500.000000000015</v>
      </c>
      <c r="K767">
        <v>14875.000000000004</v>
      </c>
      <c r="L767">
        <v>0.35</v>
      </c>
      <c r="M767" t="s">
        <v>18</v>
      </c>
    </row>
    <row r="768" spans="1:13" x14ac:dyDescent="0.3">
      <c r="A768" t="s">
        <v>26</v>
      </c>
      <c r="B768">
        <v>1185732</v>
      </c>
      <c r="C768" s="20">
        <v>44099</v>
      </c>
      <c r="D768" t="s">
        <v>48</v>
      </c>
      <c r="E768" t="s">
        <v>49</v>
      </c>
      <c r="F768" t="s">
        <v>50</v>
      </c>
      <c r="G768" t="s">
        <v>20</v>
      </c>
      <c r="H768">
        <v>45</v>
      </c>
      <c r="I768">
        <v>750</v>
      </c>
      <c r="J768">
        <v>33750</v>
      </c>
      <c r="K768">
        <v>8437.5</v>
      </c>
      <c r="L768">
        <v>0.25</v>
      </c>
      <c r="M768" t="s">
        <v>18</v>
      </c>
    </row>
    <row r="769" spans="1:13" x14ac:dyDescent="0.3">
      <c r="A769" t="s">
        <v>26</v>
      </c>
      <c r="B769">
        <v>1185732</v>
      </c>
      <c r="C769" s="20">
        <v>44100</v>
      </c>
      <c r="D769" t="s">
        <v>48</v>
      </c>
      <c r="E769" t="s">
        <v>49</v>
      </c>
      <c r="F769" t="s">
        <v>50</v>
      </c>
      <c r="G769" t="s">
        <v>21</v>
      </c>
      <c r="H769">
        <v>45</v>
      </c>
      <c r="I769">
        <v>725</v>
      </c>
      <c r="J769">
        <v>32625</v>
      </c>
      <c r="K769">
        <v>9787.5</v>
      </c>
      <c r="L769">
        <v>0.3</v>
      </c>
      <c r="M769" t="s">
        <v>18</v>
      </c>
    </row>
    <row r="770" spans="1:13" x14ac:dyDescent="0.3">
      <c r="A770" t="s">
        <v>26</v>
      </c>
      <c r="B770">
        <v>1185732</v>
      </c>
      <c r="C770" s="20">
        <v>44101</v>
      </c>
      <c r="D770" t="s">
        <v>48</v>
      </c>
      <c r="E770" t="s">
        <v>49</v>
      </c>
      <c r="F770" t="s">
        <v>50</v>
      </c>
      <c r="G770" t="s">
        <v>22</v>
      </c>
      <c r="H770">
        <v>55.000000000000007</v>
      </c>
      <c r="I770">
        <v>725</v>
      </c>
      <c r="J770">
        <v>39875.000000000007</v>
      </c>
      <c r="K770">
        <v>13956.250000000002</v>
      </c>
      <c r="L770">
        <v>0.35</v>
      </c>
      <c r="M770" t="s">
        <v>18</v>
      </c>
    </row>
    <row r="771" spans="1:13" x14ac:dyDescent="0.3">
      <c r="A771" t="s">
        <v>26</v>
      </c>
      <c r="B771">
        <v>1185732</v>
      </c>
      <c r="C771" s="20">
        <v>44102</v>
      </c>
      <c r="D771" t="s">
        <v>48</v>
      </c>
      <c r="E771" t="s">
        <v>49</v>
      </c>
      <c r="F771" t="s">
        <v>50</v>
      </c>
      <c r="G771" t="s">
        <v>23</v>
      </c>
      <c r="H771">
        <v>60.000000000000007</v>
      </c>
      <c r="I771">
        <v>825</v>
      </c>
      <c r="J771">
        <v>49500.000000000007</v>
      </c>
      <c r="K771">
        <v>24750.000000000004</v>
      </c>
      <c r="L771">
        <v>0.5</v>
      </c>
      <c r="M771" t="s">
        <v>18</v>
      </c>
    </row>
    <row r="772" spans="1:13" x14ac:dyDescent="0.3">
      <c r="A772" t="s">
        <v>26</v>
      </c>
      <c r="B772">
        <v>1185732</v>
      </c>
      <c r="C772" s="20">
        <v>44103</v>
      </c>
      <c r="D772" t="s">
        <v>48</v>
      </c>
      <c r="E772" t="s">
        <v>49</v>
      </c>
      <c r="F772" t="s">
        <v>50</v>
      </c>
      <c r="G772" t="s">
        <v>17</v>
      </c>
      <c r="H772">
        <v>60.000000000000007</v>
      </c>
      <c r="I772">
        <v>1000</v>
      </c>
      <c r="J772">
        <v>60000.000000000007</v>
      </c>
      <c r="K772">
        <v>27000.000000000004</v>
      </c>
      <c r="L772">
        <v>0.45</v>
      </c>
      <c r="M772" t="s">
        <v>18</v>
      </c>
    </row>
    <row r="773" spans="1:13" x14ac:dyDescent="0.3">
      <c r="A773" t="s">
        <v>26</v>
      </c>
      <c r="B773">
        <v>1185732</v>
      </c>
      <c r="C773" s="20">
        <v>44104</v>
      </c>
      <c r="D773" t="s">
        <v>48</v>
      </c>
      <c r="E773" t="s">
        <v>49</v>
      </c>
      <c r="F773" t="s">
        <v>50</v>
      </c>
      <c r="G773" t="s">
        <v>19</v>
      </c>
      <c r="H773">
        <v>50.000000000000014</v>
      </c>
      <c r="I773">
        <v>825</v>
      </c>
      <c r="J773">
        <v>41250.000000000015</v>
      </c>
      <c r="K773">
        <v>14437.500000000004</v>
      </c>
      <c r="L773">
        <v>0.35</v>
      </c>
      <c r="M773" t="s">
        <v>18</v>
      </c>
    </row>
    <row r="774" spans="1:13" x14ac:dyDescent="0.3">
      <c r="A774" t="s">
        <v>26</v>
      </c>
      <c r="B774">
        <v>1185732</v>
      </c>
      <c r="C774" s="20">
        <v>44105</v>
      </c>
      <c r="D774" t="s">
        <v>48</v>
      </c>
      <c r="E774" t="s">
        <v>49</v>
      </c>
      <c r="F774" t="s">
        <v>50</v>
      </c>
      <c r="G774" t="s">
        <v>20</v>
      </c>
      <c r="H774">
        <v>50.000000000000014</v>
      </c>
      <c r="I774">
        <v>725</v>
      </c>
      <c r="J774">
        <v>36250.000000000007</v>
      </c>
      <c r="K774">
        <v>9062.5000000000018</v>
      </c>
      <c r="L774">
        <v>0.25</v>
      </c>
      <c r="M774" t="s">
        <v>18</v>
      </c>
    </row>
    <row r="775" spans="1:13" x14ac:dyDescent="0.3">
      <c r="A775" t="s">
        <v>26</v>
      </c>
      <c r="B775">
        <v>1185732</v>
      </c>
      <c r="C775" s="20">
        <v>44106</v>
      </c>
      <c r="D775" t="s">
        <v>48</v>
      </c>
      <c r="E775" t="s">
        <v>49</v>
      </c>
      <c r="F775" t="s">
        <v>50</v>
      </c>
      <c r="G775" t="s">
        <v>21</v>
      </c>
      <c r="H775">
        <v>50.000000000000014</v>
      </c>
      <c r="I775">
        <v>700</v>
      </c>
      <c r="J775">
        <v>35000.000000000007</v>
      </c>
      <c r="K775">
        <v>10500.000000000002</v>
      </c>
      <c r="L775">
        <v>0.3</v>
      </c>
      <c r="M775" t="s">
        <v>18</v>
      </c>
    </row>
    <row r="776" spans="1:13" x14ac:dyDescent="0.3">
      <c r="A776" t="s">
        <v>26</v>
      </c>
      <c r="B776">
        <v>1185732</v>
      </c>
      <c r="C776" s="20">
        <v>44107</v>
      </c>
      <c r="D776" t="s">
        <v>48</v>
      </c>
      <c r="E776" t="s">
        <v>49</v>
      </c>
      <c r="F776" t="s">
        <v>50</v>
      </c>
      <c r="G776" t="s">
        <v>22</v>
      </c>
      <c r="H776">
        <v>60.000000000000007</v>
      </c>
      <c r="I776">
        <v>700</v>
      </c>
      <c r="J776">
        <v>42000.000000000007</v>
      </c>
      <c r="K776">
        <v>14700.000000000002</v>
      </c>
      <c r="L776">
        <v>0.35</v>
      </c>
      <c r="M776" t="s">
        <v>18</v>
      </c>
    </row>
    <row r="777" spans="1:13" x14ac:dyDescent="0.3">
      <c r="A777" t="s">
        <v>26</v>
      </c>
      <c r="B777">
        <v>1185732</v>
      </c>
      <c r="C777" s="20">
        <v>44108</v>
      </c>
      <c r="D777" t="s">
        <v>48</v>
      </c>
      <c r="E777" t="s">
        <v>49</v>
      </c>
      <c r="F777" t="s">
        <v>50</v>
      </c>
      <c r="G777" t="s">
        <v>23</v>
      </c>
      <c r="H777">
        <v>65</v>
      </c>
      <c r="I777">
        <v>825</v>
      </c>
      <c r="J777">
        <v>53625</v>
      </c>
      <c r="K777">
        <v>26812.5</v>
      </c>
      <c r="L777">
        <v>0.5</v>
      </c>
      <c r="M777" t="s">
        <v>18</v>
      </c>
    </row>
    <row r="778" spans="1:13" x14ac:dyDescent="0.3">
      <c r="A778" t="s">
        <v>26</v>
      </c>
      <c r="B778">
        <v>1185732</v>
      </c>
      <c r="C778" s="20">
        <v>44109</v>
      </c>
      <c r="D778" t="s">
        <v>48</v>
      </c>
      <c r="E778" t="s">
        <v>49</v>
      </c>
      <c r="F778" t="s">
        <v>50</v>
      </c>
      <c r="G778" t="s">
        <v>17</v>
      </c>
      <c r="H778">
        <v>60.000000000000007</v>
      </c>
      <c r="I778">
        <v>975</v>
      </c>
      <c r="J778">
        <v>58500.000000000007</v>
      </c>
      <c r="K778">
        <v>26325.000000000004</v>
      </c>
      <c r="L778">
        <v>0.45</v>
      </c>
      <c r="M778" t="s">
        <v>18</v>
      </c>
    </row>
    <row r="779" spans="1:13" x14ac:dyDescent="0.3">
      <c r="A779" t="s">
        <v>26</v>
      </c>
      <c r="B779">
        <v>1185732</v>
      </c>
      <c r="C779" s="20">
        <v>44110</v>
      </c>
      <c r="D779" t="s">
        <v>48</v>
      </c>
      <c r="E779" t="s">
        <v>49</v>
      </c>
      <c r="F779" t="s">
        <v>50</v>
      </c>
      <c r="G779" t="s">
        <v>19</v>
      </c>
      <c r="H779">
        <v>50.000000000000014</v>
      </c>
      <c r="I779">
        <v>800</v>
      </c>
      <c r="J779">
        <v>40000.000000000015</v>
      </c>
      <c r="K779">
        <v>14000.000000000004</v>
      </c>
      <c r="L779">
        <v>0.35</v>
      </c>
      <c r="M779" t="s">
        <v>18</v>
      </c>
    </row>
    <row r="780" spans="1:13" x14ac:dyDescent="0.3">
      <c r="A780" t="s">
        <v>26</v>
      </c>
      <c r="B780">
        <v>1185732</v>
      </c>
      <c r="C780" s="20">
        <v>44111</v>
      </c>
      <c r="D780" t="s">
        <v>48</v>
      </c>
      <c r="E780" t="s">
        <v>49</v>
      </c>
      <c r="F780" t="s">
        <v>50</v>
      </c>
      <c r="G780" t="s">
        <v>20</v>
      </c>
      <c r="H780">
        <v>50.000000000000014</v>
      </c>
      <c r="I780">
        <v>745</v>
      </c>
      <c r="J780">
        <v>37250.000000000007</v>
      </c>
      <c r="K780">
        <v>9312.5000000000018</v>
      </c>
      <c r="L780">
        <v>0.25</v>
      </c>
      <c r="M780" t="s">
        <v>18</v>
      </c>
    </row>
    <row r="781" spans="1:13" x14ac:dyDescent="0.3">
      <c r="A781" t="s">
        <v>26</v>
      </c>
      <c r="B781">
        <v>1185732</v>
      </c>
      <c r="C781" s="20">
        <v>44112</v>
      </c>
      <c r="D781" t="s">
        <v>48</v>
      </c>
      <c r="E781" t="s">
        <v>49</v>
      </c>
      <c r="F781" t="s">
        <v>50</v>
      </c>
      <c r="G781" t="s">
        <v>21</v>
      </c>
      <c r="H781">
        <v>50.000000000000014</v>
      </c>
      <c r="I781">
        <v>775</v>
      </c>
      <c r="J781">
        <v>38750.000000000015</v>
      </c>
      <c r="K781">
        <v>11625.000000000004</v>
      </c>
      <c r="L781">
        <v>0.3</v>
      </c>
      <c r="M781" t="s">
        <v>18</v>
      </c>
    </row>
    <row r="782" spans="1:13" x14ac:dyDescent="0.3">
      <c r="A782" t="s">
        <v>26</v>
      </c>
      <c r="B782">
        <v>1185732</v>
      </c>
      <c r="C782" s="20">
        <v>44113</v>
      </c>
      <c r="D782" t="s">
        <v>48</v>
      </c>
      <c r="E782" t="s">
        <v>49</v>
      </c>
      <c r="F782" t="s">
        <v>50</v>
      </c>
      <c r="G782" t="s">
        <v>22</v>
      </c>
      <c r="H782">
        <v>65</v>
      </c>
      <c r="I782">
        <v>750</v>
      </c>
      <c r="J782">
        <v>48750</v>
      </c>
      <c r="K782">
        <v>17062.5</v>
      </c>
      <c r="L782">
        <v>0.35</v>
      </c>
      <c r="M782" t="s">
        <v>18</v>
      </c>
    </row>
    <row r="783" spans="1:13" x14ac:dyDescent="0.3">
      <c r="A783" t="s">
        <v>26</v>
      </c>
      <c r="B783">
        <v>1185732</v>
      </c>
      <c r="C783" s="20">
        <v>44114</v>
      </c>
      <c r="D783" t="s">
        <v>48</v>
      </c>
      <c r="E783" t="s">
        <v>49</v>
      </c>
      <c r="F783" t="s">
        <v>50</v>
      </c>
      <c r="G783" t="s">
        <v>23</v>
      </c>
      <c r="H783">
        <v>70</v>
      </c>
      <c r="I783">
        <v>850</v>
      </c>
      <c r="J783">
        <v>59500</v>
      </c>
      <c r="K783">
        <v>29750</v>
      </c>
      <c r="L783">
        <v>0.5</v>
      </c>
      <c r="M783" t="s">
        <v>18</v>
      </c>
    </row>
    <row r="784" spans="1:13" x14ac:dyDescent="0.3">
      <c r="A784" t="s">
        <v>26</v>
      </c>
      <c r="B784">
        <v>1185732</v>
      </c>
      <c r="C784" s="20">
        <v>43975</v>
      </c>
      <c r="D784" t="s">
        <v>48</v>
      </c>
      <c r="E784" t="s">
        <v>49</v>
      </c>
      <c r="F784" t="s">
        <v>50</v>
      </c>
      <c r="G784" t="s">
        <v>17</v>
      </c>
      <c r="H784">
        <v>65</v>
      </c>
      <c r="I784">
        <v>1075</v>
      </c>
      <c r="J784">
        <v>69875</v>
      </c>
      <c r="K784">
        <v>31443.75</v>
      </c>
      <c r="L784">
        <v>0.45</v>
      </c>
      <c r="M784" t="s">
        <v>18</v>
      </c>
    </row>
    <row r="785" spans="1:13" x14ac:dyDescent="0.3">
      <c r="A785" t="s">
        <v>26</v>
      </c>
      <c r="B785">
        <v>1185732</v>
      </c>
      <c r="C785" s="20">
        <v>43975</v>
      </c>
      <c r="D785" t="s">
        <v>48</v>
      </c>
      <c r="E785" t="s">
        <v>49</v>
      </c>
      <c r="F785" t="s">
        <v>50</v>
      </c>
      <c r="G785" t="s">
        <v>19</v>
      </c>
      <c r="H785">
        <v>55.000000000000007</v>
      </c>
      <c r="I785">
        <v>875</v>
      </c>
      <c r="J785">
        <v>48125.000000000007</v>
      </c>
      <c r="K785">
        <v>16843.75</v>
      </c>
      <c r="L785">
        <v>0.35</v>
      </c>
      <c r="M785" t="s">
        <v>18</v>
      </c>
    </row>
    <row r="786" spans="1:13" x14ac:dyDescent="0.3">
      <c r="A786" t="s">
        <v>26</v>
      </c>
      <c r="B786">
        <v>1185732</v>
      </c>
      <c r="C786" s="20">
        <v>43975</v>
      </c>
      <c r="D786" t="s">
        <v>48</v>
      </c>
      <c r="E786" t="s">
        <v>49</v>
      </c>
      <c r="F786" t="s">
        <v>50</v>
      </c>
      <c r="G786" t="s">
        <v>20</v>
      </c>
      <c r="H786">
        <v>55.000000000000007</v>
      </c>
      <c r="I786">
        <v>825</v>
      </c>
      <c r="J786">
        <v>45375.000000000007</v>
      </c>
      <c r="K786">
        <v>11343.750000000002</v>
      </c>
      <c r="L786">
        <v>0.25</v>
      </c>
      <c r="M786" t="s">
        <v>18</v>
      </c>
    </row>
    <row r="787" spans="1:13" x14ac:dyDescent="0.3">
      <c r="A787" t="s">
        <v>26</v>
      </c>
      <c r="B787">
        <v>1185732</v>
      </c>
      <c r="C787" s="20">
        <v>43975</v>
      </c>
      <c r="D787" t="s">
        <v>48</v>
      </c>
      <c r="E787" t="s">
        <v>49</v>
      </c>
      <c r="F787" t="s">
        <v>50</v>
      </c>
      <c r="G787" t="s">
        <v>21</v>
      </c>
      <c r="H787">
        <v>55.000000000000007</v>
      </c>
      <c r="I787">
        <v>775</v>
      </c>
      <c r="J787">
        <v>42625.000000000007</v>
      </c>
      <c r="K787">
        <v>12787.500000000002</v>
      </c>
      <c r="L787">
        <v>0.3</v>
      </c>
      <c r="M787" t="s">
        <v>18</v>
      </c>
    </row>
    <row r="788" spans="1:13" x14ac:dyDescent="0.3">
      <c r="A788" t="s">
        <v>14</v>
      </c>
      <c r="B788">
        <v>1185732</v>
      </c>
      <c r="C788" s="20">
        <v>43975</v>
      </c>
      <c r="D788" t="s">
        <v>48</v>
      </c>
      <c r="E788" t="s">
        <v>49</v>
      </c>
      <c r="F788" t="s">
        <v>50</v>
      </c>
      <c r="G788" t="s">
        <v>22</v>
      </c>
      <c r="H788">
        <v>65</v>
      </c>
      <c r="I788">
        <v>775</v>
      </c>
      <c r="J788">
        <v>50375</v>
      </c>
      <c r="K788">
        <v>17631.25</v>
      </c>
      <c r="L788">
        <v>0.35</v>
      </c>
      <c r="M788" t="s">
        <v>18</v>
      </c>
    </row>
    <row r="789" spans="1:13" x14ac:dyDescent="0.3">
      <c r="A789" t="s">
        <v>14</v>
      </c>
      <c r="B789">
        <v>1185732</v>
      </c>
      <c r="C789" s="20">
        <v>43975</v>
      </c>
      <c r="D789" t="s">
        <v>48</v>
      </c>
      <c r="E789" t="s">
        <v>49</v>
      </c>
      <c r="F789" t="s">
        <v>50</v>
      </c>
      <c r="G789" t="s">
        <v>23</v>
      </c>
      <c r="H789">
        <v>70</v>
      </c>
      <c r="I789">
        <v>875</v>
      </c>
      <c r="J789">
        <v>61250</v>
      </c>
      <c r="K789">
        <v>30625</v>
      </c>
      <c r="L789">
        <v>0.5</v>
      </c>
      <c r="M789" t="s">
        <v>18</v>
      </c>
    </row>
    <row r="790" spans="1:13" x14ac:dyDescent="0.3">
      <c r="A790" t="s">
        <v>14</v>
      </c>
      <c r="B790">
        <v>1185732</v>
      </c>
      <c r="C790" s="20">
        <v>44121</v>
      </c>
      <c r="D790" t="s">
        <v>48</v>
      </c>
      <c r="E790" t="s">
        <v>49</v>
      </c>
      <c r="F790" t="s">
        <v>50</v>
      </c>
      <c r="G790" t="s">
        <v>17</v>
      </c>
      <c r="H790">
        <v>35</v>
      </c>
      <c r="I790">
        <v>450</v>
      </c>
      <c r="J790">
        <v>15750</v>
      </c>
      <c r="K790">
        <v>5512.5000000000009</v>
      </c>
      <c r="L790">
        <v>0.35000000000000003</v>
      </c>
      <c r="M790" t="s">
        <v>18</v>
      </c>
    </row>
    <row r="791" spans="1:13" x14ac:dyDescent="0.3">
      <c r="A791" t="s">
        <v>14</v>
      </c>
      <c r="B791">
        <v>1185732</v>
      </c>
      <c r="C791" s="20">
        <v>44122</v>
      </c>
      <c r="D791" t="s">
        <v>48</v>
      </c>
      <c r="E791" t="s">
        <v>49</v>
      </c>
      <c r="F791" t="s">
        <v>50</v>
      </c>
      <c r="G791" t="s">
        <v>19</v>
      </c>
      <c r="H791">
        <v>35</v>
      </c>
      <c r="I791">
        <v>250</v>
      </c>
      <c r="J791">
        <v>8750</v>
      </c>
      <c r="K791">
        <v>2625</v>
      </c>
      <c r="L791">
        <v>0.3</v>
      </c>
      <c r="M791" t="s">
        <v>18</v>
      </c>
    </row>
    <row r="792" spans="1:13" x14ac:dyDescent="0.3">
      <c r="A792" t="s">
        <v>14</v>
      </c>
      <c r="B792">
        <v>1185732</v>
      </c>
      <c r="C792" s="20">
        <v>44123</v>
      </c>
      <c r="D792" t="s">
        <v>48</v>
      </c>
      <c r="E792" t="s">
        <v>49</v>
      </c>
      <c r="F792" t="s">
        <v>50</v>
      </c>
      <c r="G792" t="s">
        <v>20</v>
      </c>
      <c r="H792">
        <v>25</v>
      </c>
      <c r="I792">
        <v>250</v>
      </c>
      <c r="J792">
        <v>6250</v>
      </c>
      <c r="K792">
        <v>1875</v>
      </c>
      <c r="L792">
        <v>0.3</v>
      </c>
      <c r="M792" t="s">
        <v>18</v>
      </c>
    </row>
    <row r="793" spans="1:13" x14ac:dyDescent="0.3">
      <c r="A793" t="s">
        <v>14</v>
      </c>
      <c r="B793">
        <v>1185732</v>
      </c>
      <c r="C793" s="20">
        <v>44124</v>
      </c>
      <c r="D793" t="s">
        <v>48</v>
      </c>
      <c r="E793" t="s">
        <v>49</v>
      </c>
      <c r="F793" t="s">
        <v>50</v>
      </c>
      <c r="G793" t="s">
        <v>21</v>
      </c>
      <c r="H793">
        <v>30.000000000000004</v>
      </c>
      <c r="I793">
        <v>100</v>
      </c>
      <c r="J793">
        <v>3000.0000000000005</v>
      </c>
      <c r="K793">
        <v>1050.0000000000002</v>
      </c>
      <c r="L793">
        <v>0.35000000000000003</v>
      </c>
      <c r="M793" t="s">
        <v>18</v>
      </c>
    </row>
    <row r="794" spans="1:13" x14ac:dyDescent="0.3">
      <c r="A794" t="s">
        <v>14</v>
      </c>
      <c r="B794">
        <v>1185732</v>
      </c>
      <c r="C794" s="20">
        <v>44245</v>
      </c>
      <c r="D794" t="s">
        <v>48</v>
      </c>
      <c r="E794" t="s">
        <v>98</v>
      </c>
      <c r="F794" t="s">
        <v>99</v>
      </c>
      <c r="G794" t="s">
        <v>20</v>
      </c>
      <c r="H794">
        <v>20.000000000000007</v>
      </c>
      <c r="I794">
        <v>475</v>
      </c>
      <c r="J794">
        <v>9500.0000000000036</v>
      </c>
      <c r="K794">
        <v>3800.0000000000018</v>
      </c>
      <c r="L794">
        <v>0.4</v>
      </c>
      <c r="M794" t="s">
        <v>83</v>
      </c>
    </row>
    <row r="795" spans="1:13" x14ac:dyDescent="0.3">
      <c r="A795" t="s">
        <v>14</v>
      </c>
      <c r="B795">
        <v>1185732</v>
      </c>
      <c r="C795" s="20">
        <v>44245</v>
      </c>
      <c r="D795" t="s">
        <v>48</v>
      </c>
      <c r="E795" t="s">
        <v>98</v>
      </c>
      <c r="F795" t="s">
        <v>99</v>
      </c>
      <c r="G795" t="s">
        <v>19</v>
      </c>
      <c r="H795">
        <v>30.000000000000004</v>
      </c>
      <c r="I795">
        <v>425</v>
      </c>
      <c r="J795">
        <v>12750.000000000002</v>
      </c>
      <c r="K795">
        <v>4462.5</v>
      </c>
      <c r="L795">
        <v>0.35</v>
      </c>
      <c r="M795" t="s">
        <v>83</v>
      </c>
    </row>
    <row r="796" spans="1:13" x14ac:dyDescent="0.3">
      <c r="A796" t="s">
        <v>14</v>
      </c>
      <c r="B796">
        <v>1185732</v>
      </c>
      <c r="C796" s="20">
        <v>44245</v>
      </c>
      <c r="D796" t="s">
        <v>48</v>
      </c>
      <c r="E796" t="s">
        <v>98</v>
      </c>
      <c r="F796" t="s">
        <v>99</v>
      </c>
      <c r="G796" t="s">
        <v>17</v>
      </c>
      <c r="H796">
        <v>30.000000000000004</v>
      </c>
      <c r="I796">
        <v>775</v>
      </c>
      <c r="J796">
        <v>23250.000000000004</v>
      </c>
      <c r="K796">
        <v>9300.0000000000018</v>
      </c>
      <c r="L796">
        <v>0.4</v>
      </c>
      <c r="M796" t="s">
        <v>83</v>
      </c>
    </row>
    <row r="797" spans="1:13" x14ac:dyDescent="0.3">
      <c r="A797" t="s">
        <v>14</v>
      </c>
      <c r="B797">
        <v>1185732</v>
      </c>
      <c r="C797" s="20">
        <v>44216</v>
      </c>
      <c r="D797" t="s">
        <v>48</v>
      </c>
      <c r="E797" t="s">
        <v>98</v>
      </c>
      <c r="F797" t="s">
        <v>99</v>
      </c>
      <c r="G797" t="s">
        <v>23</v>
      </c>
      <c r="H797">
        <v>30.000000000000004</v>
      </c>
      <c r="I797">
        <v>525</v>
      </c>
      <c r="J797">
        <v>15750.000000000002</v>
      </c>
      <c r="K797">
        <v>7875.0000000000009</v>
      </c>
      <c r="L797">
        <v>0.5</v>
      </c>
      <c r="M797" t="s">
        <v>83</v>
      </c>
    </row>
    <row r="798" spans="1:13" x14ac:dyDescent="0.3">
      <c r="A798" t="s">
        <v>14</v>
      </c>
      <c r="B798">
        <v>1185732</v>
      </c>
      <c r="C798" s="20">
        <v>44216</v>
      </c>
      <c r="D798" t="s">
        <v>48</v>
      </c>
      <c r="E798" t="s">
        <v>98</v>
      </c>
      <c r="F798" t="s">
        <v>99</v>
      </c>
      <c r="G798" t="s">
        <v>22</v>
      </c>
      <c r="H798">
        <v>40</v>
      </c>
      <c r="I798">
        <v>425</v>
      </c>
      <c r="J798">
        <v>17000</v>
      </c>
      <c r="K798">
        <v>5950</v>
      </c>
      <c r="L798">
        <v>0.35</v>
      </c>
      <c r="M798" t="s">
        <v>83</v>
      </c>
    </row>
    <row r="799" spans="1:13" x14ac:dyDescent="0.3">
      <c r="A799" t="s">
        <v>14</v>
      </c>
      <c r="B799">
        <v>1185732</v>
      </c>
      <c r="C799" s="20">
        <v>44216</v>
      </c>
      <c r="D799" t="s">
        <v>48</v>
      </c>
      <c r="E799" t="s">
        <v>98</v>
      </c>
      <c r="F799" t="s">
        <v>99</v>
      </c>
      <c r="G799" t="s">
        <v>21</v>
      </c>
      <c r="H799">
        <v>25</v>
      </c>
      <c r="I799">
        <v>375</v>
      </c>
      <c r="J799">
        <v>9375</v>
      </c>
      <c r="K799">
        <v>3750</v>
      </c>
      <c r="L799">
        <v>0.4</v>
      </c>
      <c r="M799" t="s">
        <v>83</v>
      </c>
    </row>
    <row r="800" spans="1:13" x14ac:dyDescent="0.3">
      <c r="A800" t="s">
        <v>14</v>
      </c>
      <c r="B800">
        <v>1185732</v>
      </c>
      <c r="C800" s="20">
        <v>44216</v>
      </c>
      <c r="D800" t="s">
        <v>48</v>
      </c>
      <c r="E800" t="s">
        <v>98</v>
      </c>
      <c r="F800" t="s">
        <v>99</v>
      </c>
      <c r="G800" t="s">
        <v>20</v>
      </c>
      <c r="H800">
        <v>20.000000000000007</v>
      </c>
      <c r="I800">
        <v>525</v>
      </c>
      <c r="J800">
        <v>10500.000000000004</v>
      </c>
      <c r="K800">
        <v>4200.0000000000018</v>
      </c>
      <c r="L800">
        <v>0.4</v>
      </c>
      <c r="M800" t="s">
        <v>83</v>
      </c>
    </row>
    <row r="801" spans="1:13" x14ac:dyDescent="0.3">
      <c r="A801" t="s">
        <v>14</v>
      </c>
      <c r="B801">
        <v>1185732</v>
      </c>
      <c r="C801" s="20">
        <v>44216</v>
      </c>
      <c r="D801" t="s">
        <v>48</v>
      </c>
      <c r="E801" t="s">
        <v>98</v>
      </c>
      <c r="F801" t="s">
        <v>99</v>
      </c>
      <c r="G801" t="s">
        <v>19</v>
      </c>
      <c r="H801">
        <v>30.000000000000004</v>
      </c>
      <c r="I801">
        <v>525</v>
      </c>
      <c r="J801">
        <v>15750.000000000002</v>
      </c>
      <c r="K801">
        <v>5512.5</v>
      </c>
      <c r="L801">
        <v>0.35</v>
      </c>
      <c r="M801" t="s">
        <v>83</v>
      </c>
    </row>
    <row r="802" spans="1:13" x14ac:dyDescent="0.3">
      <c r="A802" t="s">
        <v>14</v>
      </c>
      <c r="B802">
        <v>1185732</v>
      </c>
      <c r="C802" s="20">
        <v>44216</v>
      </c>
      <c r="D802" t="s">
        <v>48</v>
      </c>
      <c r="E802" t="s">
        <v>98</v>
      </c>
      <c r="F802" t="s">
        <v>99</v>
      </c>
      <c r="G802" t="s">
        <v>17</v>
      </c>
      <c r="H802">
        <v>30.000000000000004</v>
      </c>
      <c r="I802">
        <v>725</v>
      </c>
      <c r="J802">
        <v>21750.000000000004</v>
      </c>
      <c r="K802">
        <v>8700.0000000000018</v>
      </c>
      <c r="L802">
        <v>0.4</v>
      </c>
      <c r="M802" t="s">
        <v>83</v>
      </c>
    </row>
    <row r="803" spans="1:13" x14ac:dyDescent="0.3">
      <c r="A803" t="s">
        <v>14</v>
      </c>
      <c r="B803">
        <v>1185732</v>
      </c>
      <c r="C803" s="20">
        <v>44551</v>
      </c>
      <c r="D803" t="s">
        <v>48</v>
      </c>
      <c r="E803" t="s">
        <v>98</v>
      </c>
      <c r="F803" t="s">
        <v>99</v>
      </c>
      <c r="G803" t="s">
        <v>23</v>
      </c>
      <c r="H803">
        <v>64.999999999999986</v>
      </c>
      <c r="I803">
        <v>325</v>
      </c>
      <c r="J803">
        <v>21124.999999999996</v>
      </c>
      <c r="K803">
        <v>8449.9999999999982</v>
      </c>
      <c r="L803">
        <v>0.4</v>
      </c>
      <c r="M803" t="s">
        <v>83</v>
      </c>
    </row>
    <row r="804" spans="1:13" x14ac:dyDescent="0.3">
      <c r="A804" t="s">
        <v>14</v>
      </c>
      <c r="B804">
        <v>1185732</v>
      </c>
      <c r="C804" s="20">
        <v>44551</v>
      </c>
      <c r="D804" t="s">
        <v>48</v>
      </c>
      <c r="E804" t="s">
        <v>98</v>
      </c>
      <c r="F804" t="s">
        <v>99</v>
      </c>
      <c r="G804" t="s">
        <v>22</v>
      </c>
      <c r="H804">
        <v>60</v>
      </c>
      <c r="I804">
        <v>225</v>
      </c>
      <c r="J804">
        <v>13500</v>
      </c>
      <c r="K804">
        <v>4725</v>
      </c>
      <c r="L804">
        <v>0.35</v>
      </c>
      <c r="M804" t="s">
        <v>83</v>
      </c>
    </row>
    <row r="805" spans="1:13" x14ac:dyDescent="0.3">
      <c r="A805" t="s">
        <v>14</v>
      </c>
      <c r="B805">
        <v>1185732</v>
      </c>
      <c r="C805" s="20">
        <v>44551</v>
      </c>
      <c r="D805" t="s">
        <v>48</v>
      </c>
      <c r="E805" t="s">
        <v>98</v>
      </c>
      <c r="F805" t="s">
        <v>99</v>
      </c>
      <c r="G805" t="s">
        <v>21</v>
      </c>
      <c r="H805">
        <v>50</v>
      </c>
      <c r="I805">
        <v>225</v>
      </c>
      <c r="J805">
        <v>11250</v>
      </c>
      <c r="K805">
        <v>4500</v>
      </c>
      <c r="L805">
        <v>0.4</v>
      </c>
      <c r="M805" t="s">
        <v>83</v>
      </c>
    </row>
    <row r="806" spans="1:13" x14ac:dyDescent="0.3">
      <c r="A806" t="s">
        <v>14</v>
      </c>
      <c r="B806">
        <v>1185732</v>
      </c>
      <c r="C806" s="20">
        <v>44551</v>
      </c>
      <c r="D806" t="s">
        <v>48</v>
      </c>
      <c r="E806" t="s">
        <v>98</v>
      </c>
      <c r="F806" t="s">
        <v>99</v>
      </c>
      <c r="G806" t="s">
        <v>20</v>
      </c>
      <c r="H806">
        <v>55.000000000000007</v>
      </c>
      <c r="I806">
        <v>275</v>
      </c>
      <c r="J806">
        <v>15125.000000000002</v>
      </c>
      <c r="K806">
        <v>6050.0000000000009</v>
      </c>
      <c r="L806">
        <v>0.4</v>
      </c>
      <c r="M806" t="s">
        <v>83</v>
      </c>
    </row>
    <row r="807" spans="1:13" x14ac:dyDescent="0.3">
      <c r="A807" t="s">
        <v>14</v>
      </c>
      <c r="B807">
        <v>1185732</v>
      </c>
      <c r="C807" s="20">
        <v>44551</v>
      </c>
      <c r="D807" t="s">
        <v>48</v>
      </c>
      <c r="E807" t="s">
        <v>98</v>
      </c>
      <c r="F807" t="s">
        <v>99</v>
      </c>
      <c r="G807" t="s">
        <v>19</v>
      </c>
      <c r="H807">
        <v>55.000000000000007</v>
      </c>
      <c r="I807">
        <v>325</v>
      </c>
      <c r="J807">
        <v>17875.000000000004</v>
      </c>
      <c r="K807">
        <v>6256.2500000000009</v>
      </c>
      <c r="L807">
        <v>0.35</v>
      </c>
      <c r="M807" t="s">
        <v>83</v>
      </c>
    </row>
    <row r="808" spans="1:13" x14ac:dyDescent="0.3">
      <c r="A808" t="s">
        <v>14</v>
      </c>
      <c r="B808">
        <v>1185732</v>
      </c>
      <c r="C808" s="20">
        <v>44551</v>
      </c>
      <c r="D808" t="s">
        <v>48</v>
      </c>
      <c r="E808" t="s">
        <v>98</v>
      </c>
      <c r="F808" t="s">
        <v>99</v>
      </c>
      <c r="G808" t="s">
        <v>17</v>
      </c>
      <c r="H808">
        <v>65</v>
      </c>
      <c r="I808">
        <v>525</v>
      </c>
      <c r="J808">
        <v>34125</v>
      </c>
      <c r="K808">
        <v>13650</v>
      </c>
      <c r="L808">
        <v>0.4</v>
      </c>
      <c r="M808" t="s">
        <v>83</v>
      </c>
    </row>
    <row r="809" spans="1:13" x14ac:dyDescent="0.3">
      <c r="A809" t="s">
        <v>14</v>
      </c>
      <c r="B809">
        <v>1185732</v>
      </c>
      <c r="C809" s="20">
        <v>44522</v>
      </c>
      <c r="D809" t="s">
        <v>48</v>
      </c>
      <c r="E809" t="s">
        <v>98</v>
      </c>
      <c r="F809" t="s">
        <v>99</v>
      </c>
      <c r="G809" t="s">
        <v>23</v>
      </c>
      <c r="H809">
        <v>70</v>
      </c>
      <c r="I809">
        <v>275</v>
      </c>
      <c r="J809">
        <v>19250</v>
      </c>
      <c r="K809">
        <v>7700</v>
      </c>
      <c r="L809">
        <v>0.4</v>
      </c>
      <c r="M809" t="s">
        <v>83</v>
      </c>
    </row>
    <row r="810" spans="1:13" x14ac:dyDescent="0.3">
      <c r="A810" t="s">
        <v>14</v>
      </c>
      <c r="B810">
        <v>1185732</v>
      </c>
      <c r="C810" s="20">
        <v>44522</v>
      </c>
      <c r="D810" t="s">
        <v>48</v>
      </c>
      <c r="E810" t="s">
        <v>98</v>
      </c>
      <c r="F810" t="s">
        <v>99</v>
      </c>
      <c r="G810" t="s">
        <v>22</v>
      </c>
      <c r="H810">
        <v>65</v>
      </c>
      <c r="I810">
        <v>175</v>
      </c>
      <c r="J810">
        <v>11375</v>
      </c>
      <c r="K810">
        <v>3981.2499999999995</v>
      </c>
      <c r="L810">
        <v>0.35</v>
      </c>
      <c r="M810" t="s">
        <v>83</v>
      </c>
    </row>
    <row r="811" spans="1:13" x14ac:dyDescent="0.3">
      <c r="A811" t="s">
        <v>14</v>
      </c>
      <c r="B811">
        <v>1185732</v>
      </c>
      <c r="C811" s="20">
        <v>44522</v>
      </c>
      <c r="D811" t="s">
        <v>48</v>
      </c>
      <c r="E811" t="s">
        <v>98</v>
      </c>
      <c r="F811" t="s">
        <v>99</v>
      </c>
      <c r="G811" t="s">
        <v>21</v>
      </c>
      <c r="H811">
        <v>55.000000000000007</v>
      </c>
      <c r="I811">
        <v>200</v>
      </c>
      <c r="J811">
        <v>11000.000000000002</v>
      </c>
      <c r="K811">
        <v>4400.0000000000009</v>
      </c>
      <c r="L811">
        <v>0.4</v>
      </c>
      <c r="M811" t="s">
        <v>83</v>
      </c>
    </row>
    <row r="812" spans="1:13" x14ac:dyDescent="0.3">
      <c r="A812" t="s">
        <v>61</v>
      </c>
      <c r="B812">
        <v>1185732</v>
      </c>
      <c r="C812" s="20">
        <v>44522</v>
      </c>
      <c r="D812" t="s">
        <v>48</v>
      </c>
      <c r="E812" t="s">
        <v>98</v>
      </c>
      <c r="F812" t="s">
        <v>99</v>
      </c>
      <c r="G812" t="s">
        <v>20</v>
      </c>
      <c r="H812">
        <v>45</v>
      </c>
      <c r="I812">
        <v>220</v>
      </c>
      <c r="J812">
        <v>9900</v>
      </c>
      <c r="K812">
        <v>3960</v>
      </c>
      <c r="L812">
        <v>0.4</v>
      </c>
      <c r="M812" t="s">
        <v>83</v>
      </c>
    </row>
    <row r="813" spans="1:13" x14ac:dyDescent="0.3">
      <c r="A813" t="s">
        <v>61</v>
      </c>
      <c r="B813">
        <v>1185732</v>
      </c>
      <c r="C813" s="20">
        <v>44522</v>
      </c>
      <c r="D813" t="s">
        <v>48</v>
      </c>
      <c r="E813" t="s">
        <v>98</v>
      </c>
      <c r="F813" t="s">
        <v>99</v>
      </c>
      <c r="G813" t="s">
        <v>19</v>
      </c>
      <c r="H813">
        <v>40</v>
      </c>
      <c r="I813">
        <v>275</v>
      </c>
      <c r="J813">
        <v>11000</v>
      </c>
      <c r="K813">
        <v>3849.9999999999995</v>
      </c>
      <c r="L813">
        <v>0.35</v>
      </c>
      <c r="M813" t="s">
        <v>83</v>
      </c>
    </row>
    <row r="814" spans="1:13" x14ac:dyDescent="0.3">
      <c r="A814" t="s">
        <v>61</v>
      </c>
      <c r="B814">
        <v>1185732</v>
      </c>
      <c r="C814" s="20">
        <v>44522</v>
      </c>
      <c r="D814" t="s">
        <v>48</v>
      </c>
      <c r="E814" t="s">
        <v>98</v>
      </c>
      <c r="F814" t="s">
        <v>99</v>
      </c>
      <c r="G814" t="s">
        <v>17</v>
      </c>
      <c r="H814">
        <v>50</v>
      </c>
      <c r="I814">
        <v>425</v>
      </c>
      <c r="J814">
        <v>21250</v>
      </c>
      <c r="K814">
        <v>8500</v>
      </c>
      <c r="L814">
        <v>0.4</v>
      </c>
      <c r="M814" t="s">
        <v>83</v>
      </c>
    </row>
    <row r="815" spans="1:13" x14ac:dyDescent="0.3">
      <c r="A815" t="s">
        <v>61</v>
      </c>
      <c r="B815">
        <v>1185732</v>
      </c>
      <c r="C815" s="20">
        <v>44491</v>
      </c>
      <c r="D815" t="s">
        <v>48</v>
      </c>
      <c r="E815" t="s">
        <v>98</v>
      </c>
      <c r="F815" t="s">
        <v>99</v>
      </c>
      <c r="G815" t="s">
        <v>23</v>
      </c>
      <c r="H815">
        <v>54.999999999999993</v>
      </c>
      <c r="I815">
        <v>275</v>
      </c>
      <c r="J815">
        <v>15124.999999999998</v>
      </c>
      <c r="K815">
        <v>6050</v>
      </c>
      <c r="L815">
        <v>0.4</v>
      </c>
      <c r="M815" t="s">
        <v>83</v>
      </c>
    </row>
    <row r="816" spans="1:13" x14ac:dyDescent="0.3">
      <c r="A816" t="s">
        <v>61</v>
      </c>
      <c r="B816">
        <v>1185732</v>
      </c>
      <c r="C816" s="20">
        <v>44491</v>
      </c>
      <c r="D816" t="s">
        <v>48</v>
      </c>
      <c r="E816" t="s">
        <v>98</v>
      </c>
      <c r="F816" t="s">
        <v>99</v>
      </c>
      <c r="G816" t="s">
        <v>22</v>
      </c>
      <c r="H816">
        <v>54.999999999999993</v>
      </c>
      <c r="I816">
        <v>150</v>
      </c>
      <c r="J816">
        <v>8249.9999999999982</v>
      </c>
      <c r="K816">
        <v>2887.4999999999991</v>
      </c>
      <c r="L816">
        <v>0.35</v>
      </c>
      <c r="M816" t="s">
        <v>83</v>
      </c>
    </row>
    <row r="817" spans="1:13" x14ac:dyDescent="0.3">
      <c r="A817" t="s">
        <v>61</v>
      </c>
      <c r="B817">
        <v>1185732</v>
      </c>
      <c r="C817" s="20">
        <v>44491</v>
      </c>
      <c r="D817" t="s">
        <v>48</v>
      </c>
      <c r="E817" t="s">
        <v>98</v>
      </c>
      <c r="F817" t="s">
        <v>99</v>
      </c>
      <c r="G817" t="s">
        <v>21</v>
      </c>
      <c r="H817">
        <v>45</v>
      </c>
      <c r="I817">
        <v>150</v>
      </c>
      <c r="J817">
        <v>6750</v>
      </c>
      <c r="K817">
        <v>2700</v>
      </c>
      <c r="L817">
        <v>0.4</v>
      </c>
      <c r="M817" t="s">
        <v>83</v>
      </c>
    </row>
    <row r="818" spans="1:13" x14ac:dyDescent="0.3">
      <c r="A818" t="s">
        <v>61</v>
      </c>
      <c r="B818">
        <v>1185732</v>
      </c>
      <c r="C818" s="20">
        <v>44491</v>
      </c>
      <c r="D818" t="s">
        <v>48</v>
      </c>
      <c r="E818" t="s">
        <v>98</v>
      </c>
      <c r="F818" t="s">
        <v>99</v>
      </c>
      <c r="G818" t="s">
        <v>20</v>
      </c>
      <c r="H818">
        <v>45</v>
      </c>
      <c r="I818">
        <v>175</v>
      </c>
      <c r="J818">
        <v>7875</v>
      </c>
      <c r="K818">
        <v>3150</v>
      </c>
      <c r="L818">
        <v>0.4</v>
      </c>
      <c r="M818" t="s">
        <v>83</v>
      </c>
    </row>
    <row r="819" spans="1:13" x14ac:dyDescent="0.3">
      <c r="A819" t="s">
        <v>61</v>
      </c>
      <c r="B819">
        <v>1185732</v>
      </c>
      <c r="C819" s="20">
        <v>44491</v>
      </c>
      <c r="D819" t="s">
        <v>48</v>
      </c>
      <c r="E819" t="s">
        <v>98</v>
      </c>
      <c r="F819" t="s">
        <v>99</v>
      </c>
      <c r="G819" t="s">
        <v>19</v>
      </c>
      <c r="H819">
        <v>45</v>
      </c>
      <c r="I819">
        <v>275</v>
      </c>
      <c r="J819">
        <v>12375</v>
      </c>
      <c r="K819">
        <v>4331.25</v>
      </c>
      <c r="L819">
        <v>0.35</v>
      </c>
      <c r="M819" t="s">
        <v>83</v>
      </c>
    </row>
    <row r="820" spans="1:13" x14ac:dyDescent="0.3">
      <c r="A820" t="s">
        <v>61</v>
      </c>
      <c r="B820">
        <v>1185732</v>
      </c>
      <c r="C820" s="20">
        <v>44491</v>
      </c>
      <c r="D820" t="s">
        <v>48</v>
      </c>
      <c r="E820" t="s">
        <v>98</v>
      </c>
      <c r="F820" t="s">
        <v>99</v>
      </c>
      <c r="G820" t="s">
        <v>17</v>
      </c>
      <c r="H820">
        <v>54.999999999999993</v>
      </c>
      <c r="I820">
        <v>450</v>
      </c>
      <c r="J820">
        <v>24749.999999999996</v>
      </c>
      <c r="K820">
        <v>9900</v>
      </c>
      <c r="L820">
        <v>0.4</v>
      </c>
      <c r="M820" t="s">
        <v>83</v>
      </c>
    </row>
    <row r="821" spans="1:13" x14ac:dyDescent="0.3">
      <c r="A821" t="s">
        <v>61</v>
      </c>
      <c r="B821">
        <v>1185732</v>
      </c>
      <c r="C821" s="20">
        <v>44462</v>
      </c>
      <c r="D821" t="s">
        <v>48</v>
      </c>
      <c r="E821" t="s">
        <v>98</v>
      </c>
      <c r="F821" t="s">
        <v>99</v>
      </c>
      <c r="G821" t="s">
        <v>23</v>
      </c>
      <c r="H821">
        <v>50</v>
      </c>
      <c r="I821">
        <v>275</v>
      </c>
      <c r="J821">
        <v>13750</v>
      </c>
      <c r="K821">
        <v>5500</v>
      </c>
      <c r="L821">
        <v>0.4</v>
      </c>
      <c r="M821" t="s">
        <v>83</v>
      </c>
    </row>
    <row r="822" spans="1:13" x14ac:dyDescent="0.3">
      <c r="A822" t="s">
        <v>61</v>
      </c>
      <c r="B822">
        <v>1185732</v>
      </c>
      <c r="C822" s="20">
        <v>44462</v>
      </c>
      <c r="D822" t="s">
        <v>48</v>
      </c>
      <c r="E822" t="s">
        <v>98</v>
      </c>
      <c r="F822" t="s">
        <v>99</v>
      </c>
      <c r="G822" t="s">
        <v>22</v>
      </c>
      <c r="H822">
        <v>45</v>
      </c>
      <c r="I822">
        <v>200</v>
      </c>
      <c r="J822">
        <v>9000</v>
      </c>
      <c r="K822">
        <v>3150</v>
      </c>
      <c r="L822">
        <v>0.35</v>
      </c>
      <c r="M822" t="s">
        <v>83</v>
      </c>
    </row>
    <row r="823" spans="1:13" x14ac:dyDescent="0.3">
      <c r="A823" t="s">
        <v>61</v>
      </c>
      <c r="B823">
        <v>1185732</v>
      </c>
      <c r="C823" s="20">
        <v>44462</v>
      </c>
      <c r="D823" t="s">
        <v>48</v>
      </c>
      <c r="E823" t="s">
        <v>98</v>
      </c>
      <c r="F823" t="s">
        <v>99</v>
      </c>
      <c r="G823" t="s">
        <v>21</v>
      </c>
      <c r="H823">
        <v>35</v>
      </c>
      <c r="I823">
        <v>200</v>
      </c>
      <c r="J823">
        <v>7000</v>
      </c>
      <c r="K823">
        <v>2800</v>
      </c>
      <c r="L823">
        <v>0.4</v>
      </c>
      <c r="M823" t="s">
        <v>83</v>
      </c>
    </row>
    <row r="824" spans="1:13" x14ac:dyDescent="0.3">
      <c r="A824" t="s">
        <v>61</v>
      </c>
      <c r="B824">
        <v>1185732</v>
      </c>
      <c r="C824" s="20">
        <v>44462</v>
      </c>
      <c r="D824" t="s">
        <v>48</v>
      </c>
      <c r="E824" t="s">
        <v>98</v>
      </c>
      <c r="F824" t="s">
        <v>99</v>
      </c>
      <c r="G824" t="s">
        <v>20</v>
      </c>
      <c r="H824">
        <v>35</v>
      </c>
      <c r="I824">
        <v>225</v>
      </c>
      <c r="J824">
        <v>7875</v>
      </c>
      <c r="K824">
        <v>3150</v>
      </c>
      <c r="L824">
        <v>0.4</v>
      </c>
      <c r="M824" t="s">
        <v>83</v>
      </c>
    </row>
    <row r="825" spans="1:13" x14ac:dyDescent="0.3">
      <c r="A825" t="s">
        <v>61</v>
      </c>
      <c r="B825">
        <v>1185732</v>
      </c>
      <c r="C825" s="20">
        <v>44462</v>
      </c>
      <c r="D825" t="s">
        <v>48</v>
      </c>
      <c r="E825" t="s">
        <v>98</v>
      </c>
      <c r="F825" t="s">
        <v>99</v>
      </c>
      <c r="G825" t="s">
        <v>19</v>
      </c>
      <c r="H825">
        <v>45.000000000000007</v>
      </c>
      <c r="I825">
        <v>325</v>
      </c>
      <c r="J825">
        <v>14625.000000000002</v>
      </c>
      <c r="K825">
        <v>5118.75</v>
      </c>
      <c r="L825">
        <v>0.35</v>
      </c>
      <c r="M825" t="s">
        <v>83</v>
      </c>
    </row>
    <row r="826" spans="1:13" x14ac:dyDescent="0.3">
      <c r="A826" t="s">
        <v>61</v>
      </c>
      <c r="B826">
        <v>1185732</v>
      </c>
      <c r="C826" s="20">
        <v>44462</v>
      </c>
      <c r="D826" t="s">
        <v>48</v>
      </c>
      <c r="E826" t="s">
        <v>98</v>
      </c>
      <c r="F826" t="s">
        <v>99</v>
      </c>
      <c r="G826" t="s">
        <v>17</v>
      </c>
      <c r="H826">
        <v>50</v>
      </c>
      <c r="I826">
        <v>525</v>
      </c>
      <c r="J826">
        <v>26250</v>
      </c>
      <c r="K826">
        <v>10500</v>
      </c>
      <c r="L826">
        <v>0.4</v>
      </c>
      <c r="M826" t="s">
        <v>83</v>
      </c>
    </row>
    <row r="827" spans="1:13" x14ac:dyDescent="0.3">
      <c r="A827" t="s">
        <v>61</v>
      </c>
      <c r="B827">
        <v>1185732</v>
      </c>
      <c r="C827" s="20">
        <v>44430</v>
      </c>
      <c r="D827" t="s">
        <v>48</v>
      </c>
      <c r="E827" t="s">
        <v>98</v>
      </c>
      <c r="F827" t="s">
        <v>99</v>
      </c>
      <c r="G827" t="s">
        <v>23</v>
      </c>
      <c r="H827">
        <v>55.000000000000007</v>
      </c>
      <c r="I827">
        <v>400</v>
      </c>
      <c r="J827">
        <v>22000.000000000004</v>
      </c>
      <c r="K827">
        <v>8800.0000000000018</v>
      </c>
      <c r="L827">
        <v>0.4</v>
      </c>
      <c r="M827" t="s">
        <v>83</v>
      </c>
    </row>
    <row r="828" spans="1:13" x14ac:dyDescent="0.3">
      <c r="A828" t="s">
        <v>61</v>
      </c>
      <c r="B828">
        <v>1185732</v>
      </c>
      <c r="C828" s="20">
        <v>44430</v>
      </c>
      <c r="D828" t="s">
        <v>48</v>
      </c>
      <c r="E828" t="s">
        <v>98</v>
      </c>
      <c r="F828" t="s">
        <v>99</v>
      </c>
      <c r="G828" t="s">
        <v>22</v>
      </c>
      <c r="H828">
        <v>50</v>
      </c>
      <c r="I828">
        <v>225</v>
      </c>
      <c r="J828">
        <v>11250</v>
      </c>
      <c r="K828">
        <v>3937.4999999999995</v>
      </c>
      <c r="L828">
        <v>0.35</v>
      </c>
      <c r="M828" t="s">
        <v>83</v>
      </c>
    </row>
    <row r="829" spans="1:13" x14ac:dyDescent="0.3">
      <c r="A829" t="s">
        <v>61</v>
      </c>
      <c r="B829">
        <v>1185732</v>
      </c>
      <c r="C829" s="20">
        <v>44430</v>
      </c>
      <c r="D829" t="s">
        <v>48</v>
      </c>
      <c r="E829" t="s">
        <v>98</v>
      </c>
      <c r="F829" t="s">
        <v>99</v>
      </c>
      <c r="G829" t="s">
        <v>21</v>
      </c>
      <c r="H829">
        <v>40</v>
      </c>
      <c r="I829">
        <v>250</v>
      </c>
      <c r="J829">
        <v>10000</v>
      </c>
      <c r="K829">
        <v>4000</v>
      </c>
      <c r="L829">
        <v>0.4</v>
      </c>
      <c r="M829" t="s">
        <v>83</v>
      </c>
    </row>
    <row r="830" spans="1:13" x14ac:dyDescent="0.3">
      <c r="A830" t="s">
        <v>61</v>
      </c>
      <c r="B830">
        <v>1185732</v>
      </c>
      <c r="C830" s="20">
        <v>44430</v>
      </c>
      <c r="D830" t="s">
        <v>48</v>
      </c>
      <c r="E830" t="s">
        <v>98</v>
      </c>
      <c r="F830" t="s">
        <v>99</v>
      </c>
      <c r="G830" t="s">
        <v>20</v>
      </c>
      <c r="H830">
        <v>40</v>
      </c>
      <c r="I830">
        <v>275</v>
      </c>
      <c r="J830">
        <v>11000</v>
      </c>
      <c r="K830">
        <v>4400</v>
      </c>
      <c r="L830">
        <v>0.4</v>
      </c>
      <c r="M830" t="s">
        <v>83</v>
      </c>
    </row>
    <row r="831" spans="1:13" x14ac:dyDescent="0.3">
      <c r="A831" t="s">
        <v>61</v>
      </c>
      <c r="B831">
        <v>1185732</v>
      </c>
      <c r="C831" s="20">
        <v>44430</v>
      </c>
      <c r="D831" t="s">
        <v>48</v>
      </c>
      <c r="E831" t="s">
        <v>98</v>
      </c>
      <c r="F831" t="s">
        <v>99</v>
      </c>
      <c r="G831" t="s">
        <v>19</v>
      </c>
      <c r="H831">
        <v>45.000000000000007</v>
      </c>
      <c r="I831">
        <v>350</v>
      </c>
      <c r="J831">
        <v>15750.000000000002</v>
      </c>
      <c r="K831">
        <v>5512.5</v>
      </c>
      <c r="L831">
        <v>0.35</v>
      </c>
      <c r="M831" t="s">
        <v>83</v>
      </c>
    </row>
    <row r="832" spans="1:13" x14ac:dyDescent="0.3">
      <c r="A832" t="s">
        <v>61</v>
      </c>
      <c r="B832">
        <v>1185732</v>
      </c>
      <c r="C832" s="20">
        <v>44430</v>
      </c>
      <c r="D832" t="s">
        <v>48</v>
      </c>
      <c r="E832" t="s">
        <v>98</v>
      </c>
      <c r="F832" t="s">
        <v>99</v>
      </c>
      <c r="G832" t="s">
        <v>17</v>
      </c>
      <c r="H832">
        <v>50</v>
      </c>
      <c r="I832">
        <v>575</v>
      </c>
      <c r="J832">
        <v>28750</v>
      </c>
      <c r="K832">
        <v>11500</v>
      </c>
      <c r="L832">
        <v>0.4</v>
      </c>
      <c r="M832" t="s">
        <v>83</v>
      </c>
    </row>
    <row r="833" spans="1:13" x14ac:dyDescent="0.3">
      <c r="A833" t="s">
        <v>61</v>
      </c>
      <c r="B833">
        <v>1185732</v>
      </c>
      <c r="C833" s="20">
        <v>44398</v>
      </c>
      <c r="D833" t="s">
        <v>48</v>
      </c>
      <c r="E833" t="s">
        <v>98</v>
      </c>
      <c r="F833" t="s">
        <v>99</v>
      </c>
      <c r="G833" t="s">
        <v>23</v>
      </c>
      <c r="H833">
        <v>55.000000000000007</v>
      </c>
      <c r="I833">
        <v>425</v>
      </c>
      <c r="J833">
        <v>23375.000000000004</v>
      </c>
      <c r="K833">
        <v>9350.0000000000018</v>
      </c>
      <c r="L833">
        <v>0.4</v>
      </c>
      <c r="M833" t="s">
        <v>83</v>
      </c>
    </row>
    <row r="834" spans="1:13" x14ac:dyDescent="0.3">
      <c r="A834" t="s">
        <v>61</v>
      </c>
      <c r="B834">
        <v>1185732</v>
      </c>
      <c r="C834" s="20">
        <v>44398</v>
      </c>
      <c r="D834" t="s">
        <v>48</v>
      </c>
      <c r="E834" t="s">
        <v>98</v>
      </c>
      <c r="F834" t="s">
        <v>99</v>
      </c>
      <c r="G834" t="s">
        <v>22</v>
      </c>
      <c r="H834">
        <v>50</v>
      </c>
      <c r="I834">
        <v>250</v>
      </c>
      <c r="J834">
        <v>12500</v>
      </c>
      <c r="K834">
        <v>4375</v>
      </c>
      <c r="L834">
        <v>0.35</v>
      </c>
      <c r="M834" t="s">
        <v>83</v>
      </c>
    </row>
    <row r="835" spans="1:13" x14ac:dyDescent="0.3">
      <c r="A835" t="s">
        <v>61</v>
      </c>
      <c r="B835">
        <v>1185732</v>
      </c>
      <c r="C835" s="20">
        <v>44398</v>
      </c>
      <c r="D835" t="s">
        <v>48</v>
      </c>
      <c r="E835" t="s">
        <v>98</v>
      </c>
      <c r="F835" t="s">
        <v>99</v>
      </c>
      <c r="G835" t="s">
        <v>21</v>
      </c>
      <c r="H835">
        <v>40</v>
      </c>
      <c r="I835">
        <v>225</v>
      </c>
      <c r="J835">
        <v>9000</v>
      </c>
      <c r="K835">
        <v>3600</v>
      </c>
      <c r="L835">
        <v>0.4</v>
      </c>
      <c r="M835" t="s">
        <v>83</v>
      </c>
    </row>
    <row r="836" spans="1:13" x14ac:dyDescent="0.3">
      <c r="A836" t="s">
        <v>61</v>
      </c>
      <c r="B836">
        <v>1185732</v>
      </c>
      <c r="C836" s="20">
        <v>44398</v>
      </c>
      <c r="D836" t="s">
        <v>48</v>
      </c>
      <c r="E836" t="s">
        <v>98</v>
      </c>
      <c r="F836" t="s">
        <v>99</v>
      </c>
      <c r="G836" t="s">
        <v>20</v>
      </c>
      <c r="H836">
        <v>40</v>
      </c>
      <c r="I836">
        <v>275</v>
      </c>
      <c r="J836">
        <v>11000</v>
      </c>
      <c r="K836">
        <v>4400</v>
      </c>
      <c r="L836">
        <v>0.4</v>
      </c>
      <c r="M836" t="s">
        <v>83</v>
      </c>
    </row>
    <row r="837" spans="1:13" x14ac:dyDescent="0.3">
      <c r="A837" t="s">
        <v>61</v>
      </c>
      <c r="B837">
        <v>1185732</v>
      </c>
      <c r="C837" s="20">
        <v>44398</v>
      </c>
      <c r="D837" t="s">
        <v>48</v>
      </c>
      <c r="E837" t="s">
        <v>98</v>
      </c>
      <c r="F837" t="s">
        <v>99</v>
      </c>
      <c r="G837" t="s">
        <v>19</v>
      </c>
      <c r="H837">
        <v>45.000000000000007</v>
      </c>
      <c r="I837">
        <v>350</v>
      </c>
      <c r="J837">
        <v>15750.000000000002</v>
      </c>
      <c r="K837">
        <v>5512.5</v>
      </c>
      <c r="L837">
        <v>0.35</v>
      </c>
      <c r="M837" t="s">
        <v>83</v>
      </c>
    </row>
    <row r="838" spans="1:13" x14ac:dyDescent="0.3">
      <c r="A838" t="s">
        <v>61</v>
      </c>
      <c r="B838">
        <v>1185732</v>
      </c>
      <c r="C838" s="20">
        <v>44398</v>
      </c>
      <c r="D838" t="s">
        <v>48</v>
      </c>
      <c r="E838" t="s">
        <v>98</v>
      </c>
      <c r="F838" t="s">
        <v>99</v>
      </c>
      <c r="G838" t="s">
        <v>17</v>
      </c>
      <c r="H838">
        <v>50</v>
      </c>
      <c r="I838">
        <v>600</v>
      </c>
      <c r="J838">
        <v>30000</v>
      </c>
      <c r="K838">
        <v>12000</v>
      </c>
      <c r="L838">
        <v>0.4</v>
      </c>
      <c r="M838" t="s">
        <v>83</v>
      </c>
    </row>
    <row r="839" spans="1:13" x14ac:dyDescent="0.3">
      <c r="A839" t="s">
        <v>61</v>
      </c>
      <c r="B839">
        <v>1185732</v>
      </c>
      <c r="C839" s="20">
        <v>44369</v>
      </c>
      <c r="D839" t="s">
        <v>48</v>
      </c>
      <c r="E839" t="s">
        <v>98</v>
      </c>
      <c r="F839" t="s">
        <v>99</v>
      </c>
      <c r="G839" t="s">
        <v>23</v>
      </c>
      <c r="H839">
        <v>55.000000000000007</v>
      </c>
      <c r="I839">
        <v>375</v>
      </c>
      <c r="J839">
        <v>20625.000000000004</v>
      </c>
      <c r="K839">
        <v>8250.0000000000018</v>
      </c>
      <c r="L839">
        <v>0.4</v>
      </c>
      <c r="M839" t="s">
        <v>83</v>
      </c>
    </row>
    <row r="840" spans="1:13" x14ac:dyDescent="0.3">
      <c r="A840" t="s">
        <v>61</v>
      </c>
      <c r="B840">
        <v>1185732</v>
      </c>
      <c r="C840" s="20">
        <v>44369</v>
      </c>
      <c r="D840" t="s">
        <v>48</v>
      </c>
      <c r="E840" t="s">
        <v>98</v>
      </c>
      <c r="F840" t="s">
        <v>99</v>
      </c>
      <c r="G840" t="s">
        <v>22</v>
      </c>
      <c r="H840">
        <v>50</v>
      </c>
      <c r="I840">
        <v>200</v>
      </c>
      <c r="J840">
        <v>10000</v>
      </c>
      <c r="K840">
        <v>3500</v>
      </c>
      <c r="L840">
        <v>0.35</v>
      </c>
      <c r="M840" t="s">
        <v>83</v>
      </c>
    </row>
    <row r="841" spans="1:13" x14ac:dyDescent="0.3">
      <c r="A841" t="s">
        <v>61</v>
      </c>
      <c r="B841">
        <v>1185732</v>
      </c>
      <c r="C841" s="20">
        <v>44369</v>
      </c>
      <c r="D841" t="s">
        <v>48</v>
      </c>
      <c r="E841" t="s">
        <v>98</v>
      </c>
      <c r="F841" t="s">
        <v>99</v>
      </c>
      <c r="G841" t="s">
        <v>21</v>
      </c>
      <c r="H841">
        <v>30.000000000000004</v>
      </c>
      <c r="I841">
        <v>200</v>
      </c>
      <c r="J841">
        <v>6000.0000000000009</v>
      </c>
      <c r="K841">
        <v>2400.0000000000005</v>
      </c>
      <c r="L841">
        <v>0.4</v>
      </c>
      <c r="M841" t="s">
        <v>83</v>
      </c>
    </row>
    <row r="842" spans="1:13" x14ac:dyDescent="0.3">
      <c r="A842" t="s">
        <v>61</v>
      </c>
      <c r="B842">
        <v>1185732</v>
      </c>
      <c r="C842" s="20">
        <v>44369</v>
      </c>
      <c r="D842" t="s">
        <v>48</v>
      </c>
      <c r="E842" t="s">
        <v>98</v>
      </c>
      <c r="F842" t="s">
        <v>99</v>
      </c>
      <c r="G842" t="s">
        <v>20</v>
      </c>
      <c r="H842">
        <v>30.000000000000004</v>
      </c>
      <c r="I842">
        <v>225</v>
      </c>
      <c r="J842">
        <v>6750.0000000000009</v>
      </c>
      <c r="K842">
        <v>2700.0000000000005</v>
      </c>
      <c r="L842">
        <v>0.4</v>
      </c>
      <c r="M842" t="s">
        <v>83</v>
      </c>
    </row>
    <row r="843" spans="1:13" x14ac:dyDescent="0.3">
      <c r="A843" t="s">
        <v>61</v>
      </c>
      <c r="B843">
        <v>1185732</v>
      </c>
      <c r="C843" s="20">
        <v>44369</v>
      </c>
      <c r="D843" t="s">
        <v>48</v>
      </c>
      <c r="E843" t="s">
        <v>98</v>
      </c>
      <c r="F843" t="s">
        <v>99</v>
      </c>
      <c r="G843" t="s">
        <v>19</v>
      </c>
      <c r="H843">
        <v>35.000000000000007</v>
      </c>
      <c r="I843">
        <v>275</v>
      </c>
      <c r="J843">
        <v>9625.0000000000018</v>
      </c>
      <c r="K843">
        <v>3368.7500000000005</v>
      </c>
      <c r="L843">
        <v>0.35</v>
      </c>
      <c r="M843" t="s">
        <v>83</v>
      </c>
    </row>
    <row r="844" spans="1:13" x14ac:dyDescent="0.3">
      <c r="A844" t="s">
        <v>61</v>
      </c>
      <c r="B844">
        <v>1185732</v>
      </c>
      <c r="C844" s="20">
        <v>44369</v>
      </c>
      <c r="D844" t="s">
        <v>48</v>
      </c>
      <c r="E844" t="s">
        <v>98</v>
      </c>
      <c r="F844" t="s">
        <v>99</v>
      </c>
      <c r="G844" t="s">
        <v>17</v>
      </c>
      <c r="H844">
        <v>40</v>
      </c>
      <c r="I844">
        <v>525</v>
      </c>
      <c r="J844">
        <v>21000</v>
      </c>
      <c r="K844">
        <v>8400</v>
      </c>
      <c r="L844">
        <v>0.4</v>
      </c>
      <c r="M844" t="s">
        <v>83</v>
      </c>
    </row>
    <row r="845" spans="1:13" x14ac:dyDescent="0.3">
      <c r="A845" t="s">
        <v>61</v>
      </c>
      <c r="B845">
        <v>1185732</v>
      </c>
      <c r="C845" s="20">
        <v>44339</v>
      </c>
      <c r="D845" t="s">
        <v>48</v>
      </c>
      <c r="E845" t="s">
        <v>98</v>
      </c>
      <c r="F845" t="s">
        <v>99</v>
      </c>
      <c r="G845" t="s">
        <v>23</v>
      </c>
      <c r="H845">
        <v>55.000000000000007</v>
      </c>
      <c r="I845">
        <v>275</v>
      </c>
      <c r="J845">
        <v>15125.000000000002</v>
      </c>
      <c r="K845">
        <v>6050.0000000000009</v>
      </c>
      <c r="L845">
        <v>0.4</v>
      </c>
      <c r="M845" t="s">
        <v>83</v>
      </c>
    </row>
    <row r="846" spans="1:13" x14ac:dyDescent="0.3">
      <c r="A846" t="s">
        <v>61</v>
      </c>
      <c r="B846">
        <v>1185732</v>
      </c>
      <c r="C846" s="20">
        <v>44339</v>
      </c>
      <c r="D846" t="s">
        <v>48</v>
      </c>
      <c r="E846" t="s">
        <v>98</v>
      </c>
      <c r="F846" t="s">
        <v>99</v>
      </c>
      <c r="G846" t="s">
        <v>22</v>
      </c>
      <c r="H846">
        <v>50</v>
      </c>
      <c r="I846">
        <v>150</v>
      </c>
      <c r="J846">
        <v>7500</v>
      </c>
      <c r="K846">
        <v>2625</v>
      </c>
      <c r="L846">
        <v>0.35</v>
      </c>
      <c r="M846" t="s">
        <v>83</v>
      </c>
    </row>
    <row r="847" spans="1:13" x14ac:dyDescent="0.3">
      <c r="A847" t="s">
        <v>61</v>
      </c>
      <c r="B847">
        <v>1185732</v>
      </c>
      <c r="C847" s="20">
        <v>44339</v>
      </c>
      <c r="D847" t="s">
        <v>48</v>
      </c>
      <c r="E847" t="s">
        <v>98</v>
      </c>
      <c r="F847" t="s">
        <v>99</v>
      </c>
      <c r="G847" t="s">
        <v>21</v>
      </c>
      <c r="H847">
        <v>40</v>
      </c>
      <c r="I847">
        <v>125</v>
      </c>
      <c r="J847">
        <v>5000</v>
      </c>
      <c r="K847">
        <v>2000</v>
      </c>
      <c r="L847">
        <v>0.4</v>
      </c>
      <c r="M847" t="s">
        <v>83</v>
      </c>
    </row>
    <row r="848" spans="1:13" x14ac:dyDescent="0.3">
      <c r="A848" t="s">
        <v>61</v>
      </c>
      <c r="B848">
        <v>1185732</v>
      </c>
      <c r="C848" s="20">
        <v>44339</v>
      </c>
      <c r="D848" t="s">
        <v>48</v>
      </c>
      <c r="E848" t="s">
        <v>98</v>
      </c>
      <c r="F848" t="s">
        <v>99</v>
      </c>
      <c r="G848" t="s">
        <v>20</v>
      </c>
      <c r="H848">
        <v>40</v>
      </c>
      <c r="I848">
        <v>200</v>
      </c>
      <c r="J848">
        <v>8000</v>
      </c>
      <c r="K848">
        <v>3200</v>
      </c>
      <c r="L848">
        <v>0.4</v>
      </c>
      <c r="M848" t="s">
        <v>83</v>
      </c>
    </row>
    <row r="849" spans="1:13" x14ac:dyDescent="0.3">
      <c r="A849" t="s">
        <v>61</v>
      </c>
      <c r="B849">
        <v>1185732</v>
      </c>
      <c r="C849" s="20">
        <v>44339</v>
      </c>
      <c r="D849" t="s">
        <v>48</v>
      </c>
      <c r="E849" t="s">
        <v>98</v>
      </c>
      <c r="F849" t="s">
        <v>99</v>
      </c>
      <c r="G849" t="s">
        <v>19</v>
      </c>
      <c r="H849">
        <v>45.000000000000007</v>
      </c>
      <c r="I849">
        <v>225</v>
      </c>
      <c r="J849">
        <v>10125.000000000002</v>
      </c>
      <c r="K849">
        <v>3543.7500000000005</v>
      </c>
      <c r="L849">
        <v>0.35</v>
      </c>
      <c r="M849" t="s">
        <v>83</v>
      </c>
    </row>
    <row r="850" spans="1:13" x14ac:dyDescent="0.3">
      <c r="A850" t="s">
        <v>61</v>
      </c>
      <c r="B850">
        <v>1185732</v>
      </c>
      <c r="C850" s="20">
        <v>44339</v>
      </c>
      <c r="D850" t="s">
        <v>48</v>
      </c>
      <c r="E850" t="s">
        <v>98</v>
      </c>
      <c r="F850" t="s">
        <v>99</v>
      </c>
      <c r="G850" t="s">
        <v>17</v>
      </c>
      <c r="H850">
        <v>50</v>
      </c>
      <c r="I850">
        <v>520</v>
      </c>
      <c r="J850">
        <v>26000</v>
      </c>
      <c r="K850">
        <v>10400</v>
      </c>
      <c r="L850">
        <v>0.4</v>
      </c>
      <c r="M850" t="s">
        <v>83</v>
      </c>
    </row>
    <row r="851" spans="1:13" x14ac:dyDescent="0.3">
      <c r="A851" t="s">
        <v>61</v>
      </c>
      <c r="B851">
        <v>1185732</v>
      </c>
      <c r="C851" s="20">
        <v>44308</v>
      </c>
      <c r="D851" t="s">
        <v>48</v>
      </c>
      <c r="E851" t="s">
        <v>98</v>
      </c>
      <c r="F851" t="s">
        <v>99</v>
      </c>
      <c r="G851" t="s">
        <v>23</v>
      </c>
      <c r="H851">
        <v>40</v>
      </c>
      <c r="I851">
        <v>250</v>
      </c>
      <c r="J851">
        <v>10000</v>
      </c>
      <c r="K851">
        <v>4000</v>
      </c>
      <c r="L851">
        <v>0.4</v>
      </c>
      <c r="M851" t="s">
        <v>83</v>
      </c>
    </row>
    <row r="852" spans="1:13" x14ac:dyDescent="0.3">
      <c r="A852" t="s">
        <v>61</v>
      </c>
      <c r="B852">
        <v>1185732</v>
      </c>
      <c r="C852" s="20">
        <v>44308</v>
      </c>
      <c r="D852" t="s">
        <v>48</v>
      </c>
      <c r="E852" t="s">
        <v>98</v>
      </c>
      <c r="F852" t="s">
        <v>99</v>
      </c>
      <c r="G852" t="s">
        <v>22</v>
      </c>
      <c r="H852">
        <v>50</v>
      </c>
      <c r="I852">
        <v>125</v>
      </c>
      <c r="J852">
        <v>6250</v>
      </c>
      <c r="K852">
        <v>2187.5</v>
      </c>
      <c r="L852">
        <v>0.35</v>
      </c>
      <c r="M852" t="s">
        <v>83</v>
      </c>
    </row>
    <row r="853" spans="1:13" x14ac:dyDescent="0.3">
      <c r="A853" t="s">
        <v>61</v>
      </c>
      <c r="B853">
        <v>1185732</v>
      </c>
      <c r="C853" s="20">
        <v>44308</v>
      </c>
      <c r="D853" t="s">
        <v>48</v>
      </c>
      <c r="E853" t="s">
        <v>98</v>
      </c>
      <c r="F853" t="s">
        <v>99</v>
      </c>
      <c r="G853" t="s">
        <v>21</v>
      </c>
      <c r="H853">
        <v>45</v>
      </c>
      <c r="I853">
        <v>100</v>
      </c>
      <c r="J853">
        <v>4500</v>
      </c>
      <c r="K853">
        <v>1800</v>
      </c>
      <c r="L853">
        <v>0.4</v>
      </c>
      <c r="M853" t="s">
        <v>83</v>
      </c>
    </row>
    <row r="854" spans="1:13" x14ac:dyDescent="0.3">
      <c r="A854" t="s">
        <v>61</v>
      </c>
      <c r="B854">
        <v>1185732</v>
      </c>
      <c r="C854" s="20">
        <v>44308</v>
      </c>
      <c r="D854" t="s">
        <v>48</v>
      </c>
      <c r="E854" t="s">
        <v>98</v>
      </c>
      <c r="F854" t="s">
        <v>99</v>
      </c>
      <c r="G854" t="s">
        <v>20</v>
      </c>
      <c r="H854">
        <v>40</v>
      </c>
      <c r="I854">
        <v>175</v>
      </c>
      <c r="J854">
        <v>7000</v>
      </c>
      <c r="K854">
        <v>2800</v>
      </c>
      <c r="L854">
        <v>0.4</v>
      </c>
      <c r="M854" t="s">
        <v>83</v>
      </c>
    </row>
    <row r="855" spans="1:13" x14ac:dyDescent="0.3">
      <c r="A855" t="s">
        <v>61</v>
      </c>
      <c r="B855">
        <v>1185732</v>
      </c>
      <c r="C855" s="20">
        <v>44308</v>
      </c>
      <c r="D855" t="s">
        <v>48</v>
      </c>
      <c r="E855" t="s">
        <v>98</v>
      </c>
      <c r="F855" t="s">
        <v>99</v>
      </c>
      <c r="G855" t="s">
        <v>19</v>
      </c>
      <c r="H855">
        <v>45</v>
      </c>
      <c r="I855">
        <v>175</v>
      </c>
      <c r="J855">
        <v>7875</v>
      </c>
      <c r="K855">
        <v>2756.25</v>
      </c>
      <c r="L855">
        <v>0.35</v>
      </c>
      <c r="M855" t="s">
        <v>83</v>
      </c>
    </row>
    <row r="856" spans="1:13" x14ac:dyDescent="0.3">
      <c r="A856" t="s">
        <v>61</v>
      </c>
      <c r="B856">
        <v>1185732</v>
      </c>
      <c r="C856" s="20">
        <v>44308</v>
      </c>
      <c r="D856" t="s">
        <v>48</v>
      </c>
      <c r="E856" t="s">
        <v>98</v>
      </c>
      <c r="F856" t="s">
        <v>99</v>
      </c>
      <c r="G856" t="s">
        <v>17</v>
      </c>
      <c r="H856">
        <v>45</v>
      </c>
      <c r="I856">
        <v>475</v>
      </c>
      <c r="J856">
        <v>21375</v>
      </c>
      <c r="K856">
        <v>8550</v>
      </c>
      <c r="L856">
        <v>0.4</v>
      </c>
      <c r="M856" t="s">
        <v>83</v>
      </c>
    </row>
    <row r="857" spans="1:13" x14ac:dyDescent="0.3">
      <c r="A857" t="s">
        <v>61</v>
      </c>
      <c r="B857">
        <v>1185732</v>
      </c>
      <c r="C857" s="20">
        <v>44276</v>
      </c>
      <c r="D857" t="s">
        <v>48</v>
      </c>
      <c r="E857" t="s">
        <v>98</v>
      </c>
      <c r="F857" t="s">
        <v>99</v>
      </c>
      <c r="G857" t="s">
        <v>23</v>
      </c>
      <c r="H857">
        <v>45</v>
      </c>
      <c r="I857">
        <v>250</v>
      </c>
      <c r="J857">
        <v>11250</v>
      </c>
      <c r="K857">
        <v>4500</v>
      </c>
      <c r="L857">
        <v>0.4</v>
      </c>
      <c r="M857" t="s">
        <v>83</v>
      </c>
    </row>
    <row r="858" spans="1:13" x14ac:dyDescent="0.3">
      <c r="A858" t="s">
        <v>61</v>
      </c>
      <c r="B858">
        <v>1185732</v>
      </c>
      <c r="C858" s="20">
        <v>44276</v>
      </c>
      <c r="D858" t="s">
        <v>48</v>
      </c>
      <c r="E858" t="s">
        <v>98</v>
      </c>
      <c r="F858" t="s">
        <v>99</v>
      </c>
      <c r="G858" t="s">
        <v>22</v>
      </c>
      <c r="H858">
        <v>54.999999999999993</v>
      </c>
      <c r="I858">
        <v>150</v>
      </c>
      <c r="J858">
        <v>8249.9999999999982</v>
      </c>
      <c r="K858">
        <v>2887.4999999999991</v>
      </c>
      <c r="L858">
        <v>0.35</v>
      </c>
      <c r="M858" t="s">
        <v>83</v>
      </c>
    </row>
    <row r="859" spans="1:13" x14ac:dyDescent="0.3">
      <c r="A859" t="s">
        <v>61</v>
      </c>
      <c r="B859">
        <v>1185732</v>
      </c>
      <c r="C859" s="20">
        <v>44276</v>
      </c>
      <c r="D859" t="s">
        <v>48</v>
      </c>
      <c r="E859" t="s">
        <v>98</v>
      </c>
      <c r="F859" t="s">
        <v>99</v>
      </c>
      <c r="G859" t="s">
        <v>21</v>
      </c>
      <c r="H859">
        <v>40</v>
      </c>
      <c r="I859">
        <v>100</v>
      </c>
      <c r="J859">
        <v>4000</v>
      </c>
      <c r="K859">
        <v>1600</v>
      </c>
      <c r="L859">
        <v>0.4</v>
      </c>
      <c r="M859" t="s">
        <v>83</v>
      </c>
    </row>
    <row r="860" spans="1:13" x14ac:dyDescent="0.3">
      <c r="A860" t="s">
        <v>61</v>
      </c>
      <c r="B860">
        <v>1185732</v>
      </c>
      <c r="C860" s="20">
        <v>44276</v>
      </c>
      <c r="D860" t="s">
        <v>48</v>
      </c>
      <c r="E860" t="s">
        <v>98</v>
      </c>
      <c r="F860" t="s">
        <v>99</v>
      </c>
      <c r="G860" t="s">
        <v>20</v>
      </c>
      <c r="H860">
        <v>35</v>
      </c>
      <c r="I860">
        <v>250</v>
      </c>
      <c r="J860">
        <v>8750</v>
      </c>
      <c r="K860">
        <v>3500</v>
      </c>
      <c r="L860">
        <v>0.4</v>
      </c>
      <c r="M860" t="s">
        <v>83</v>
      </c>
    </row>
    <row r="861" spans="1:13" x14ac:dyDescent="0.3">
      <c r="A861" t="s">
        <v>61</v>
      </c>
      <c r="B861">
        <v>1185732</v>
      </c>
      <c r="C861" s="20">
        <v>44276</v>
      </c>
      <c r="D861" t="s">
        <v>48</v>
      </c>
      <c r="E861" t="s">
        <v>98</v>
      </c>
      <c r="F861" t="s">
        <v>99</v>
      </c>
      <c r="G861" t="s">
        <v>19</v>
      </c>
      <c r="H861">
        <v>45</v>
      </c>
      <c r="I861">
        <v>225</v>
      </c>
      <c r="J861">
        <v>10125</v>
      </c>
      <c r="K861">
        <v>3543.75</v>
      </c>
      <c r="L861">
        <v>0.35</v>
      </c>
      <c r="M861" t="s">
        <v>83</v>
      </c>
    </row>
    <row r="862" spans="1:13" x14ac:dyDescent="0.3">
      <c r="A862" t="s">
        <v>61</v>
      </c>
      <c r="B862">
        <v>1185732</v>
      </c>
      <c r="C862" s="20">
        <v>44276</v>
      </c>
      <c r="D862" t="s">
        <v>48</v>
      </c>
      <c r="E862" t="s">
        <v>98</v>
      </c>
      <c r="F862" t="s">
        <v>99</v>
      </c>
      <c r="G862" t="s">
        <v>17</v>
      </c>
      <c r="H862">
        <v>45</v>
      </c>
      <c r="I862">
        <v>520</v>
      </c>
      <c r="J862">
        <v>23400</v>
      </c>
      <c r="K862">
        <v>9360</v>
      </c>
      <c r="L862">
        <v>0.4</v>
      </c>
      <c r="M862" t="s">
        <v>83</v>
      </c>
    </row>
    <row r="863" spans="1:13" x14ac:dyDescent="0.3">
      <c r="A863" t="s">
        <v>61</v>
      </c>
      <c r="B863">
        <v>1185732</v>
      </c>
      <c r="C863" s="20">
        <v>44249</v>
      </c>
      <c r="D863" t="s">
        <v>48</v>
      </c>
      <c r="E863" t="s">
        <v>98</v>
      </c>
      <c r="F863" t="s">
        <v>99</v>
      </c>
      <c r="G863" t="s">
        <v>23</v>
      </c>
      <c r="H863">
        <v>40</v>
      </c>
      <c r="I863">
        <v>300</v>
      </c>
      <c r="J863">
        <v>12000</v>
      </c>
      <c r="K863">
        <v>4800</v>
      </c>
      <c r="L863">
        <v>0.4</v>
      </c>
      <c r="M863" t="s">
        <v>83</v>
      </c>
    </row>
    <row r="864" spans="1:13" x14ac:dyDescent="0.3">
      <c r="A864" t="s">
        <v>61</v>
      </c>
      <c r="B864">
        <v>1185732</v>
      </c>
      <c r="C864" s="20">
        <v>44249</v>
      </c>
      <c r="D864" t="s">
        <v>48</v>
      </c>
      <c r="E864" t="s">
        <v>98</v>
      </c>
      <c r="F864" t="s">
        <v>99</v>
      </c>
      <c r="G864" t="s">
        <v>22</v>
      </c>
      <c r="H864">
        <v>49.999999999999993</v>
      </c>
      <c r="I864">
        <v>200</v>
      </c>
      <c r="J864">
        <v>9999.9999999999982</v>
      </c>
      <c r="K864">
        <v>3499.9999999999991</v>
      </c>
      <c r="L864">
        <v>0.35</v>
      </c>
      <c r="M864" t="s">
        <v>83</v>
      </c>
    </row>
    <row r="865" spans="1:13" x14ac:dyDescent="0.3">
      <c r="A865" t="s">
        <v>61</v>
      </c>
      <c r="B865">
        <v>1185732</v>
      </c>
      <c r="C865" s="20">
        <v>44249</v>
      </c>
      <c r="D865" t="s">
        <v>48</v>
      </c>
      <c r="E865" t="s">
        <v>98</v>
      </c>
      <c r="F865" t="s">
        <v>99</v>
      </c>
      <c r="G865" t="s">
        <v>21</v>
      </c>
      <c r="H865">
        <v>35</v>
      </c>
      <c r="I865">
        <v>125</v>
      </c>
      <c r="J865">
        <v>4375</v>
      </c>
      <c r="K865">
        <v>1750</v>
      </c>
      <c r="L865">
        <v>0.4</v>
      </c>
      <c r="M865" t="s">
        <v>83</v>
      </c>
    </row>
    <row r="866" spans="1:13" x14ac:dyDescent="0.3">
      <c r="A866" t="s">
        <v>61</v>
      </c>
      <c r="B866">
        <v>1185732</v>
      </c>
      <c r="C866" s="20">
        <v>44238</v>
      </c>
      <c r="D866" t="s">
        <v>48</v>
      </c>
      <c r="E866" t="s">
        <v>94</v>
      </c>
      <c r="F866" t="s">
        <v>95</v>
      </c>
      <c r="G866" t="s">
        <v>20</v>
      </c>
      <c r="H866">
        <v>25.000000000000007</v>
      </c>
      <c r="I866">
        <v>525</v>
      </c>
      <c r="J866">
        <v>13125.000000000004</v>
      </c>
      <c r="K866">
        <v>5250.0000000000018</v>
      </c>
      <c r="L866">
        <v>0.4</v>
      </c>
      <c r="M866" t="s">
        <v>83</v>
      </c>
    </row>
    <row r="867" spans="1:13" x14ac:dyDescent="0.3">
      <c r="A867" t="s">
        <v>61</v>
      </c>
      <c r="B867">
        <v>1185732</v>
      </c>
      <c r="C867" s="20">
        <v>44238</v>
      </c>
      <c r="D867" t="s">
        <v>48</v>
      </c>
      <c r="E867" t="s">
        <v>94</v>
      </c>
      <c r="F867" t="s">
        <v>95</v>
      </c>
      <c r="G867" t="s">
        <v>19</v>
      </c>
      <c r="H867">
        <v>35</v>
      </c>
      <c r="I867">
        <v>475</v>
      </c>
      <c r="J867">
        <v>16625</v>
      </c>
      <c r="K867">
        <v>5818.75</v>
      </c>
      <c r="L867">
        <v>0.35</v>
      </c>
      <c r="M867" t="s">
        <v>83</v>
      </c>
    </row>
    <row r="868" spans="1:13" x14ac:dyDescent="0.3">
      <c r="A868" t="s">
        <v>61</v>
      </c>
      <c r="B868">
        <v>1185732</v>
      </c>
      <c r="C868" s="20">
        <v>44238</v>
      </c>
      <c r="D868" t="s">
        <v>48</v>
      </c>
      <c r="E868" t="s">
        <v>94</v>
      </c>
      <c r="F868" t="s">
        <v>95</v>
      </c>
      <c r="G868" t="s">
        <v>17</v>
      </c>
      <c r="H868">
        <v>35</v>
      </c>
      <c r="I868">
        <v>825</v>
      </c>
      <c r="J868">
        <v>28875</v>
      </c>
      <c r="K868">
        <v>11550</v>
      </c>
      <c r="L868">
        <v>0.4</v>
      </c>
      <c r="M868" t="s">
        <v>83</v>
      </c>
    </row>
    <row r="869" spans="1:13" x14ac:dyDescent="0.3">
      <c r="A869" t="s">
        <v>61</v>
      </c>
      <c r="B869">
        <v>1185732</v>
      </c>
      <c r="C869" s="20">
        <v>44209</v>
      </c>
      <c r="D869" t="s">
        <v>48</v>
      </c>
      <c r="E869" t="s">
        <v>94</v>
      </c>
      <c r="F869" t="s">
        <v>95</v>
      </c>
      <c r="G869" t="s">
        <v>23</v>
      </c>
      <c r="H869">
        <v>35</v>
      </c>
      <c r="I869">
        <v>575</v>
      </c>
      <c r="J869">
        <v>20125</v>
      </c>
      <c r="K869">
        <v>10062.5</v>
      </c>
      <c r="L869">
        <v>0.5</v>
      </c>
      <c r="M869" t="s">
        <v>83</v>
      </c>
    </row>
    <row r="870" spans="1:13" x14ac:dyDescent="0.3">
      <c r="A870" t="s">
        <v>61</v>
      </c>
      <c r="B870">
        <v>1185732</v>
      </c>
      <c r="C870" s="20">
        <v>44209</v>
      </c>
      <c r="D870" t="s">
        <v>48</v>
      </c>
      <c r="E870" t="s">
        <v>94</v>
      </c>
      <c r="F870" t="s">
        <v>95</v>
      </c>
      <c r="G870" t="s">
        <v>22</v>
      </c>
      <c r="H870">
        <v>45</v>
      </c>
      <c r="I870">
        <v>475</v>
      </c>
      <c r="J870">
        <v>21375</v>
      </c>
      <c r="K870">
        <v>7481.2499999999991</v>
      </c>
      <c r="L870">
        <v>0.35</v>
      </c>
      <c r="M870" t="s">
        <v>83</v>
      </c>
    </row>
    <row r="871" spans="1:13" x14ac:dyDescent="0.3">
      <c r="A871" t="s">
        <v>61</v>
      </c>
      <c r="B871">
        <v>1185732</v>
      </c>
      <c r="C871" s="20">
        <v>44209</v>
      </c>
      <c r="D871" t="s">
        <v>48</v>
      </c>
      <c r="E871" t="s">
        <v>94</v>
      </c>
      <c r="F871" t="s">
        <v>95</v>
      </c>
      <c r="G871" t="s">
        <v>21</v>
      </c>
      <c r="H871">
        <v>30</v>
      </c>
      <c r="I871">
        <v>425</v>
      </c>
      <c r="J871">
        <v>12750</v>
      </c>
      <c r="K871">
        <v>5100</v>
      </c>
      <c r="L871">
        <v>0.4</v>
      </c>
      <c r="M871" t="s">
        <v>83</v>
      </c>
    </row>
    <row r="872" spans="1:13" x14ac:dyDescent="0.3">
      <c r="A872" t="s">
        <v>61</v>
      </c>
      <c r="B872">
        <v>1185732</v>
      </c>
      <c r="C872" s="20">
        <v>44209</v>
      </c>
      <c r="D872" t="s">
        <v>48</v>
      </c>
      <c r="E872" t="s">
        <v>94</v>
      </c>
      <c r="F872" t="s">
        <v>95</v>
      </c>
      <c r="G872" t="s">
        <v>20</v>
      </c>
      <c r="H872">
        <v>25.000000000000007</v>
      </c>
      <c r="I872">
        <v>575</v>
      </c>
      <c r="J872">
        <v>14375.000000000004</v>
      </c>
      <c r="K872">
        <v>5750.0000000000018</v>
      </c>
      <c r="L872">
        <v>0.4</v>
      </c>
      <c r="M872" t="s">
        <v>83</v>
      </c>
    </row>
    <row r="873" spans="1:13" x14ac:dyDescent="0.3">
      <c r="A873" t="s">
        <v>61</v>
      </c>
      <c r="B873">
        <v>1185732</v>
      </c>
      <c r="C873" s="20">
        <v>44209</v>
      </c>
      <c r="D873" t="s">
        <v>48</v>
      </c>
      <c r="E873" t="s">
        <v>94</v>
      </c>
      <c r="F873" t="s">
        <v>95</v>
      </c>
      <c r="G873" t="s">
        <v>19</v>
      </c>
      <c r="H873">
        <v>35</v>
      </c>
      <c r="I873">
        <v>575</v>
      </c>
      <c r="J873">
        <v>20125</v>
      </c>
      <c r="K873">
        <v>7043.75</v>
      </c>
      <c r="L873">
        <v>0.35</v>
      </c>
      <c r="M873" t="s">
        <v>83</v>
      </c>
    </row>
    <row r="874" spans="1:13" x14ac:dyDescent="0.3">
      <c r="A874" t="s">
        <v>61</v>
      </c>
      <c r="B874">
        <v>1185732</v>
      </c>
      <c r="C874" s="20">
        <v>44209</v>
      </c>
      <c r="D874" t="s">
        <v>48</v>
      </c>
      <c r="E874" t="s">
        <v>94</v>
      </c>
      <c r="F874" t="s">
        <v>95</v>
      </c>
      <c r="G874" t="s">
        <v>17</v>
      </c>
      <c r="H874">
        <v>35</v>
      </c>
      <c r="I874">
        <v>775</v>
      </c>
      <c r="J874">
        <v>27125</v>
      </c>
      <c r="K874">
        <v>10850</v>
      </c>
      <c r="L874">
        <v>0.4</v>
      </c>
      <c r="M874" t="s">
        <v>83</v>
      </c>
    </row>
    <row r="875" spans="1:13" x14ac:dyDescent="0.3">
      <c r="A875" t="s">
        <v>61</v>
      </c>
      <c r="B875">
        <v>1185732</v>
      </c>
      <c r="C875" s="20">
        <v>44532</v>
      </c>
      <c r="D875" t="s">
        <v>48</v>
      </c>
      <c r="E875" t="s">
        <v>94</v>
      </c>
      <c r="F875" t="s">
        <v>95</v>
      </c>
      <c r="G875" t="s">
        <v>23</v>
      </c>
      <c r="H875">
        <v>75</v>
      </c>
      <c r="I875">
        <v>775</v>
      </c>
      <c r="J875">
        <v>58125</v>
      </c>
      <c r="K875">
        <v>29062.5</v>
      </c>
      <c r="L875">
        <v>0.5</v>
      </c>
      <c r="M875" t="s">
        <v>83</v>
      </c>
    </row>
    <row r="876" spans="1:13" x14ac:dyDescent="0.3">
      <c r="A876" t="s">
        <v>61</v>
      </c>
      <c r="B876">
        <v>1185732</v>
      </c>
      <c r="C876" s="20">
        <v>44532</v>
      </c>
      <c r="D876" t="s">
        <v>48</v>
      </c>
      <c r="E876" t="s">
        <v>94</v>
      </c>
      <c r="F876" t="s">
        <v>95</v>
      </c>
      <c r="G876" t="s">
        <v>22</v>
      </c>
      <c r="H876">
        <v>70</v>
      </c>
      <c r="I876">
        <v>675</v>
      </c>
      <c r="J876">
        <v>47250</v>
      </c>
      <c r="K876">
        <v>16537.5</v>
      </c>
      <c r="L876">
        <v>0.35</v>
      </c>
      <c r="M876" t="s">
        <v>83</v>
      </c>
    </row>
    <row r="877" spans="1:13" x14ac:dyDescent="0.3">
      <c r="A877" t="s">
        <v>61</v>
      </c>
      <c r="B877">
        <v>1185732</v>
      </c>
      <c r="C877" s="20">
        <v>44532</v>
      </c>
      <c r="D877" t="s">
        <v>48</v>
      </c>
      <c r="E877" t="s">
        <v>94</v>
      </c>
      <c r="F877" t="s">
        <v>95</v>
      </c>
      <c r="G877" t="s">
        <v>21</v>
      </c>
      <c r="H877">
        <v>60.000000000000007</v>
      </c>
      <c r="I877">
        <v>675</v>
      </c>
      <c r="J877">
        <v>40500.000000000007</v>
      </c>
      <c r="K877">
        <v>16200.000000000004</v>
      </c>
      <c r="L877">
        <v>0.4</v>
      </c>
      <c r="M877" t="s">
        <v>83</v>
      </c>
    </row>
    <row r="878" spans="1:13" x14ac:dyDescent="0.3">
      <c r="A878" t="s">
        <v>61</v>
      </c>
      <c r="B878">
        <v>1185732</v>
      </c>
      <c r="C878" s="20">
        <v>44532</v>
      </c>
      <c r="D878" t="s">
        <v>48</v>
      </c>
      <c r="E878" t="s">
        <v>94</v>
      </c>
      <c r="F878" t="s">
        <v>95</v>
      </c>
      <c r="G878" t="s">
        <v>20</v>
      </c>
      <c r="H878">
        <v>60.000000000000007</v>
      </c>
      <c r="I878">
        <v>725</v>
      </c>
      <c r="J878">
        <v>43500.000000000007</v>
      </c>
      <c r="K878">
        <v>17400.000000000004</v>
      </c>
      <c r="L878">
        <v>0.4</v>
      </c>
      <c r="M878" t="s">
        <v>83</v>
      </c>
    </row>
    <row r="879" spans="1:13" x14ac:dyDescent="0.3">
      <c r="A879" t="s">
        <v>26</v>
      </c>
      <c r="B879">
        <v>1185732</v>
      </c>
      <c r="C879" s="20">
        <v>44532</v>
      </c>
      <c r="D879" t="s">
        <v>48</v>
      </c>
      <c r="E879" t="s">
        <v>94</v>
      </c>
      <c r="F879" t="s">
        <v>95</v>
      </c>
      <c r="G879" t="s">
        <v>19</v>
      </c>
      <c r="H879">
        <v>60.000000000000007</v>
      </c>
      <c r="I879">
        <v>775</v>
      </c>
      <c r="J879">
        <v>46500.000000000007</v>
      </c>
      <c r="K879">
        <v>16275.000000000002</v>
      </c>
      <c r="L879">
        <v>0.35</v>
      </c>
      <c r="M879" t="s">
        <v>83</v>
      </c>
    </row>
    <row r="880" spans="1:13" x14ac:dyDescent="0.3">
      <c r="A880" t="s">
        <v>26</v>
      </c>
      <c r="B880">
        <v>1185732</v>
      </c>
      <c r="C880" s="20">
        <v>44532</v>
      </c>
      <c r="D880" t="s">
        <v>48</v>
      </c>
      <c r="E880" t="s">
        <v>94</v>
      </c>
      <c r="F880" t="s">
        <v>95</v>
      </c>
      <c r="G880" t="s">
        <v>17</v>
      </c>
      <c r="H880">
        <v>70</v>
      </c>
      <c r="I880">
        <v>975</v>
      </c>
      <c r="J880">
        <v>68250</v>
      </c>
      <c r="K880">
        <v>27300</v>
      </c>
      <c r="L880">
        <v>0.4</v>
      </c>
      <c r="M880" t="s">
        <v>83</v>
      </c>
    </row>
    <row r="881" spans="1:13" x14ac:dyDescent="0.3">
      <c r="A881" t="s">
        <v>26</v>
      </c>
      <c r="B881">
        <v>1185732</v>
      </c>
      <c r="C881" s="20">
        <v>44503</v>
      </c>
      <c r="D881" t="s">
        <v>48</v>
      </c>
      <c r="E881" t="s">
        <v>94</v>
      </c>
      <c r="F881" t="s">
        <v>95</v>
      </c>
      <c r="G881" t="s">
        <v>23</v>
      </c>
      <c r="H881">
        <v>75</v>
      </c>
      <c r="I881">
        <v>725</v>
      </c>
      <c r="J881">
        <v>54375</v>
      </c>
      <c r="K881">
        <v>27187.5</v>
      </c>
      <c r="L881">
        <v>0.5</v>
      </c>
      <c r="M881" t="s">
        <v>83</v>
      </c>
    </row>
    <row r="882" spans="1:13" x14ac:dyDescent="0.3">
      <c r="A882" t="s">
        <v>26</v>
      </c>
      <c r="B882">
        <v>1185732</v>
      </c>
      <c r="C882" s="20">
        <v>44503</v>
      </c>
      <c r="D882" t="s">
        <v>48</v>
      </c>
      <c r="E882" t="s">
        <v>94</v>
      </c>
      <c r="F882" t="s">
        <v>95</v>
      </c>
      <c r="G882" t="s">
        <v>22</v>
      </c>
      <c r="H882">
        <v>75.000000000000014</v>
      </c>
      <c r="I882">
        <v>625</v>
      </c>
      <c r="J882">
        <v>46875.000000000007</v>
      </c>
      <c r="K882">
        <v>16406.25</v>
      </c>
      <c r="L882">
        <v>0.35</v>
      </c>
      <c r="M882" t="s">
        <v>83</v>
      </c>
    </row>
    <row r="883" spans="1:13" x14ac:dyDescent="0.3">
      <c r="A883" t="s">
        <v>26</v>
      </c>
      <c r="B883">
        <v>1185732</v>
      </c>
      <c r="C883" s="20">
        <v>44503</v>
      </c>
      <c r="D883" t="s">
        <v>48</v>
      </c>
      <c r="E883" t="s">
        <v>94</v>
      </c>
      <c r="F883" t="s">
        <v>95</v>
      </c>
      <c r="G883" t="s">
        <v>21</v>
      </c>
      <c r="H883">
        <v>60.000000000000021</v>
      </c>
      <c r="I883">
        <v>650</v>
      </c>
      <c r="J883">
        <v>39000.000000000015</v>
      </c>
      <c r="K883">
        <v>15600.000000000007</v>
      </c>
      <c r="L883">
        <v>0.4</v>
      </c>
      <c r="M883" t="s">
        <v>83</v>
      </c>
    </row>
    <row r="884" spans="1:13" x14ac:dyDescent="0.3">
      <c r="A884" t="s">
        <v>26</v>
      </c>
      <c r="B884">
        <v>1185732</v>
      </c>
      <c r="C884" s="20">
        <v>44503</v>
      </c>
      <c r="D884" t="s">
        <v>48</v>
      </c>
      <c r="E884" t="s">
        <v>94</v>
      </c>
      <c r="F884" t="s">
        <v>95</v>
      </c>
      <c r="G884" t="s">
        <v>20</v>
      </c>
      <c r="H884">
        <v>40.000000000000014</v>
      </c>
      <c r="I884">
        <v>595</v>
      </c>
      <c r="J884">
        <v>23800.000000000007</v>
      </c>
      <c r="K884">
        <v>9520.0000000000036</v>
      </c>
      <c r="L884">
        <v>0.4</v>
      </c>
      <c r="M884" t="s">
        <v>83</v>
      </c>
    </row>
    <row r="885" spans="1:13" x14ac:dyDescent="0.3">
      <c r="A885" t="s">
        <v>26</v>
      </c>
      <c r="B885">
        <v>1185732</v>
      </c>
      <c r="C885" s="20">
        <v>44503</v>
      </c>
      <c r="D885" t="s">
        <v>48</v>
      </c>
      <c r="E885" t="s">
        <v>94</v>
      </c>
      <c r="F885" t="s">
        <v>95</v>
      </c>
      <c r="G885" t="s">
        <v>19</v>
      </c>
      <c r="H885">
        <v>35.000000000000007</v>
      </c>
      <c r="I885">
        <v>650</v>
      </c>
      <c r="J885">
        <v>22750.000000000004</v>
      </c>
      <c r="K885">
        <v>7962.5000000000009</v>
      </c>
      <c r="L885">
        <v>0.35</v>
      </c>
      <c r="M885" t="s">
        <v>83</v>
      </c>
    </row>
    <row r="886" spans="1:13" x14ac:dyDescent="0.3">
      <c r="A886" t="s">
        <v>26</v>
      </c>
      <c r="B886">
        <v>1185732</v>
      </c>
      <c r="C886" s="20">
        <v>44503</v>
      </c>
      <c r="D886" t="s">
        <v>48</v>
      </c>
      <c r="E886" t="s">
        <v>94</v>
      </c>
      <c r="F886" t="s">
        <v>95</v>
      </c>
      <c r="G886" t="s">
        <v>17</v>
      </c>
      <c r="H886">
        <v>45.000000000000007</v>
      </c>
      <c r="I886">
        <v>825</v>
      </c>
      <c r="J886">
        <v>37125.000000000007</v>
      </c>
      <c r="K886">
        <v>14850.000000000004</v>
      </c>
      <c r="L886">
        <v>0.4</v>
      </c>
      <c r="M886" t="s">
        <v>83</v>
      </c>
    </row>
    <row r="887" spans="1:13" x14ac:dyDescent="0.3">
      <c r="A887" t="s">
        <v>26</v>
      </c>
      <c r="B887">
        <v>1185732</v>
      </c>
      <c r="C887" s="20">
        <v>44473</v>
      </c>
      <c r="D887" t="s">
        <v>48</v>
      </c>
      <c r="E887" t="s">
        <v>94</v>
      </c>
      <c r="F887" t="s">
        <v>95</v>
      </c>
      <c r="G887" t="s">
        <v>23</v>
      </c>
      <c r="H887">
        <v>50</v>
      </c>
      <c r="I887">
        <v>675</v>
      </c>
      <c r="J887">
        <v>33750</v>
      </c>
      <c r="K887">
        <v>16875</v>
      </c>
      <c r="L887">
        <v>0.5</v>
      </c>
      <c r="M887" t="s">
        <v>83</v>
      </c>
    </row>
    <row r="888" spans="1:13" x14ac:dyDescent="0.3">
      <c r="A888" t="s">
        <v>26</v>
      </c>
      <c r="B888">
        <v>1185732</v>
      </c>
      <c r="C888" s="20">
        <v>44473</v>
      </c>
      <c r="D888" t="s">
        <v>48</v>
      </c>
      <c r="E888" t="s">
        <v>94</v>
      </c>
      <c r="F888" t="s">
        <v>95</v>
      </c>
      <c r="G888" t="s">
        <v>22</v>
      </c>
      <c r="H888">
        <v>45.000000000000007</v>
      </c>
      <c r="I888">
        <v>550</v>
      </c>
      <c r="J888">
        <v>24750.000000000004</v>
      </c>
      <c r="K888">
        <v>8662.5</v>
      </c>
      <c r="L888">
        <v>0.35</v>
      </c>
      <c r="M888" t="s">
        <v>83</v>
      </c>
    </row>
    <row r="889" spans="1:13" x14ac:dyDescent="0.3">
      <c r="A889" t="s">
        <v>26</v>
      </c>
      <c r="B889">
        <v>1185732</v>
      </c>
      <c r="C889" s="20">
        <v>44473</v>
      </c>
      <c r="D889" t="s">
        <v>48</v>
      </c>
      <c r="E889" t="s">
        <v>94</v>
      </c>
      <c r="F889" t="s">
        <v>95</v>
      </c>
      <c r="G889" t="s">
        <v>21</v>
      </c>
      <c r="H889">
        <v>35.000000000000007</v>
      </c>
      <c r="I889">
        <v>550</v>
      </c>
      <c r="J889">
        <v>19250.000000000004</v>
      </c>
      <c r="K889">
        <v>7700.0000000000018</v>
      </c>
      <c r="L889">
        <v>0.4</v>
      </c>
      <c r="M889" t="s">
        <v>83</v>
      </c>
    </row>
    <row r="890" spans="1:13" x14ac:dyDescent="0.3">
      <c r="A890" t="s">
        <v>26</v>
      </c>
      <c r="B890">
        <v>1185732</v>
      </c>
      <c r="C890" s="20">
        <v>44473</v>
      </c>
      <c r="D890" t="s">
        <v>48</v>
      </c>
      <c r="E890" t="s">
        <v>94</v>
      </c>
      <c r="F890" t="s">
        <v>95</v>
      </c>
      <c r="G890" t="s">
        <v>20</v>
      </c>
      <c r="H890">
        <v>35.000000000000007</v>
      </c>
      <c r="I890">
        <v>575</v>
      </c>
      <c r="J890">
        <v>20125.000000000004</v>
      </c>
      <c r="K890">
        <v>8050.0000000000018</v>
      </c>
      <c r="L890">
        <v>0.4</v>
      </c>
      <c r="M890" t="s">
        <v>83</v>
      </c>
    </row>
    <row r="891" spans="1:13" x14ac:dyDescent="0.3">
      <c r="A891" t="s">
        <v>26</v>
      </c>
      <c r="B891">
        <v>1185732</v>
      </c>
      <c r="C891" s="20">
        <v>44473</v>
      </c>
      <c r="D891" t="s">
        <v>48</v>
      </c>
      <c r="E891" t="s">
        <v>94</v>
      </c>
      <c r="F891" t="s">
        <v>95</v>
      </c>
      <c r="G891" t="s">
        <v>19</v>
      </c>
      <c r="H891">
        <v>35.000000000000007</v>
      </c>
      <c r="I891">
        <v>700</v>
      </c>
      <c r="J891">
        <v>24500.000000000004</v>
      </c>
      <c r="K891">
        <v>8575</v>
      </c>
      <c r="L891">
        <v>0.35</v>
      </c>
      <c r="M891" t="s">
        <v>83</v>
      </c>
    </row>
    <row r="892" spans="1:13" x14ac:dyDescent="0.3">
      <c r="A892" t="s">
        <v>26</v>
      </c>
      <c r="B892">
        <v>1185732</v>
      </c>
      <c r="C892" s="20">
        <v>44473</v>
      </c>
      <c r="D892" t="s">
        <v>48</v>
      </c>
      <c r="E892" t="s">
        <v>94</v>
      </c>
      <c r="F892" t="s">
        <v>95</v>
      </c>
      <c r="G892" t="s">
        <v>17</v>
      </c>
      <c r="H892">
        <v>45.000000000000007</v>
      </c>
      <c r="I892">
        <v>875</v>
      </c>
      <c r="J892">
        <v>39375.000000000007</v>
      </c>
      <c r="K892">
        <v>15750.000000000004</v>
      </c>
      <c r="L892">
        <v>0.4</v>
      </c>
      <c r="M892" t="s">
        <v>83</v>
      </c>
    </row>
    <row r="893" spans="1:13" x14ac:dyDescent="0.3">
      <c r="A893" t="s">
        <v>26</v>
      </c>
      <c r="B893">
        <v>1185732</v>
      </c>
      <c r="C893" s="20">
        <v>44441</v>
      </c>
      <c r="D893" t="s">
        <v>48</v>
      </c>
      <c r="E893" t="s">
        <v>94</v>
      </c>
      <c r="F893" t="s">
        <v>95</v>
      </c>
      <c r="G893" t="s">
        <v>23</v>
      </c>
      <c r="H893">
        <v>45.000000000000007</v>
      </c>
      <c r="I893">
        <v>700</v>
      </c>
      <c r="J893">
        <v>31500.000000000004</v>
      </c>
      <c r="K893">
        <v>15750.000000000002</v>
      </c>
      <c r="L893">
        <v>0.5</v>
      </c>
      <c r="M893" t="s">
        <v>83</v>
      </c>
    </row>
    <row r="894" spans="1:13" x14ac:dyDescent="0.3">
      <c r="A894" t="s">
        <v>26</v>
      </c>
      <c r="B894">
        <v>1185732</v>
      </c>
      <c r="C894" s="20">
        <v>44441</v>
      </c>
      <c r="D894" t="s">
        <v>48</v>
      </c>
      <c r="E894" t="s">
        <v>94</v>
      </c>
      <c r="F894" t="s">
        <v>95</v>
      </c>
      <c r="G894" t="s">
        <v>22</v>
      </c>
      <c r="H894">
        <v>40</v>
      </c>
      <c r="I894">
        <v>600</v>
      </c>
      <c r="J894">
        <v>24000</v>
      </c>
      <c r="K894">
        <v>8400</v>
      </c>
      <c r="L894">
        <v>0.35</v>
      </c>
      <c r="M894" t="s">
        <v>83</v>
      </c>
    </row>
    <row r="895" spans="1:13" x14ac:dyDescent="0.3">
      <c r="A895" t="s">
        <v>26</v>
      </c>
      <c r="B895">
        <v>1185732</v>
      </c>
      <c r="C895" s="20">
        <v>44441</v>
      </c>
      <c r="D895" t="s">
        <v>48</v>
      </c>
      <c r="E895" t="s">
        <v>94</v>
      </c>
      <c r="F895" t="s">
        <v>95</v>
      </c>
      <c r="G895" t="s">
        <v>21</v>
      </c>
      <c r="H895">
        <v>30.000000000000004</v>
      </c>
      <c r="I895">
        <v>600</v>
      </c>
      <c r="J895">
        <v>18000.000000000004</v>
      </c>
      <c r="K895">
        <v>7200.0000000000018</v>
      </c>
      <c r="L895">
        <v>0.4</v>
      </c>
      <c r="M895" t="s">
        <v>83</v>
      </c>
    </row>
    <row r="896" spans="1:13" x14ac:dyDescent="0.3">
      <c r="A896" t="s">
        <v>26</v>
      </c>
      <c r="B896">
        <v>1185732</v>
      </c>
      <c r="C896" s="20">
        <v>44441</v>
      </c>
      <c r="D896" t="s">
        <v>48</v>
      </c>
      <c r="E896" t="s">
        <v>94</v>
      </c>
      <c r="F896" t="s">
        <v>95</v>
      </c>
      <c r="G896" t="s">
        <v>20</v>
      </c>
      <c r="H896">
        <v>30.000000000000004</v>
      </c>
      <c r="I896">
        <v>625</v>
      </c>
      <c r="J896">
        <v>18750.000000000004</v>
      </c>
      <c r="K896">
        <v>7500.0000000000018</v>
      </c>
      <c r="L896">
        <v>0.4</v>
      </c>
      <c r="M896" t="s">
        <v>83</v>
      </c>
    </row>
    <row r="897" spans="1:13" x14ac:dyDescent="0.3">
      <c r="A897" t="s">
        <v>26</v>
      </c>
      <c r="B897">
        <v>1185732</v>
      </c>
      <c r="C897" s="20">
        <v>44441</v>
      </c>
      <c r="D897" t="s">
        <v>48</v>
      </c>
      <c r="E897" t="s">
        <v>94</v>
      </c>
      <c r="F897" t="s">
        <v>95</v>
      </c>
      <c r="G897" t="s">
        <v>19</v>
      </c>
      <c r="H897">
        <v>50.000000000000014</v>
      </c>
      <c r="I897">
        <v>725</v>
      </c>
      <c r="J897">
        <v>36250.000000000007</v>
      </c>
      <c r="K897">
        <v>12687.500000000002</v>
      </c>
      <c r="L897">
        <v>0.35</v>
      </c>
      <c r="M897" t="s">
        <v>83</v>
      </c>
    </row>
    <row r="898" spans="1:13" x14ac:dyDescent="0.3">
      <c r="A898" t="s">
        <v>26</v>
      </c>
      <c r="B898">
        <v>1185732</v>
      </c>
      <c r="C898" s="20">
        <v>44441</v>
      </c>
      <c r="D898" t="s">
        <v>48</v>
      </c>
      <c r="E898" t="s">
        <v>94</v>
      </c>
      <c r="F898" t="s">
        <v>95</v>
      </c>
      <c r="G898" t="s">
        <v>17</v>
      </c>
      <c r="H898">
        <v>55.000000000000007</v>
      </c>
      <c r="I898">
        <v>925</v>
      </c>
      <c r="J898">
        <v>50875.000000000007</v>
      </c>
      <c r="K898">
        <v>20350.000000000004</v>
      </c>
      <c r="L898">
        <v>0.4</v>
      </c>
      <c r="M898" t="s">
        <v>83</v>
      </c>
    </row>
    <row r="899" spans="1:13" x14ac:dyDescent="0.3">
      <c r="A899" t="s">
        <v>26</v>
      </c>
      <c r="B899">
        <v>1185732</v>
      </c>
      <c r="C899" s="20">
        <v>44411</v>
      </c>
      <c r="D899" t="s">
        <v>48</v>
      </c>
      <c r="E899" t="s">
        <v>94</v>
      </c>
      <c r="F899" t="s">
        <v>95</v>
      </c>
      <c r="G899" t="s">
        <v>23</v>
      </c>
      <c r="H899">
        <v>60.000000000000007</v>
      </c>
      <c r="I899">
        <v>825</v>
      </c>
      <c r="J899">
        <v>49500.000000000007</v>
      </c>
      <c r="K899">
        <v>24750.000000000004</v>
      </c>
      <c r="L899">
        <v>0.5</v>
      </c>
      <c r="M899" t="s">
        <v>83</v>
      </c>
    </row>
    <row r="900" spans="1:13" x14ac:dyDescent="0.3">
      <c r="A900" t="s">
        <v>26</v>
      </c>
      <c r="B900">
        <v>1185732</v>
      </c>
      <c r="C900" s="20">
        <v>44411</v>
      </c>
      <c r="D900" t="s">
        <v>48</v>
      </c>
      <c r="E900" t="s">
        <v>94</v>
      </c>
      <c r="F900" t="s">
        <v>95</v>
      </c>
      <c r="G900" t="s">
        <v>22</v>
      </c>
      <c r="H900">
        <v>55.000000000000007</v>
      </c>
      <c r="I900">
        <v>650</v>
      </c>
      <c r="J900">
        <v>35750.000000000007</v>
      </c>
      <c r="K900">
        <v>12512.500000000002</v>
      </c>
      <c r="L900">
        <v>0.35</v>
      </c>
      <c r="M900" t="s">
        <v>83</v>
      </c>
    </row>
    <row r="901" spans="1:13" x14ac:dyDescent="0.3">
      <c r="A901" t="s">
        <v>26</v>
      </c>
      <c r="B901">
        <v>1185732</v>
      </c>
      <c r="C901" s="20">
        <v>44411</v>
      </c>
      <c r="D901" t="s">
        <v>48</v>
      </c>
      <c r="E901" t="s">
        <v>94</v>
      </c>
      <c r="F901" t="s">
        <v>95</v>
      </c>
      <c r="G901" t="s">
        <v>21</v>
      </c>
      <c r="H901">
        <v>45</v>
      </c>
      <c r="I901">
        <v>675</v>
      </c>
      <c r="J901">
        <v>30375</v>
      </c>
      <c r="K901">
        <v>12150</v>
      </c>
      <c r="L901">
        <v>0.4</v>
      </c>
      <c r="M901" t="s">
        <v>83</v>
      </c>
    </row>
    <row r="902" spans="1:13" x14ac:dyDescent="0.3">
      <c r="A902" t="s">
        <v>26</v>
      </c>
      <c r="B902">
        <v>1185732</v>
      </c>
      <c r="C902" s="20">
        <v>44411</v>
      </c>
      <c r="D902" t="s">
        <v>48</v>
      </c>
      <c r="E902" t="s">
        <v>94</v>
      </c>
      <c r="F902" t="s">
        <v>95</v>
      </c>
      <c r="G902" t="s">
        <v>20</v>
      </c>
      <c r="H902">
        <v>55.000000000000007</v>
      </c>
      <c r="I902">
        <v>725</v>
      </c>
      <c r="J902">
        <v>39875.000000000007</v>
      </c>
      <c r="K902">
        <v>15950.000000000004</v>
      </c>
      <c r="L902">
        <v>0.4</v>
      </c>
      <c r="M902" t="s">
        <v>83</v>
      </c>
    </row>
    <row r="903" spans="1:13" x14ac:dyDescent="0.3">
      <c r="A903" t="s">
        <v>26</v>
      </c>
      <c r="B903">
        <v>1185732</v>
      </c>
      <c r="C903" s="20">
        <v>44411</v>
      </c>
      <c r="D903" t="s">
        <v>48</v>
      </c>
      <c r="E903" t="s">
        <v>94</v>
      </c>
      <c r="F903" t="s">
        <v>95</v>
      </c>
      <c r="G903" t="s">
        <v>19</v>
      </c>
      <c r="H903">
        <v>60.000000000000007</v>
      </c>
      <c r="I903">
        <v>800</v>
      </c>
      <c r="J903">
        <v>48000.000000000007</v>
      </c>
      <c r="K903">
        <v>16800</v>
      </c>
      <c r="L903">
        <v>0.35</v>
      </c>
      <c r="M903" t="s">
        <v>83</v>
      </c>
    </row>
    <row r="904" spans="1:13" x14ac:dyDescent="0.3">
      <c r="A904" t="s">
        <v>26</v>
      </c>
      <c r="B904">
        <v>1185732</v>
      </c>
      <c r="C904" s="20">
        <v>44411</v>
      </c>
      <c r="D904" t="s">
        <v>48</v>
      </c>
      <c r="E904" t="s">
        <v>94</v>
      </c>
      <c r="F904" t="s">
        <v>95</v>
      </c>
      <c r="G904" t="s">
        <v>17</v>
      </c>
      <c r="H904">
        <v>65</v>
      </c>
      <c r="I904">
        <v>1025</v>
      </c>
      <c r="J904">
        <v>66625</v>
      </c>
      <c r="K904">
        <v>26650</v>
      </c>
      <c r="L904">
        <v>0.4</v>
      </c>
      <c r="M904" t="s">
        <v>83</v>
      </c>
    </row>
    <row r="905" spans="1:13" x14ac:dyDescent="0.3">
      <c r="A905" t="s">
        <v>26</v>
      </c>
      <c r="B905">
        <v>1185732</v>
      </c>
      <c r="C905" s="20">
        <v>44379</v>
      </c>
      <c r="D905" t="s">
        <v>48</v>
      </c>
      <c r="E905" t="s">
        <v>94</v>
      </c>
      <c r="F905" t="s">
        <v>95</v>
      </c>
      <c r="G905" t="s">
        <v>23</v>
      </c>
      <c r="H905">
        <v>70</v>
      </c>
      <c r="I905">
        <v>875</v>
      </c>
      <c r="J905">
        <v>61250</v>
      </c>
      <c r="K905">
        <v>30625</v>
      </c>
      <c r="L905">
        <v>0.5</v>
      </c>
      <c r="M905" t="s">
        <v>83</v>
      </c>
    </row>
    <row r="906" spans="1:13" x14ac:dyDescent="0.3">
      <c r="A906" t="s">
        <v>26</v>
      </c>
      <c r="B906">
        <v>1185732</v>
      </c>
      <c r="C906" s="20">
        <v>44379</v>
      </c>
      <c r="D906" t="s">
        <v>48</v>
      </c>
      <c r="E906" t="s">
        <v>94</v>
      </c>
      <c r="F906" t="s">
        <v>95</v>
      </c>
      <c r="G906" t="s">
        <v>22</v>
      </c>
      <c r="H906">
        <v>65</v>
      </c>
      <c r="I906">
        <v>700</v>
      </c>
      <c r="J906">
        <v>45500</v>
      </c>
      <c r="K906">
        <v>15924.999999999998</v>
      </c>
      <c r="L906">
        <v>0.35</v>
      </c>
      <c r="M906" t="s">
        <v>83</v>
      </c>
    </row>
    <row r="907" spans="1:13" x14ac:dyDescent="0.3">
      <c r="A907" t="s">
        <v>26</v>
      </c>
      <c r="B907">
        <v>1185732</v>
      </c>
      <c r="C907" s="20">
        <v>44379</v>
      </c>
      <c r="D907" t="s">
        <v>48</v>
      </c>
      <c r="E907" t="s">
        <v>94</v>
      </c>
      <c r="F907" t="s">
        <v>95</v>
      </c>
      <c r="G907" t="s">
        <v>21</v>
      </c>
      <c r="H907">
        <v>55.000000000000007</v>
      </c>
      <c r="I907">
        <v>675</v>
      </c>
      <c r="J907">
        <v>37125.000000000007</v>
      </c>
      <c r="K907">
        <v>14850.000000000004</v>
      </c>
      <c r="L907">
        <v>0.4</v>
      </c>
      <c r="M907" t="s">
        <v>83</v>
      </c>
    </row>
    <row r="908" spans="1:13" x14ac:dyDescent="0.3">
      <c r="A908" t="s">
        <v>26</v>
      </c>
      <c r="B908">
        <v>1185732</v>
      </c>
      <c r="C908" s="20">
        <v>44379</v>
      </c>
      <c r="D908" t="s">
        <v>48</v>
      </c>
      <c r="E908" t="s">
        <v>94</v>
      </c>
      <c r="F908" t="s">
        <v>95</v>
      </c>
      <c r="G908" t="s">
        <v>20</v>
      </c>
      <c r="H908">
        <v>55.000000000000007</v>
      </c>
      <c r="I908">
        <v>725</v>
      </c>
      <c r="J908">
        <v>39875.000000000007</v>
      </c>
      <c r="K908">
        <v>15950.000000000004</v>
      </c>
      <c r="L908">
        <v>0.4</v>
      </c>
      <c r="M908" t="s">
        <v>83</v>
      </c>
    </row>
    <row r="909" spans="1:13" x14ac:dyDescent="0.3">
      <c r="A909" t="s">
        <v>26</v>
      </c>
      <c r="B909">
        <v>1185732</v>
      </c>
      <c r="C909" s="20">
        <v>44379</v>
      </c>
      <c r="D909" t="s">
        <v>48</v>
      </c>
      <c r="E909" t="s">
        <v>94</v>
      </c>
      <c r="F909" t="s">
        <v>95</v>
      </c>
      <c r="G909" t="s">
        <v>19</v>
      </c>
      <c r="H909">
        <v>60.000000000000007</v>
      </c>
      <c r="I909">
        <v>800</v>
      </c>
      <c r="J909">
        <v>48000.000000000007</v>
      </c>
      <c r="K909">
        <v>16800</v>
      </c>
      <c r="L909">
        <v>0.35</v>
      </c>
      <c r="M909" t="s">
        <v>83</v>
      </c>
    </row>
    <row r="910" spans="1:13" x14ac:dyDescent="0.3">
      <c r="A910" t="s">
        <v>26</v>
      </c>
      <c r="B910">
        <v>1185732</v>
      </c>
      <c r="C910" s="20">
        <v>44379</v>
      </c>
      <c r="D910" t="s">
        <v>48</v>
      </c>
      <c r="E910" t="s">
        <v>94</v>
      </c>
      <c r="F910" t="s">
        <v>95</v>
      </c>
      <c r="G910" t="s">
        <v>17</v>
      </c>
      <c r="H910">
        <v>65</v>
      </c>
      <c r="I910">
        <v>1050</v>
      </c>
      <c r="J910">
        <v>68250</v>
      </c>
      <c r="K910">
        <v>27300</v>
      </c>
      <c r="L910">
        <v>0.4</v>
      </c>
      <c r="M910" t="s">
        <v>83</v>
      </c>
    </row>
    <row r="911" spans="1:13" x14ac:dyDescent="0.3">
      <c r="A911" t="s">
        <v>26</v>
      </c>
      <c r="B911">
        <v>1185732</v>
      </c>
      <c r="C911" s="20">
        <v>44351</v>
      </c>
      <c r="D911" t="s">
        <v>48</v>
      </c>
      <c r="E911" t="s">
        <v>94</v>
      </c>
      <c r="F911" t="s">
        <v>95</v>
      </c>
      <c r="G911" t="s">
        <v>23</v>
      </c>
      <c r="H911">
        <v>70</v>
      </c>
      <c r="I911">
        <v>825</v>
      </c>
      <c r="J911">
        <v>57750</v>
      </c>
      <c r="K911">
        <v>28875</v>
      </c>
      <c r="L911">
        <v>0.5</v>
      </c>
      <c r="M911" t="s">
        <v>83</v>
      </c>
    </row>
    <row r="912" spans="1:13" x14ac:dyDescent="0.3">
      <c r="A912" t="s">
        <v>26</v>
      </c>
      <c r="B912">
        <v>1185732</v>
      </c>
      <c r="C912" s="20">
        <v>44351</v>
      </c>
      <c r="D912" t="s">
        <v>48</v>
      </c>
      <c r="E912" t="s">
        <v>94</v>
      </c>
      <c r="F912" t="s">
        <v>95</v>
      </c>
      <c r="G912" t="s">
        <v>22</v>
      </c>
      <c r="H912">
        <v>65</v>
      </c>
      <c r="I912">
        <v>650</v>
      </c>
      <c r="J912">
        <v>42250</v>
      </c>
      <c r="K912">
        <v>14787.499999999998</v>
      </c>
      <c r="L912">
        <v>0.35</v>
      </c>
      <c r="M912" t="s">
        <v>83</v>
      </c>
    </row>
    <row r="913" spans="1:13" x14ac:dyDescent="0.3">
      <c r="A913" t="s">
        <v>26</v>
      </c>
      <c r="B913">
        <v>1185732</v>
      </c>
      <c r="C913" s="20">
        <v>44351</v>
      </c>
      <c r="D913" t="s">
        <v>48</v>
      </c>
      <c r="E913" t="s">
        <v>94</v>
      </c>
      <c r="F913" t="s">
        <v>95</v>
      </c>
      <c r="G913" t="s">
        <v>21</v>
      </c>
      <c r="H913">
        <v>50</v>
      </c>
      <c r="I913">
        <v>650</v>
      </c>
      <c r="J913">
        <v>32500</v>
      </c>
      <c r="K913">
        <v>13000</v>
      </c>
      <c r="L913">
        <v>0.4</v>
      </c>
      <c r="M913" t="s">
        <v>83</v>
      </c>
    </row>
    <row r="914" spans="1:13" x14ac:dyDescent="0.3">
      <c r="A914" t="s">
        <v>26</v>
      </c>
      <c r="B914">
        <v>1185732</v>
      </c>
      <c r="C914" s="20">
        <v>44351</v>
      </c>
      <c r="D914" t="s">
        <v>48</v>
      </c>
      <c r="E914" t="s">
        <v>94</v>
      </c>
      <c r="F914" t="s">
        <v>95</v>
      </c>
      <c r="G914" t="s">
        <v>20</v>
      </c>
      <c r="H914">
        <v>50</v>
      </c>
      <c r="I914">
        <v>675</v>
      </c>
      <c r="J914">
        <v>33750</v>
      </c>
      <c r="K914">
        <v>13500</v>
      </c>
      <c r="L914">
        <v>0.4</v>
      </c>
      <c r="M914" t="s">
        <v>83</v>
      </c>
    </row>
    <row r="915" spans="1:13" x14ac:dyDescent="0.3">
      <c r="A915" t="s">
        <v>26</v>
      </c>
      <c r="B915">
        <v>1185732</v>
      </c>
      <c r="C915" s="20">
        <v>44351</v>
      </c>
      <c r="D915" t="s">
        <v>48</v>
      </c>
      <c r="E915" t="s">
        <v>94</v>
      </c>
      <c r="F915" t="s">
        <v>95</v>
      </c>
      <c r="G915" t="s">
        <v>19</v>
      </c>
      <c r="H915">
        <v>45</v>
      </c>
      <c r="I915">
        <v>700</v>
      </c>
      <c r="J915">
        <v>31500</v>
      </c>
      <c r="K915">
        <v>11025</v>
      </c>
      <c r="L915">
        <v>0.35</v>
      </c>
      <c r="M915" t="s">
        <v>83</v>
      </c>
    </row>
    <row r="916" spans="1:13" x14ac:dyDescent="0.3">
      <c r="A916" t="s">
        <v>26</v>
      </c>
      <c r="B916">
        <v>1185732</v>
      </c>
      <c r="C916" s="20">
        <v>44351</v>
      </c>
      <c r="D916" t="s">
        <v>48</v>
      </c>
      <c r="E916" t="s">
        <v>94</v>
      </c>
      <c r="F916" t="s">
        <v>95</v>
      </c>
      <c r="G916" t="s">
        <v>17</v>
      </c>
      <c r="H916">
        <v>49.999999999999993</v>
      </c>
      <c r="I916">
        <v>950</v>
      </c>
      <c r="J916">
        <v>47499.999999999993</v>
      </c>
      <c r="K916">
        <v>18999.999999999996</v>
      </c>
      <c r="L916">
        <v>0.4</v>
      </c>
      <c r="M916" t="s">
        <v>83</v>
      </c>
    </row>
    <row r="917" spans="1:13" x14ac:dyDescent="0.3">
      <c r="A917" t="s">
        <v>26</v>
      </c>
      <c r="B917">
        <v>1185732</v>
      </c>
      <c r="C917" s="20">
        <v>44318</v>
      </c>
      <c r="D917" t="s">
        <v>48</v>
      </c>
      <c r="E917" t="s">
        <v>94</v>
      </c>
      <c r="F917" t="s">
        <v>95</v>
      </c>
      <c r="G917" t="s">
        <v>23</v>
      </c>
      <c r="H917">
        <v>54.999999999999993</v>
      </c>
      <c r="I917">
        <v>700</v>
      </c>
      <c r="J917">
        <v>38499.999999999993</v>
      </c>
      <c r="K917">
        <v>19249.999999999996</v>
      </c>
      <c r="L917">
        <v>0.5</v>
      </c>
      <c r="M917" t="s">
        <v>83</v>
      </c>
    </row>
    <row r="918" spans="1:13" x14ac:dyDescent="0.3">
      <c r="A918" t="s">
        <v>26</v>
      </c>
      <c r="B918">
        <v>1185732</v>
      </c>
      <c r="C918" s="20">
        <v>44318</v>
      </c>
      <c r="D918" t="s">
        <v>48</v>
      </c>
      <c r="E918" t="s">
        <v>94</v>
      </c>
      <c r="F918" t="s">
        <v>95</v>
      </c>
      <c r="G918" t="s">
        <v>22</v>
      </c>
      <c r="H918">
        <v>49.999999999999993</v>
      </c>
      <c r="I918">
        <v>600</v>
      </c>
      <c r="J918">
        <v>29999.999999999996</v>
      </c>
      <c r="K918">
        <v>10499.999999999998</v>
      </c>
      <c r="L918">
        <v>0.35</v>
      </c>
      <c r="M918" t="s">
        <v>83</v>
      </c>
    </row>
    <row r="919" spans="1:13" x14ac:dyDescent="0.3">
      <c r="A919" t="s">
        <v>26</v>
      </c>
      <c r="B919">
        <v>1185732</v>
      </c>
      <c r="C919" s="20">
        <v>44318</v>
      </c>
      <c r="D919" t="s">
        <v>48</v>
      </c>
      <c r="E919" t="s">
        <v>94</v>
      </c>
      <c r="F919" t="s">
        <v>95</v>
      </c>
      <c r="G919" t="s">
        <v>21</v>
      </c>
      <c r="H919">
        <v>40</v>
      </c>
      <c r="I919">
        <v>575</v>
      </c>
      <c r="J919">
        <v>23000</v>
      </c>
      <c r="K919">
        <v>9200</v>
      </c>
      <c r="L919">
        <v>0.4</v>
      </c>
      <c r="M919" t="s">
        <v>83</v>
      </c>
    </row>
    <row r="920" spans="1:13" x14ac:dyDescent="0.3">
      <c r="A920" t="s">
        <v>26</v>
      </c>
      <c r="B920">
        <v>1185732</v>
      </c>
      <c r="C920" s="20">
        <v>44318</v>
      </c>
      <c r="D920" t="s">
        <v>48</v>
      </c>
      <c r="E920" t="s">
        <v>94</v>
      </c>
      <c r="F920" t="s">
        <v>95</v>
      </c>
      <c r="G920" t="s">
        <v>20</v>
      </c>
      <c r="H920">
        <v>40</v>
      </c>
      <c r="I920">
        <v>625</v>
      </c>
      <c r="J920">
        <v>25000</v>
      </c>
      <c r="K920">
        <v>10000</v>
      </c>
      <c r="L920">
        <v>0.4</v>
      </c>
      <c r="M920" t="s">
        <v>83</v>
      </c>
    </row>
    <row r="921" spans="1:13" x14ac:dyDescent="0.3">
      <c r="A921" t="s">
        <v>26</v>
      </c>
      <c r="B921">
        <v>1185732</v>
      </c>
      <c r="C921" s="20">
        <v>44318</v>
      </c>
      <c r="D921" t="s">
        <v>48</v>
      </c>
      <c r="E921" t="s">
        <v>94</v>
      </c>
      <c r="F921" t="s">
        <v>95</v>
      </c>
      <c r="G921" t="s">
        <v>19</v>
      </c>
      <c r="H921">
        <v>45</v>
      </c>
      <c r="I921">
        <v>650</v>
      </c>
      <c r="J921">
        <v>29250</v>
      </c>
      <c r="K921">
        <v>10237.5</v>
      </c>
      <c r="L921">
        <v>0.35</v>
      </c>
      <c r="M921" t="s">
        <v>83</v>
      </c>
    </row>
    <row r="922" spans="1:13" x14ac:dyDescent="0.3">
      <c r="A922" t="s">
        <v>26</v>
      </c>
      <c r="B922">
        <v>1185732</v>
      </c>
      <c r="C922" s="20">
        <v>44318</v>
      </c>
      <c r="D922" t="s">
        <v>48</v>
      </c>
      <c r="E922" t="s">
        <v>94</v>
      </c>
      <c r="F922" t="s">
        <v>95</v>
      </c>
      <c r="G922" t="s">
        <v>17</v>
      </c>
      <c r="H922">
        <v>45</v>
      </c>
      <c r="I922">
        <v>945</v>
      </c>
      <c r="J922">
        <v>42525</v>
      </c>
      <c r="K922">
        <v>17010</v>
      </c>
      <c r="L922">
        <v>0.4</v>
      </c>
      <c r="M922" t="s">
        <v>83</v>
      </c>
    </row>
    <row r="923" spans="1:13" x14ac:dyDescent="0.3">
      <c r="A923" t="s">
        <v>26</v>
      </c>
      <c r="B923">
        <v>1185732</v>
      </c>
      <c r="C923" s="20">
        <v>44289</v>
      </c>
      <c r="D923" t="s">
        <v>48</v>
      </c>
      <c r="E923" t="s">
        <v>94</v>
      </c>
      <c r="F923" t="s">
        <v>95</v>
      </c>
      <c r="G923" t="s">
        <v>23</v>
      </c>
      <c r="H923">
        <v>35</v>
      </c>
      <c r="I923">
        <v>675</v>
      </c>
      <c r="J923">
        <v>23625</v>
      </c>
      <c r="K923">
        <v>11812.5</v>
      </c>
      <c r="L923">
        <v>0.5</v>
      </c>
      <c r="M923" t="s">
        <v>83</v>
      </c>
    </row>
    <row r="924" spans="1:13" x14ac:dyDescent="0.3">
      <c r="A924" t="s">
        <v>26</v>
      </c>
      <c r="B924">
        <v>1185732</v>
      </c>
      <c r="C924" s="20">
        <v>44289</v>
      </c>
      <c r="D924" t="s">
        <v>48</v>
      </c>
      <c r="E924" t="s">
        <v>94</v>
      </c>
      <c r="F924" t="s">
        <v>95</v>
      </c>
      <c r="G924" t="s">
        <v>22</v>
      </c>
      <c r="H924">
        <v>45</v>
      </c>
      <c r="I924">
        <v>525</v>
      </c>
      <c r="J924">
        <v>23625</v>
      </c>
      <c r="K924">
        <v>8268.75</v>
      </c>
      <c r="L924">
        <v>0.35</v>
      </c>
      <c r="M924" t="s">
        <v>83</v>
      </c>
    </row>
    <row r="925" spans="1:13" x14ac:dyDescent="0.3">
      <c r="A925" t="s">
        <v>26</v>
      </c>
      <c r="B925">
        <v>1185732</v>
      </c>
      <c r="C925" s="20">
        <v>44289</v>
      </c>
      <c r="D925" t="s">
        <v>48</v>
      </c>
      <c r="E925" t="s">
        <v>94</v>
      </c>
      <c r="F925" t="s">
        <v>95</v>
      </c>
      <c r="G925" t="s">
        <v>21</v>
      </c>
      <c r="H925">
        <v>24.999999999999993</v>
      </c>
      <c r="I925">
        <v>500</v>
      </c>
      <c r="J925">
        <v>12499.999999999996</v>
      </c>
      <c r="K925">
        <v>4999.9999999999991</v>
      </c>
      <c r="L925">
        <v>0.4</v>
      </c>
      <c r="M925" t="s">
        <v>83</v>
      </c>
    </row>
    <row r="926" spans="1:13" x14ac:dyDescent="0.3">
      <c r="A926" t="s">
        <v>26</v>
      </c>
      <c r="B926">
        <v>1185732</v>
      </c>
      <c r="C926" s="20">
        <v>44289</v>
      </c>
      <c r="D926" t="s">
        <v>48</v>
      </c>
      <c r="E926" t="s">
        <v>94</v>
      </c>
      <c r="F926" t="s">
        <v>95</v>
      </c>
      <c r="G926" t="s">
        <v>20</v>
      </c>
      <c r="H926">
        <v>20</v>
      </c>
      <c r="I926">
        <v>575</v>
      </c>
      <c r="J926">
        <v>11500</v>
      </c>
      <c r="K926">
        <v>4600</v>
      </c>
      <c r="L926">
        <v>0.4</v>
      </c>
      <c r="M926" t="s">
        <v>83</v>
      </c>
    </row>
    <row r="927" spans="1:13" x14ac:dyDescent="0.3">
      <c r="A927" t="s">
        <v>26</v>
      </c>
      <c r="B927">
        <v>1185732</v>
      </c>
      <c r="C927" s="20">
        <v>44289</v>
      </c>
      <c r="D927" t="s">
        <v>48</v>
      </c>
      <c r="E927" t="s">
        <v>94</v>
      </c>
      <c r="F927" t="s">
        <v>95</v>
      </c>
      <c r="G927" t="s">
        <v>19</v>
      </c>
      <c r="H927">
        <v>30</v>
      </c>
      <c r="I927">
        <v>575</v>
      </c>
      <c r="J927">
        <v>17250</v>
      </c>
      <c r="K927">
        <v>6037.5</v>
      </c>
      <c r="L927">
        <v>0.35</v>
      </c>
      <c r="M927" t="s">
        <v>83</v>
      </c>
    </row>
    <row r="928" spans="1:13" x14ac:dyDescent="0.3">
      <c r="A928" t="s">
        <v>26</v>
      </c>
      <c r="B928">
        <v>1185732</v>
      </c>
      <c r="C928" s="20">
        <v>44289</v>
      </c>
      <c r="D928" t="s">
        <v>48</v>
      </c>
      <c r="E928" t="s">
        <v>94</v>
      </c>
      <c r="F928" t="s">
        <v>95</v>
      </c>
      <c r="G928" t="s">
        <v>17</v>
      </c>
      <c r="H928">
        <v>30</v>
      </c>
      <c r="I928">
        <v>875</v>
      </c>
      <c r="J928">
        <v>26250</v>
      </c>
      <c r="K928">
        <v>10500</v>
      </c>
      <c r="L928">
        <v>0.4</v>
      </c>
      <c r="M928" t="s">
        <v>83</v>
      </c>
    </row>
    <row r="929" spans="1:13" x14ac:dyDescent="0.3">
      <c r="A929" t="s">
        <v>26</v>
      </c>
      <c r="B929">
        <v>1185732</v>
      </c>
      <c r="C929" s="20">
        <v>44257</v>
      </c>
      <c r="D929" t="s">
        <v>48</v>
      </c>
      <c r="E929" t="s">
        <v>94</v>
      </c>
      <c r="F929" t="s">
        <v>95</v>
      </c>
      <c r="G929" t="s">
        <v>23</v>
      </c>
      <c r="H929">
        <v>30</v>
      </c>
      <c r="I929">
        <v>625</v>
      </c>
      <c r="J929">
        <v>18750</v>
      </c>
      <c r="K929">
        <v>9375</v>
      </c>
      <c r="L929">
        <v>0.5</v>
      </c>
      <c r="M929" t="s">
        <v>83</v>
      </c>
    </row>
    <row r="930" spans="1:13" x14ac:dyDescent="0.3">
      <c r="A930" t="s">
        <v>26</v>
      </c>
      <c r="B930">
        <v>1185732</v>
      </c>
      <c r="C930" s="20">
        <v>44257</v>
      </c>
      <c r="D930" t="s">
        <v>48</v>
      </c>
      <c r="E930" t="s">
        <v>94</v>
      </c>
      <c r="F930" t="s">
        <v>95</v>
      </c>
      <c r="G930" t="s">
        <v>22</v>
      </c>
      <c r="H930">
        <v>40.000000000000007</v>
      </c>
      <c r="I930">
        <v>525</v>
      </c>
      <c r="J930">
        <v>21000.000000000004</v>
      </c>
      <c r="K930">
        <v>7350.0000000000009</v>
      </c>
      <c r="L930">
        <v>0.35</v>
      </c>
      <c r="M930" t="s">
        <v>83</v>
      </c>
    </row>
    <row r="931" spans="1:13" x14ac:dyDescent="0.3">
      <c r="A931" t="s">
        <v>26</v>
      </c>
      <c r="B931">
        <v>1185732</v>
      </c>
      <c r="C931" s="20">
        <v>44257</v>
      </c>
      <c r="D931" t="s">
        <v>48</v>
      </c>
      <c r="E931" t="s">
        <v>94</v>
      </c>
      <c r="F931" t="s">
        <v>95</v>
      </c>
      <c r="G931" t="s">
        <v>21</v>
      </c>
      <c r="H931">
        <v>24.999999999999993</v>
      </c>
      <c r="I931">
        <v>475</v>
      </c>
      <c r="J931">
        <v>11874.999999999996</v>
      </c>
      <c r="K931">
        <v>4749.9999999999991</v>
      </c>
      <c r="L931">
        <v>0.4</v>
      </c>
      <c r="M931" t="s">
        <v>83</v>
      </c>
    </row>
    <row r="932" spans="1:13" x14ac:dyDescent="0.3">
      <c r="A932" t="s">
        <v>26</v>
      </c>
      <c r="B932">
        <v>1185732</v>
      </c>
      <c r="C932" s="20">
        <v>44257</v>
      </c>
      <c r="D932" t="s">
        <v>48</v>
      </c>
      <c r="E932" t="s">
        <v>94</v>
      </c>
      <c r="F932" t="s">
        <v>95</v>
      </c>
      <c r="G932" t="s">
        <v>20</v>
      </c>
      <c r="H932">
        <v>20</v>
      </c>
      <c r="I932">
        <v>625</v>
      </c>
      <c r="J932">
        <v>12500</v>
      </c>
      <c r="K932">
        <v>5000</v>
      </c>
      <c r="L932">
        <v>0.4</v>
      </c>
      <c r="M932" t="s">
        <v>83</v>
      </c>
    </row>
    <row r="933" spans="1:13" x14ac:dyDescent="0.3">
      <c r="A933" t="s">
        <v>26</v>
      </c>
      <c r="B933">
        <v>1185732</v>
      </c>
      <c r="C933" s="20">
        <v>44257</v>
      </c>
      <c r="D933" t="s">
        <v>48</v>
      </c>
      <c r="E933" t="s">
        <v>94</v>
      </c>
      <c r="F933" t="s">
        <v>95</v>
      </c>
      <c r="G933" t="s">
        <v>19</v>
      </c>
      <c r="H933">
        <v>30</v>
      </c>
      <c r="I933">
        <v>600</v>
      </c>
      <c r="J933">
        <v>18000</v>
      </c>
      <c r="K933">
        <v>6300</v>
      </c>
      <c r="L933">
        <v>0.35</v>
      </c>
      <c r="M933" t="s">
        <v>83</v>
      </c>
    </row>
    <row r="934" spans="1:13" x14ac:dyDescent="0.3">
      <c r="A934" t="s">
        <v>26</v>
      </c>
      <c r="B934">
        <v>1185732</v>
      </c>
      <c r="C934" s="20">
        <v>44257</v>
      </c>
      <c r="D934" t="s">
        <v>48</v>
      </c>
      <c r="E934" t="s">
        <v>94</v>
      </c>
      <c r="F934" t="s">
        <v>95</v>
      </c>
      <c r="G934" t="s">
        <v>17</v>
      </c>
      <c r="H934">
        <v>30</v>
      </c>
      <c r="I934">
        <v>920</v>
      </c>
      <c r="J934">
        <v>27600</v>
      </c>
      <c r="K934">
        <v>11040</v>
      </c>
      <c r="L934">
        <v>0.4</v>
      </c>
      <c r="M934" t="s">
        <v>83</v>
      </c>
    </row>
    <row r="935" spans="1:13" x14ac:dyDescent="0.3">
      <c r="A935" t="s">
        <v>26</v>
      </c>
      <c r="B935">
        <v>1185732</v>
      </c>
      <c r="C935" s="20">
        <v>44231</v>
      </c>
      <c r="D935" t="s">
        <v>48</v>
      </c>
      <c r="E935" t="s">
        <v>94</v>
      </c>
      <c r="F935" t="s">
        <v>95</v>
      </c>
      <c r="G935" t="s">
        <v>23</v>
      </c>
      <c r="H935">
        <v>30</v>
      </c>
      <c r="I935">
        <v>700</v>
      </c>
      <c r="J935">
        <v>21000</v>
      </c>
      <c r="K935">
        <v>10500</v>
      </c>
      <c r="L935">
        <v>0.5</v>
      </c>
      <c r="M935" t="s">
        <v>83</v>
      </c>
    </row>
    <row r="936" spans="1:13" x14ac:dyDescent="0.3">
      <c r="A936" t="s">
        <v>26</v>
      </c>
      <c r="B936">
        <v>1185732</v>
      </c>
      <c r="C936" s="20">
        <v>44231</v>
      </c>
      <c r="D936" t="s">
        <v>48</v>
      </c>
      <c r="E936" t="s">
        <v>94</v>
      </c>
      <c r="F936" t="s">
        <v>95</v>
      </c>
      <c r="G936" t="s">
        <v>22</v>
      </c>
      <c r="H936">
        <v>45</v>
      </c>
      <c r="I936">
        <v>600</v>
      </c>
      <c r="J936">
        <v>27000</v>
      </c>
      <c r="K936">
        <v>9450</v>
      </c>
      <c r="L936">
        <v>0.35</v>
      </c>
      <c r="M936" t="s">
        <v>83</v>
      </c>
    </row>
    <row r="937" spans="1:13" x14ac:dyDescent="0.3">
      <c r="A937" t="s">
        <v>26</v>
      </c>
      <c r="B937">
        <v>1185732</v>
      </c>
      <c r="C937" s="20">
        <v>44231</v>
      </c>
      <c r="D937" t="s">
        <v>48</v>
      </c>
      <c r="E937" t="s">
        <v>94</v>
      </c>
      <c r="F937" t="s">
        <v>95</v>
      </c>
      <c r="G937" t="s">
        <v>21</v>
      </c>
      <c r="H937">
        <v>30</v>
      </c>
      <c r="I937">
        <v>525</v>
      </c>
      <c r="J937">
        <v>15750</v>
      </c>
      <c r="K937">
        <v>6300</v>
      </c>
      <c r="L937">
        <v>0.4</v>
      </c>
      <c r="M937" t="s">
        <v>83</v>
      </c>
    </row>
    <row r="938" spans="1:13" x14ac:dyDescent="0.3">
      <c r="A938" t="s">
        <v>26</v>
      </c>
      <c r="B938">
        <v>1185732</v>
      </c>
      <c r="C938" s="20">
        <v>44231</v>
      </c>
      <c r="D938" t="s">
        <v>48</v>
      </c>
      <c r="E938" t="s">
        <v>92</v>
      </c>
      <c r="F938" t="s">
        <v>93</v>
      </c>
      <c r="G938" t="s">
        <v>20</v>
      </c>
      <c r="H938">
        <v>25.000000000000007</v>
      </c>
      <c r="I938">
        <v>675</v>
      </c>
      <c r="J938">
        <v>16875.000000000004</v>
      </c>
      <c r="K938">
        <v>6750.0000000000018</v>
      </c>
      <c r="L938">
        <v>0.4</v>
      </c>
      <c r="M938" t="s">
        <v>83</v>
      </c>
    </row>
    <row r="939" spans="1:13" x14ac:dyDescent="0.3">
      <c r="A939" t="s">
        <v>26</v>
      </c>
      <c r="B939">
        <v>1185732</v>
      </c>
      <c r="C939" s="20">
        <v>44231</v>
      </c>
      <c r="D939" t="s">
        <v>48</v>
      </c>
      <c r="E939" t="s">
        <v>92</v>
      </c>
      <c r="F939" t="s">
        <v>93</v>
      </c>
      <c r="G939" t="s">
        <v>19</v>
      </c>
      <c r="H939">
        <v>35</v>
      </c>
      <c r="I939">
        <v>625</v>
      </c>
      <c r="J939">
        <v>21875</v>
      </c>
      <c r="K939">
        <v>7656.2499999999991</v>
      </c>
      <c r="L939">
        <v>0.35</v>
      </c>
      <c r="M939" t="s">
        <v>83</v>
      </c>
    </row>
    <row r="940" spans="1:13" x14ac:dyDescent="0.3">
      <c r="A940" t="s">
        <v>26</v>
      </c>
      <c r="B940">
        <v>1185732</v>
      </c>
      <c r="C940" s="20">
        <v>44231</v>
      </c>
      <c r="D940" t="s">
        <v>48</v>
      </c>
      <c r="E940" t="s">
        <v>92</v>
      </c>
      <c r="F940" t="s">
        <v>93</v>
      </c>
      <c r="G940" t="s">
        <v>17</v>
      </c>
      <c r="H940">
        <v>35</v>
      </c>
      <c r="I940">
        <v>975</v>
      </c>
      <c r="J940">
        <v>34125</v>
      </c>
      <c r="K940">
        <v>13650</v>
      </c>
      <c r="L940">
        <v>0.4</v>
      </c>
      <c r="M940" t="s">
        <v>83</v>
      </c>
    </row>
    <row r="941" spans="1:13" x14ac:dyDescent="0.3">
      <c r="A941" t="s">
        <v>26</v>
      </c>
      <c r="B941">
        <v>1185732</v>
      </c>
      <c r="C941" s="20">
        <v>44202</v>
      </c>
      <c r="D941" t="s">
        <v>48</v>
      </c>
      <c r="E941" t="s">
        <v>92</v>
      </c>
      <c r="F941" t="s">
        <v>93</v>
      </c>
      <c r="G941" t="s">
        <v>23</v>
      </c>
      <c r="H941">
        <v>35</v>
      </c>
      <c r="I941">
        <v>725</v>
      </c>
      <c r="J941">
        <v>25375</v>
      </c>
      <c r="K941">
        <v>12687.5</v>
      </c>
      <c r="L941">
        <v>0.5</v>
      </c>
      <c r="M941" t="s">
        <v>83</v>
      </c>
    </row>
    <row r="942" spans="1:13" x14ac:dyDescent="0.3">
      <c r="A942" t="s">
        <v>26</v>
      </c>
      <c r="B942">
        <v>1185732</v>
      </c>
      <c r="C942" s="20">
        <v>44202</v>
      </c>
      <c r="D942" t="s">
        <v>48</v>
      </c>
      <c r="E942" t="s">
        <v>92</v>
      </c>
      <c r="F942" t="s">
        <v>93</v>
      </c>
      <c r="G942" t="s">
        <v>22</v>
      </c>
      <c r="H942">
        <v>45</v>
      </c>
      <c r="I942">
        <v>625</v>
      </c>
      <c r="J942">
        <v>28125</v>
      </c>
      <c r="K942">
        <v>9843.75</v>
      </c>
      <c r="L942">
        <v>0.35</v>
      </c>
      <c r="M942" t="s">
        <v>83</v>
      </c>
    </row>
    <row r="943" spans="1:13" x14ac:dyDescent="0.3">
      <c r="A943" t="s">
        <v>26</v>
      </c>
      <c r="B943">
        <v>1185732</v>
      </c>
      <c r="C943" s="20">
        <v>44202</v>
      </c>
      <c r="D943" t="s">
        <v>48</v>
      </c>
      <c r="E943" t="s">
        <v>92</v>
      </c>
      <c r="F943" t="s">
        <v>93</v>
      </c>
      <c r="G943" t="s">
        <v>21</v>
      </c>
      <c r="H943">
        <v>30</v>
      </c>
      <c r="I943">
        <v>575</v>
      </c>
      <c r="J943">
        <v>17250</v>
      </c>
      <c r="K943">
        <v>6900</v>
      </c>
      <c r="L943">
        <v>0.4</v>
      </c>
      <c r="M943" t="s">
        <v>83</v>
      </c>
    </row>
    <row r="944" spans="1:13" x14ac:dyDescent="0.3">
      <c r="A944" t="s">
        <v>26</v>
      </c>
      <c r="B944">
        <v>1185732</v>
      </c>
      <c r="C944" s="20">
        <v>44202</v>
      </c>
      <c r="D944" t="s">
        <v>48</v>
      </c>
      <c r="E944" t="s">
        <v>92</v>
      </c>
      <c r="F944" t="s">
        <v>93</v>
      </c>
      <c r="G944" t="s">
        <v>20</v>
      </c>
      <c r="H944">
        <v>25.000000000000007</v>
      </c>
      <c r="I944">
        <v>725</v>
      </c>
      <c r="J944">
        <v>18125.000000000004</v>
      </c>
      <c r="K944">
        <v>7250.0000000000018</v>
      </c>
      <c r="L944">
        <v>0.4</v>
      </c>
      <c r="M944" t="s">
        <v>83</v>
      </c>
    </row>
    <row r="945" spans="1:13" x14ac:dyDescent="0.3">
      <c r="A945" t="s">
        <v>26</v>
      </c>
      <c r="B945">
        <v>1185732</v>
      </c>
      <c r="C945" s="20">
        <v>44202</v>
      </c>
      <c r="D945" t="s">
        <v>48</v>
      </c>
      <c r="E945" t="s">
        <v>92</v>
      </c>
      <c r="F945" t="s">
        <v>93</v>
      </c>
      <c r="G945" t="s">
        <v>19</v>
      </c>
      <c r="H945">
        <v>35</v>
      </c>
      <c r="I945">
        <v>725</v>
      </c>
      <c r="J945">
        <v>25375</v>
      </c>
      <c r="K945">
        <v>8881.25</v>
      </c>
      <c r="L945">
        <v>0.35</v>
      </c>
      <c r="M945" t="s">
        <v>83</v>
      </c>
    </row>
    <row r="946" spans="1:13" x14ac:dyDescent="0.3">
      <c r="A946" t="s">
        <v>26</v>
      </c>
      <c r="B946">
        <v>1185732</v>
      </c>
      <c r="C946" s="20">
        <v>44202</v>
      </c>
      <c r="D946" t="s">
        <v>48</v>
      </c>
      <c r="E946" t="s">
        <v>92</v>
      </c>
      <c r="F946" t="s">
        <v>93</v>
      </c>
      <c r="G946" t="s">
        <v>17</v>
      </c>
      <c r="H946">
        <v>35</v>
      </c>
      <c r="I946">
        <v>925</v>
      </c>
      <c r="J946">
        <v>32375</v>
      </c>
      <c r="K946">
        <v>12950</v>
      </c>
      <c r="L946">
        <v>0.4</v>
      </c>
      <c r="M946" t="s">
        <v>83</v>
      </c>
    </row>
    <row r="947" spans="1:13" x14ac:dyDescent="0.3">
      <c r="A947" t="s">
        <v>26</v>
      </c>
      <c r="B947">
        <v>1185732</v>
      </c>
      <c r="C947" s="20">
        <v>44535</v>
      </c>
      <c r="D947" t="s">
        <v>48</v>
      </c>
      <c r="E947" t="s">
        <v>92</v>
      </c>
      <c r="F947" t="s">
        <v>93</v>
      </c>
      <c r="G947" t="s">
        <v>23</v>
      </c>
      <c r="H947">
        <v>75</v>
      </c>
      <c r="I947">
        <v>875</v>
      </c>
      <c r="J947">
        <v>65625</v>
      </c>
      <c r="K947">
        <v>32812.5</v>
      </c>
      <c r="L947">
        <v>0.5</v>
      </c>
      <c r="M947" t="s">
        <v>83</v>
      </c>
    </row>
    <row r="948" spans="1:13" x14ac:dyDescent="0.3">
      <c r="A948" t="s">
        <v>26</v>
      </c>
      <c r="B948">
        <v>1185732</v>
      </c>
      <c r="C948" s="20">
        <v>44535</v>
      </c>
      <c r="D948" t="s">
        <v>48</v>
      </c>
      <c r="E948" t="s">
        <v>92</v>
      </c>
      <c r="F948" t="s">
        <v>93</v>
      </c>
      <c r="G948" t="s">
        <v>22</v>
      </c>
      <c r="H948">
        <v>70</v>
      </c>
      <c r="I948">
        <v>775</v>
      </c>
      <c r="J948">
        <v>54250</v>
      </c>
      <c r="K948">
        <v>18987.5</v>
      </c>
      <c r="L948">
        <v>0.35</v>
      </c>
      <c r="M948" t="s">
        <v>83</v>
      </c>
    </row>
    <row r="949" spans="1:13" x14ac:dyDescent="0.3">
      <c r="A949" t="s">
        <v>26</v>
      </c>
      <c r="B949">
        <v>1185732</v>
      </c>
      <c r="C949" s="20">
        <v>44535</v>
      </c>
      <c r="D949" t="s">
        <v>48</v>
      </c>
      <c r="E949" t="s">
        <v>92</v>
      </c>
      <c r="F949" t="s">
        <v>93</v>
      </c>
      <c r="G949" t="s">
        <v>21</v>
      </c>
      <c r="H949">
        <v>60.000000000000007</v>
      </c>
      <c r="I949">
        <v>775</v>
      </c>
      <c r="J949">
        <v>46500.000000000007</v>
      </c>
      <c r="K949">
        <v>13950.000000000002</v>
      </c>
      <c r="L949">
        <v>0.3</v>
      </c>
      <c r="M949" t="s">
        <v>83</v>
      </c>
    </row>
    <row r="950" spans="1:13" x14ac:dyDescent="0.3">
      <c r="A950" t="s">
        <v>26</v>
      </c>
      <c r="B950">
        <v>1185732</v>
      </c>
      <c r="C950" s="20">
        <v>44535</v>
      </c>
      <c r="D950" t="s">
        <v>48</v>
      </c>
      <c r="E950" t="s">
        <v>92</v>
      </c>
      <c r="F950" t="s">
        <v>93</v>
      </c>
      <c r="G950" t="s">
        <v>20</v>
      </c>
      <c r="H950">
        <v>60.000000000000007</v>
      </c>
      <c r="I950">
        <v>825</v>
      </c>
      <c r="J950">
        <v>49500.000000000007</v>
      </c>
      <c r="K950">
        <v>12375.000000000002</v>
      </c>
      <c r="L950">
        <v>0.25</v>
      </c>
      <c r="M950" t="s">
        <v>83</v>
      </c>
    </row>
    <row r="951" spans="1:13" x14ac:dyDescent="0.3">
      <c r="A951" t="s">
        <v>14</v>
      </c>
      <c r="B951">
        <v>1185732</v>
      </c>
      <c r="C951" s="20">
        <v>44535</v>
      </c>
      <c r="D951" t="s">
        <v>48</v>
      </c>
      <c r="E951" t="s">
        <v>92</v>
      </c>
      <c r="F951" t="s">
        <v>93</v>
      </c>
      <c r="G951" t="s">
        <v>19</v>
      </c>
      <c r="H951">
        <v>60.000000000000007</v>
      </c>
      <c r="I951">
        <v>875</v>
      </c>
      <c r="J951">
        <v>52500.000000000007</v>
      </c>
      <c r="K951">
        <v>18375</v>
      </c>
      <c r="L951">
        <v>0.35</v>
      </c>
      <c r="M951" t="s">
        <v>83</v>
      </c>
    </row>
    <row r="952" spans="1:13" x14ac:dyDescent="0.3">
      <c r="A952" t="s">
        <v>14</v>
      </c>
      <c r="B952">
        <v>1185732</v>
      </c>
      <c r="C952" s="20">
        <v>44535</v>
      </c>
      <c r="D952" t="s">
        <v>48</v>
      </c>
      <c r="E952" t="s">
        <v>92</v>
      </c>
      <c r="F952" t="s">
        <v>93</v>
      </c>
      <c r="G952" t="s">
        <v>17</v>
      </c>
      <c r="H952">
        <v>70</v>
      </c>
      <c r="I952">
        <v>1075</v>
      </c>
      <c r="J952">
        <v>75250</v>
      </c>
      <c r="K952">
        <v>33862.5</v>
      </c>
      <c r="L952">
        <v>0.45</v>
      </c>
      <c r="M952" t="s">
        <v>83</v>
      </c>
    </row>
    <row r="953" spans="1:13" x14ac:dyDescent="0.3">
      <c r="A953" t="s">
        <v>14</v>
      </c>
      <c r="B953">
        <v>1185732</v>
      </c>
      <c r="C953" s="20">
        <v>44506</v>
      </c>
      <c r="D953" t="s">
        <v>48</v>
      </c>
      <c r="E953" t="s">
        <v>92</v>
      </c>
      <c r="F953" t="s">
        <v>93</v>
      </c>
      <c r="G953" t="s">
        <v>23</v>
      </c>
      <c r="H953">
        <v>75</v>
      </c>
      <c r="I953">
        <v>825</v>
      </c>
      <c r="J953">
        <v>61875</v>
      </c>
      <c r="K953">
        <v>30937.5</v>
      </c>
      <c r="L953">
        <v>0.5</v>
      </c>
      <c r="M953" t="s">
        <v>83</v>
      </c>
    </row>
    <row r="954" spans="1:13" x14ac:dyDescent="0.3">
      <c r="A954" t="s">
        <v>14</v>
      </c>
      <c r="B954">
        <v>1185732</v>
      </c>
      <c r="C954" s="20">
        <v>44506</v>
      </c>
      <c r="D954" t="s">
        <v>48</v>
      </c>
      <c r="E954" t="s">
        <v>92</v>
      </c>
      <c r="F954" t="s">
        <v>93</v>
      </c>
      <c r="G954" t="s">
        <v>22</v>
      </c>
      <c r="H954">
        <v>70</v>
      </c>
      <c r="I954">
        <v>725</v>
      </c>
      <c r="J954">
        <v>50750</v>
      </c>
      <c r="K954">
        <v>17762.5</v>
      </c>
      <c r="L954">
        <v>0.35</v>
      </c>
      <c r="M954" t="s">
        <v>83</v>
      </c>
    </row>
    <row r="955" spans="1:13" x14ac:dyDescent="0.3">
      <c r="A955" t="s">
        <v>14</v>
      </c>
      <c r="B955">
        <v>1185732</v>
      </c>
      <c r="C955" s="20">
        <v>44506</v>
      </c>
      <c r="D955" t="s">
        <v>48</v>
      </c>
      <c r="E955" t="s">
        <v>92</v>
      </c>
      <c r="F955" t="s">
        <v>93</v>
      </c>
      <c r="G955" t="s">
        <v>21</v>
      </c>
      <c r="H955">
        <v>55.000000000000014</v>
      </c>
      <c r="I955">
        <v>750</v>
      </c>
      <c r="J955">
        <v>41250.000000000007</v>
      </c>
      <c r="K955">
        <v>12375.000000000002</v>
      </c>
      <c r="L955">
        <v>0.3</v>
      </c>
      <c r="M955" t="s">
        <v>83</v>
      </c>
    </row>
    <row r="956" spans="1:13" x14ac:dyDescent="0.3">
      <c r="A956" t="s">
        <v>14</v>
      </c>
      <c r="B956">
        <v>1185732</v>
      </c>
      <c r="C956" s="20">
        <v>44506</v>
      </c>
      <c r="D956" t="s">
        <v>48</v>
      </c>
      <c r="E956" t="s">
        <v>92</v>
      </c>
      <c r="F956" t="s">
        <v>93</v>
      </c>
      <c r="G956" t="s">
        <v>20</v>
      </c>
      <c r="H956">
        <v>45.000000000000014</v>
      </c>
      <c r="I956">
        <v>695</v>
      </c>
      <c r="J956">
        <v>31275.000000000011</v>
      </c>
      <c r="K956">
        <v>7818.7500000000027</v>
      </c>
      <c r="L956">
        <v>0.25</v>
      </c>
      <c r="M956" t="s">
        <v>83</v>
      </c>
    </row>
    <row r="957" spans="1:13" x14ac:dyDescent="0.3">
      <c r="A957" t="s">
        <v>14</v>
      </c>
      <c r="B957">
        <v>1185732</v>
      </c>
      <c r="C957" s="20">
        <v>44506</v>
      </c>
      <c r="D957" t="s">
        <v>48</v>
      </c>
      <c r="E957" t="s">
        <v>92</v>
      </c>
      <c r="F957" t="s">
        <v>93</v>
      </c>
      <c r="G957" t="s">
        <v>19</v>
      </c>
      <c r="H957">
        <v>45.000000000000014</v>
      </c>
      <c r="I957">
        <v>750</v>
      </c>
      <c r="J957">
        <v>33750.000000000007</v>
      </c>
      <c r="K957">
        <v>11812.500000000002</v>
      </c>
      <c r="L957">
        <v>0.35</v>
      </c>
      <c r="M957" t="s">
        <v>83</v>
      </c>
    </row>
    <row r="958" spans="1:13" x14ac:dyDescent="0.3">
      <c r="A958" t="s">
        <v>14</v>
      </c>
      <c r="B958">
        <v>1185732</v>
      </c>
      <c r="C958" s="20">
        <v>44506</v>
      </c>
      <c r="D958" t="s">
        <v>48</v>
      </c>
      <c r="E958" t="s">
        <v>92</v>
      </c>
      <c r="F958" t="s">
        <v>93</v>
      </c>
      <c r="G958" t="s">
        <v>17</v>
      </c>
      <c r="H958">
        <v>55.000000000000007</v>
      </c>
      <c r="I958">
        <v>925</v>
      </c>
      <c r="J958">
        <v>50875.000000000007</v>
      </c>
      <c r="K958">
        <v>22893.750000000004</v>
      </c>
      <c r="L958">
        <v>0.45</v>
      </c>
      <c r="M958" t="s">
        <v>83</v>
      </c>
    </row>
    <row r="959" spans="1:13" x14ac:dyDescent="0.3">
      <c r="A959" t="s">
        <v>14</v>
      </c>
      <c r="B959">
        <v>1185732</v>
      </c>
      <c r="C959" s="20">
        <v>44476</v>
      </c>
      <c r="D959" t="s">
        <v>48</v>
      </c>
      <c r="E959" t="s">
        <v>92</v>
      </c>
      <c r="F959" t="s">
        <v>93</v>
      </c>
      <c r="G959" t="s">
        <v>23</v>
      </c>
      <c r="H959">
        <v>60</v>
      </c>
      <c r="I959">
        <v>775</v>
      </c>
      <c r="J959">
        <v>46500</v>
      </c>
      <c r="K959">
        <v>23250</v>
      </c>
      <c r="L959">
        <v>0.5</v>
      </c>
      <c r="M959" t="s">
        <v>83</v>
      </c>
    </row>
    <row r="960" spans="1:13" x14ac:dyDescent="0.3">
      <c r="A960" t="s">
        <v>14</v>
      </c>
      <c r="B960">
        <v>1185732</v>
      </c>
      <c r="C960" s="20">
        <v>44476</v>
      </c>
      <c r="D960" t="s">
        <v>48</v>
      </c>
      <c r="E960" t="s">
        <v>92</v>
      </c>
      <c r="F960" t="s">
        <v>93</v>
      </c>
      <c r="G960" t="s">
        <v>22</v>
      </c>
      <c r="H960">
        <v>55.000000000000007</v>
      </c>
      <c r="I960">
        <v>650</v>
      </c>
      <c r="J960">
        <v>35750.000000000007</v>
      </c>
      <c r="K960">
        <v>12512.500000000002</v>
      </c>
      <c r="L960">
        <v>0.35</v>
      </c>
      <c r="M960" t="s">
        <v>83</v>
      </c>
    </row>
    <row r="961" spans="1:13" x14ac:dyDescent="0.3">
      <c r="A961" t="s">
        <v>14</v>
      </c>
      <c r="B961">
        <v>1185732</v>
      </c>
      <c r="C961" s="20">
        <v>44476</v>
      </c>
      <c r="D961" t="s">
        <v>48</v>
      </c>
      <c r="E961" t="s">
        <v>92</v>
      </c>
      <c r="F961" t="s">
        <v>93</v>
      </c>
      <c r="G961" t="s">
        <v>21</v>
      </c>
      <c r="H961">
        <v>45.000000000000014</v>
      </c>
      <c r="I961">
        <v>650</v>
      </c>
      <c r="J961">
        <v>29250.000000000011</v>
      </c>
      <c r="K961">
        <v>8775.0000000000036</v>
      </c>
      <c r="L961">
        <v>0.3</v>
      </c>
      <c r="M961" t="s">
        <v>83</v>
      </c>
    </row>
    <row r="962" spans="1:13" x14ac:dyDescent="0.3">
      <c r="A962" t="s">
        <v>14</v>
      </c>
      <c r="B962">
        <v>1185732</v>
      </c>
      <c r="C962" s="20">
        <v>44476</v>
      </c>
      <c r="D962" t="s">
        <v>48</v>
      </c>
      <c r="E962" t="s">
        <v>92</v>
      </c>
      <c r="F962" t="s">
        <v>93</v>
      </c>
      <c r="G962" t="s">
        <v>20</v>
      </c>
      <c r="H962">
        <v>45.000000000000014</v>
      </c>
      <c r="I962">
        <v>675</v>
      </c>
      <c r="J962">
        <v>30375.000000000011</v>
      </c>
      <c r="K962">
        <v>7593.7500000000027</v>
      </c>
      <c r="L962">
        <v>0.25</v>
      </c>
      <c r="M962" t="s">
        <v>83</v>
      </c>
    </row>
    <row r="963" spans="1:13" x14ac:dyDescent="0.3">
      <c r="A963" t="s">
        <v>14</v>
      </c>
      <c r="B963">
        <v>1185732</v>
      </c>
      <c r="C963" s="20">
        <v>44476</v>
      </c>
      <c r="D963" t="s">
        <v>48</v>
      </c>
      <c r="E963" t="s">
        <v>92</v>
      </c>
      <c r="F963" t="s">
        <v>93</v>
      </c>
      <c r="G963" t="s">
        <v>19</v>
      </c>
      <c r="H963">
        <v>45.000000000000014</v>
      </c>
      <c r="I963">
        <v>800</v>
      </c>
      <c r="J963">
        <v>36000.000000000015</v>
      </c>
      <c r="K963">
        <v>12600.000000000004</v>
      </c>
      <c r="L963">
        <v>0.35</v>
      </c>
      <c r="M963" t="s">
        <v>83</v>
      </c>
    </row>
    <row r="964" spans="1:13" x14ac:dyDescent="0.3">
      <c r="A964" t="s">
        <v>14</v>
      </c>
      <c r="B964">
        <v>1185732</v>
      </c>
      <c r="C964" s="20">
        <v>44476</v>
      </c>
      <c r="D964" t="s">
        <v>48</v>
      </c>
      <c r="E964" t="s">
        <v>92</v>
      </c>
      <c r="F964" t="s">
        <v>93</v>
      </c>
      <c r="G964" t="s">
        <v>17</v>
      </c>
      <c r="H964">
        <v>55.000000000000007</v>
      </c>
      <c r="I964">
        <v>975</v>
      </c>
      <c r="J964">
        <v>53625.000000000007</v>
      </c>
      <c r="K964">
        <v>24131.250000000004</v>
      </c>
      <c r="L964">
        <v>0.45</v>
      </c>
      <c r="M964" t="s">
        <v>83</v>
      </c>
    </row>
    <row r="965" spans="1:13" x14ac:dyDescent="0.3">
      <c r="A965" t="s">
        <v>14</v>
      </c>
      <c r="B965">
        <v>1185732</v>
      </c>
      <c r="C965" s="20">
        <v>44444</v>
      </c>
      <c r="D965" t="s">
        <v>48</v>
      </c>
      <c r="E965" t="s">
        <v>92</v>
      </c>
      <c r="F965" t="s">
        <v>93</v>
      </c>
      <c r="G965" t="s">
        <v>23</v>
      </c>
      <c r="H965">
        <v>55.000000000000007</v>
      </c>
      <c r="I965">
        <v>800</v>
      </c>
      <c r="J965">
        <v>44000.000000000007</v>
      </c>
      <c r="K965">
        <v>22000.000000000004</v>
      </c>
      <c r="L965">
        <v>0.5</v>
      </c>
      <c r="M965" t="s">
        <v>83</v>
      </c>
    </row>
    <row r="966" spans="1:13" x14ac:dyDescent="0.3">
      <c r="A966" t="s">
        <v>14</v>
      </c>
      <c r="B966">
        <v>1185732</v>
      </c>
      <c r="C966" s="20">
        <v>44444</v>
      </c>
      <c r="D966" t="s">
        <v>48</v>
      </c>
      <c r="E966" t="s">
        <v>92</v>
      </c>
      <c r="F966" t="s">
        <v>93</v>
      </c>
      <c r="G966" t="s">
        <v>22</v>
      </c>
      <c r="H966">
        <v>50</v>
      </c>
      <c r="I966">
        <v>700</v>
      </c>
      <c r="J966">
        <v>35000</v>
      </c>
      <c r="K966">
        <v>12250</v>
      </c>
      <c r="L966">
        <v>0.35</v>
      </c>
      <c r="M966" t="s">
        <v>83</v>
      </c>
    </row>
    <row r="967" spans="1:13" x14ac:dyDescent="0.3">
      <c r="A967" t="s">
        <v>14</v>
      </c>
      <c r="B967">
        <v>1185732</v>
      </c>
      <c r="C967" s="20">
        <v>44444</v>
      </c>
      <c r="D967" t="s">
        <v>48</v>
      </c>
      <c r="E967" t="s">
        <v>92</v>
      </c>
      <c r="F967" t="s">
        <v>93</v>
      </c>
      <c r="G967" t="s">
        <v>21</v>
      </c>
      <c r="H967">
        <v>40</v>
      </c>
      <c r="I967">
        <v>700</v>
      </c>
      <c r="J967">
        <v>28000</v>
      </c>
      <c r="K967">
        <v>8400</v>
      </c>
      <c r="L967">
        <v>0.3</v>
      </c>
      <c r="M967" t="s">
        <v>83</v>
      </c>
    </row>
    <row r="968" spans="1:13" x14ac:dyDescent="0.3">
      <c r="A968" t="s">
        <v>14</v>
      </c>
      <c r="B968">
        <v>1185732</v>
      </c>
      <c r="C968" s="20">
        <v>44444</v>
      </c>
      <c r="D968" t="s">
        <v>48</v>
      </c>
      <c r="E968" t="s">
        <v>92</v>
      </c>
      <c r="F968" t="s">
        <v>93</v>
      </c>
      <c r="G968" t="s">
        <v>20</v>
      </c>
      <c r="H968">
        <v>40</v>
      </c>
      <c r="I968">
        <v>725</v>
      </c>
      <c r="J968">
        <v>29000</v>
      </c>
      <c r="K968">
        <v>7250</v>
      </c>
      <c r="L968">
        <v>0.25</v>
      </c>
      <c r="M968" t="s">
        <v>83</v>
      </c>
    </row>
    <row r="969" spans="1:13" x14ac:dyDescent="0.3">
      <c r="A969" t="s">
        <v>14</v>
      </c>
      <c r="B969">
        <v>1185732</v>
      </c>
      <c r="C969" s="20">
        <v>44444</v>
      </c>
      <c r="D969" t="s">
        <v>48</v>
      </c>
      <c r="E969" t="s">
        <v>92</v>
      </c>
      <c r="F969" t="s">
        <v>93</v>
      </c>
      <c r="G969" t="s">
        <v>19</v>
      </c>
      <c r="H969">
        <v>50.000000000000014</v>
      </c>
      <c r="I969">
        <v>825</v>
      </c>
      <c r="J969">
        <v>41250.000000000015</v>
      </c>
      <c r="K969">
        <v>14437.500000000004</v>
      </c>
      <c r="L969">
        <v>0.35</v>
      </c>
      <c r="M969" t="s">
        <v>83</v>
      </c>
    </row>
    <row r="970" spans="1:13" x14ac:dyDescent="0.3">
      <c r="A970" t="s">
        <v>14</v>
      </c>
      <c r="B970">
        <v>1185732</v>
      </c>
      <c r="C970" s="20">
        <v>44444</v>
      </c>
      <c r="D970" t="s">
        <v>48</v>
      </c>
      <c r="E970" t="s">
        <v>92</v>
      </c>
      <c r="F970" t="s">
        <v>93</v>
      </c>
      <c r="G970" t="s">
        <v>17</v>
      </c>
      <c r="H970">
        <v>55.000000000000007</v>
      </c>
      <c r="I970">
        <v>1025</v>
      </c>
      <c r="J970">
        <v>56375.000000000007</v>
      </c>
      <c r="K970">
        <v>25368.750000000004</v>
      </c>
      <c r="L970">
        <v>0.45</v>
      </c>
      <c r="M970" t="s">
        <v>83</v>
      </c>
    </row>
    <row r="971" spans="1:13" x14ac:dyDescent="0.3">
      <c r="A971" t="s">
        <v>14</v>
      </c>
      <c r="B971">
        <v>1185732</v>
      </c>
      <c r="C971" s="20">
        <v>44414</v>
      </c>
      <c r="D971" t="s">
        <v>48</v>
      </c>
      <c r="E971" t="s">
        <v>92</v>
      </c>
      <c r="F971" t="s">
        <v>93</v>
      </c>
      <c r="G971" t="s">
        <v>23</v>
      </c>
      <c r="H971">
        <v>60.000000000000007</v>
      </c>
      <c r="I971">
        <v>925</v>
      </c>
      <c r="J971">
        <v>55500.000000000007</v>
      </c>
      <c r="K971">
        <v>27750.000000000004</v>
      </c>
      <c r="L971">
        <v>0.5</v>
      </c>
      <c r="M971" t="s">
        <v>83</v>
      </c>
    </row>
    <row r="972" spans="1:13" x14ac:dyDescent="0.3">
      <c r="A972" t="s">
        <v>14</v>
      </c>
      <c r="B972">
        <v>1185732</v>
      </c>
      <c r="C972" s="20">
        <v>44414</v>
      </c>
      <c r="D972" t="s">
        <v>48</v>
      </c>
      <c r="E972" t="s">
        <v>92</v>
      </c>
      <c r="F972" t="s">
        <v>93</v>
      </c>
      <c r="G972" t="s">
        <v>22</v>
      </c>
      <c r="H972">
        <v>55.000000000000007</v>
      </c>
      <c r="I972">
        <v>750</v>
      </c>
      <c r="J972">
        <v>41250.000000000007</v>
      </c>
      <c r="K972">
        <v>14437.500000000002</v>
      </c>
      <c r="L972">
        <v>0.35</v>
      </c>
      <c r="M972" t="s">
        <v>83</v>
      </c>
    </row>
    <row r="973" spans="1:13" x14ac:dyDescent="0.3">
      <c r="A973" t="s">
        <v>14</v>
      </c>
      <c r="B973">
        <v>1185732</v>
      </c>
      <c r="C973" s="20">
        <v>44414</v>
      </c>
      <c r="D973" t="s">
        <v>48</v>
      </c>
      <c r="E973" t="s">
        <v>92</v>
      </c>
      <c r="F973" t="s">
        <v>93</v>
      </c>
      <c r="G973" t="s">
        <v>21</v>
      </c>
      <c r="H973">
        <v>45</v>
      </c>
      <c r="I973">
        <v>775</v>
      </c>
      <c r="J973">
        <v>34875</v>
      </c>
      <c r="K973">
        <v>10462.5</v>
      </c>
      <c r="L973">
        <v>0.3</v>
      </c>
      <c r="M973" t="s">
        <v>83</v>
      </c>
    </row>
    <row r="974" spans="1:13" x14ac:dyDescent="0.3">
      <c r="A974" t="s">
        <v>14</v>
      </c>
      <c r="B974">
        <v>1185732</v>
      </c>
      <c r="C974" s="20">
        <v>44414</v>
      </c>
      <c r="D974" t="s">
        <v>48</v>
      </c>
      <c r="E974" t="s">
        <v>92</v>
      </c>
      <c r="F974" t="s">
        <v>93</v>
      </c>
      <c r="G974" t="s">
        <v>20</v>
      </c>
      <c r="H974">
        <v>55.000000000000007</v>
      </c>
      <c r="I974">
        <v>825</v>
      </c>
      <c r="J974">
        <v>45375.000000000007</v>
      </c>
      <c r="K974">
        <v>11343.750000000002</v>
      </c>
      <c r="L974">
        <v>0.25</v>
      </c>
      <c r="M974" t="s">
        <v>83</v>
      </c>
    </row>
    <row r="975" spans="1:13" x14ac:dyDescent="0.3">
      <c r="A975" t="s">
        <v>14</v>
      </c>
      <c r="B975">
        <v>1185732</v>
      </c>
      <c r="C975" s="20">
        <v>44414</v>
      </c>
      <c r="D975" t="s">
        <v>48</v>
      </c>
      <c r="E975" t="s">
        <v>92</v>
      </c>
      <c r="F975" t="s">
        <v>93</v>
      </c>
      <c r="G975" t="s">
        <v>19</v>
      </c>
      <c r="H975">
        <v>60.000000000000007</v>
      </c>
      <c r="I975">
        <v>900</v>
      </c>
      <c r="J975">
        <v>54000.000000000007</v>
      </c>
      <c r="K975">
        <v>18900</v>
      </c>
      <c r="L975">
        <v>0.35</v>
      </c>
      <c r="M975" t="s">
        <v>83</v>
      </c>
    </row>
    <row r="976" spans="1:13" x14ac:dyDescent="0.3">
      <c r="A976" t="s">
        <v>14</v>
      </c>
      <c r="B976">
        <v>1185732</v>
      </c>
      <c r="C976" s="20">
        <v>44414</v>
      </c>
      <c r="D976" t="s">
        <v>48</v>
      </c>
      <c r="E976" t="s">
        <v>92</v>
      </c>
      <c r="F976" t="s">
        <v>93</v>
      </c>
      <c r="G976" t="s">
        <v>17</v>
      </c>
      <c r="H976">
        <v>65</v>
      </c>
      <c r="I976">
        <v>1125</v>
      </c>
      <c r="J976">
        <v>73125</v>
      </c>
      <c r="K976">
        <v>32906.25</v>
      </c>
      <c r="L976">
        <v>0.45</v>
      </c>
      <c r="M976" t="s">
        <v>83</v>
      </c>
    </row>
    <row r="977" spans="1:13" x14ac:dyDescent="0.3">
      <c r="A977" t="s">
        <v>14</v>
      </c>
      <c r="B977">
        <v>1185732</v>
      </c>
      <c r="C977" s="20">
        <v>44382</v>
      </c>
      <c r="D977" t="s">
        <v>48</v>
      </c>
      <c r="E977" t="s">
        <v>92</v>
      </c>
      <c r="F977" t="s">
        <v>93</v>
      </c>
      <c r="G977" t="s">
        <v>23</v>
      </c>
      <c r="H977">
        <v>70</v>
      </c>
      <c r="I977">
        <v>975</v>
      </c>
      <c r="J977">
        <v>68250</v>
      </c>
      <c r="K977">
        <v>34125</v>
      </c>
      <c r="L977">
        <v>0.5</v>
      </c>
      <c r="M977" t="s">
        <v>83</v>
      </c>
    </row>
    <row r="978" spans="1:13" x14ac:dyDescent="0.3">
      <c r="A978" t="s">
        <v>14</v>
      </c>
      <c r="B978">
        <v>1185732</v>
      </c>
      <c r="C978" s="20">
        <v>44382</v>
      </c>
      <c r="D978" t="s">
        <v>48</v>
      </c>
      <c r="E978" t="s">
        <v>92</v>
      </c>
      <c r="F978" t="s">
        <v>93</v>
      </c>
      <c r="G978" t="s">
        <v>22</v>
      </c>
      <c r="H978">
        <v>65</v>
      </c>
      <c r="I978">
        <v>800</v>
      </c>
      <c r="J978">
        <v>52000</v>
      </c>
      <c r="K978">
        <v>18200</v>
      </c>
      <c r="L978">
        <v>0.35</v>
      </c>
      <c r="M978" t="s">
        <v>83</v>
      </c>
    </row>
    <row r="979" spans="1:13" x14ac:dyDescent="0.3">
      <c r="A979" t="s">
        <v>14</v>
      </c>
      <c r="B979">
        <v>1185732</v>
      </c>
      <c r="C979" s="20">
        <v>44382</v>
      </c>
      <c r="D979" t="s">
        <v>48</v>
      </c>
      <c r="E979" t="s">
        <v>92</v>
      </c>
      <c r="F979" t="s">
        <v>93</v>
      </c>
      <c r="G979" t="s">
        <v>21</v>
      </c>
      <c r="H979">
        <v>55.000000000000007</v>
      </c>
      <c r="I979">
        <v>775</v>
      </c>
      <c r="J979">
        <v>42625.000000000007</v>
      </c>
      <c r="K979">
        <v>12787.500000000002</v>
      </c>
      <c r="L979">
        <v>0.3</v>
      </c>
      <c r="M979" t="s">
        <v>83</v>
      </c>
    </row>
    <row r="980" spans="1:13" x14ac:dyDescent="0.3">
      <c r="A980" t="s">
        <v>14</v>
      </c>
      <c r="B980">
        <v>1185732</v>
      </c>
      <c r="C980" s="20">
        <v>44382</v>
      </c>
      <c r="D980" t="s">
        <v>48</v>
      </c>
      <c r="E980" t="s">
        <v>92</v>
      </c>
      <c r="F980" t="s">
        <v>93</v>
      </c>
      <c r="G980" t="s">
        <v>20</v>
      </c>
      <c r="H980">
        <v>55.000000000000007</v>
      </c>
      <c r="I980">
        <v>825</v>
      </c>
      <c r="J980">
        <v>45375.000000000007</v>
      </c>
      <c r="K980">
        <v>11343.750000000002</v>
      </c>
      <c r="L980">
        <v>0.25</v>
      </c>
      <c r="M980" t="s">
        <v>83</v>
      </c>
    </row>
    <row r="981" spans="1:13" x14ac:dyDescent="0.3">
      <c r="A981" t="s">
        <v>14</v>
      </c>
      <c r="B981">
        <v>1185732</v>
      </c>
      <c r="C981" s="20">
        <v>44382</v>
      </c>
      <c r="D981" t="s">
        <v>48</v>
      </c>
      <c r="E981" t="s">
        <v>92</v>
      </c>
      <c r="F981" t="s">
        <v>93</v>
      </c>
      <c r="G981" t="s">
        <v>19</v>
      </c>
      <c r="H981">
        <v>60.000000000000007</v>
      </c>
      <c r="I981">
        <v>900</v>
      </c>
      <c r="J981">
        <v>54000.000000000007</v>
      </c>
      <c r="K981">
        <v>18900</v>
      </c>
      <c r="L981">
        <v>0.35</v>
      </c>
      <c r="M981" t="s">
        <v>83</v>
      </c>
    </row>
    <row r="982" spans="1:13" x14ac:dyDescent="0.3">
      <c r="A982" t="s">
        <v>14</v>
      </c>
      <c r="B982">
        <v>1185732</v>
      </c>
      <c r="C982" s="20">
        <v>44382</v>
      </c>
      <c r="D982" t="s">
        <v>48</v>
      </c>
      <c r="E982" t="s">
        <v>92</v>
      </c>
      <c r="F982" t="s">
        <v>93</v>
      </c>
      <c r="G982" t="s">
        <v>17</v>
      </c>
      <c r="H982">
        <v>65</v>
      </c>
      <c r="I982">
        <v>1150</v>
      </c>
      <c r="J982">
        <v>74750</v>
      </c>
      <c r="K982">
        <v>33637.5</v>
      </c>
      <c r="L982">
        <v>0.45</v>
      </c>
      <c r="M982" t="s">
        <v>83</v>
      </c>
    </row>
    <row r="983" spans="1:13" x14ac:dyDescent="0.3">
      <c r="A983" t="s">
        <v>14</v>
      </c>
      <c r="B983">
        <v>1185732</v>
      </c>
      <c r="C983" s="20">
        <v>44354</v>
      </c>
      <c r="D983" t="s">
        <v>48</v>
      </c>
      <c r="E983" t="s">
        <v>92</v>
      </c>
      <c r="F983" t="s">
        <v>93</v>
      </c>
      <c r="G983" t="s">
        <v>23</v>
      </c>
      <c r="H983">
        <v>70</v>
      </c>
      <c r="I983">
        <v>925</v>
      </c>
      <c r="J983">
        <v>64750</v>
      </c>
      <c r="K983">
        <v>32375</v>
      </c>
      <c r="L983">
        <v>0.5</v>
      </c>
      <c r="M983" t="s">
        <v>83</v>
      </c>
    </row>
    <row r="984" spans="1:13" x14ac:dyDescent="0.3">
      <c r="A984" t="s">
        <v>14</v>
      </c>
      <c r="B984">
        <v>1185732</v>
      </c>
      <c r="C984" s="20">
        <v>44354</v>
      </c>
      <c r="D984" t="s">
        <v>48</v>
      </c>
      <c r="E984" t="s">
        <v>92</v>
      </c>
      <c r="F984" t="s">
        <v>93</v>
      </c>
      <c r="G984" t="s">
        <v>22</v>
      </c>
      <c r="H984">
        <v>65</v>
      </c>
      <c r="I984">
        <v>750</v>
      </c>
      <c r="J984">
        <v>48750</v>
      </c>
      <c r="K984">
        <v>17062.5</v>
      </c>
      <c r="L984">
        <v>0.35</v>
      </c>
      <c r="M984" t="s">
        <v>83</v>
      </c>
    </row>
    <row r="985" spans="1:13" x14ac:dyDescent="0.3">
      <c r="A985" t="s">
        <v>14</v>
      </c>
      <c r="B985">
        <v>1185732</v>
      </c>
      <c r="C985" s="20">
        <v>44354</v>
      </c>
      <c r="D985" t="s">
        <v>48</v>
      </c>
      <c r="E985" t="s">
        <v>92</v>
      </c>
      <c r="F985" t="s">
        <v>93</v>
      </c>
      <c r="G985" t="s">
        <v>21</v>
      </c>
      <c r="H985">
        <v>50</v>
      </c>
      <c r="I985">
        <v>750</v>
      </c>
      <c r="J985">
        <v>37500</v>
      </c>
      <c r="K985">
        <v>11250</v>
      </c>
      <c r="L985">
        <v>0.3</v>
      </c>
      <c r="M985" t="s">
        <v>83</v>
      </c>
    </row>
    <row r="986" spans="1:13" x14ac:dyDescent="0.3">
      <c r="A986" t="s">
        <v>14</v>
      </c>
      <c r="B986">
        <v>1185732</v>
      </c>
      <c r="C986" s="20">
        <v>44354</v>
      </c>
      <c r="D986" t="s">
        <v>48</v>
      </c>
      <c r="E986" t="s">
        <v>92</v>
      </c>
      <c r="F986" t="s">
        <v>93</v>
      </c>
      <c r="G986" t="s">
        <v>20</v>
      </c>
      <c r="H986">
        <v>50</v>
      </c>
      <c r="I986">
        <v>775</v>
      </c>
      <c r="J986">
        <v>38750</v>
      </c>
      <c r="K986">
        <v>9687.5</v>
      </c>
      <c r="L986">
        <v>0.25</v>
      </c>
      <c r="M986" t="s">
        <v>83</v>
      </c>
    </row>
    <row r="987" spans="1:13" x14ac:dyDescent="0.3">
      <c r="A987" t="s">
        <v>14</v>
      </c>
      <c r="B987">
        <v>1185732</v>
      </c>
      <c r="C987" s="20">
        <v>44354</v>
      </c>
      <c r="D987" t="s">
        <v>48</v>
      </c>
      <c r="E987" t="s">
        <v>92</v>
      </c>
      <c r="F987" t="s">
        <v>93</v>
      </c>
      <c r="G987" t="s">
        <v>19</v>
      </c>
      <c r="H987">
        <v>50</v>
      </c>
      <c r="I987">
        <v>800</v>
      </c>
      <c r="J987">
        <v>40000</v>
      </c>
      <c r="K987">
        <v>14000</v>
      </c>
      <c r="L987">
        <v>0.35</v>
      </c>
      <c r="M987" t="s">
        <v>83</v>
      </c>
    </row>
    <row r="988" spans="1:13" x14ac:dyDescent="0.3">
      <c r="A988" t="s">
        <v>14</v>
      </c>
      <c r="B988">
        <v>1185732</v>
      </c>
      <c r="C988" s="20">
        <v>44354</v>
      </c>
      <c r="D988" t="s">
        <v>48</v>
      </c>
      <c r="E988" t="s">
        <v>92</v>
      </c>
      <c r="F988" t="s">
        <v>93</v>
      </c>
      <c r="G988" t="s">
        <v>17</v>
      </c>
      <c r="H988">
        <v>54.999999999999993</v>
      </c>
      <c r="I988">
        <v>1050</v>
      </c>
      <c r="J988">
        <v>57749.999999999993</v>
      </c>
      <c r="K988">
        <v>25987.499999999996</v>
      </c>
      <c r="L988">
        <v>0.45</v>
      </c>
      <c r="M988" t="s">
        <v>83</v>
      </c>
    </row>
    <row r="989" spans="1:13" x14ac:dyDescent="0.3">
      <c r="A989" t="s">
        <v>14</v>
      </c>
      <c r="B989">
        <v>1185732</v>
      </c>
      <c r="C989" s="20">
        <v>44321</v>
      </c>
      <c r="D989" t="s">
        <v>48</v>
      </c>
      <c r="E989" t="s">
        <v>92</v>
      </c>
      <c r="F989" t="s">
        <v>93</v>
      </c>
      <c r="G989" t="s">
        <v>23</v>
      </c>
      <c r="H989">
        <v>60</v>
      </c>
      <c r="I989">
        <v>800</v>
      </c>
      <c r="J989">
        <v>48000</v>
      </c>
      <c r="K989">
        <v>24000</v>
      </c>
      <c r="L989">
        <v>0.5</v>
      </c>
      <c r="M989" t="s">
        <v>83</v>
      </c>
    </row>
    <row r="990" spans="1:13" x14ac:dyDescent="0.3">
      <c r="A990" t="s">
        <v>14</v>
      </c>
      <c r="B990">
        <v>1185732</v>
      </c>
      <c r="C990" s="20">
        <v>44321</v>
      </c>
      <c r="D990" t="s">
        <v>48</v>
      </c>
      <c r="E990" t="s">
        <v>92</v>
      </c>
      <c r="F990" t="s">
        <v>93</v>
      </c>
      <c r="G990" t="s">
        <v>22</v>
      </c>
      <c r="H990">
        <v>54.999999999999993</v>
      </c>
      <c r="I990">
        <v>700</v>
      </c>
      <c r="J990">
        <v>38499.999999999993</v>
      </c>
      <c r="K990">
        <v>13474.999999999996</v>
      </c>
      <c r="L990">
        <v>0.35</v>
      </c>
      <c r="M990" t="s">
        <v>83</v>
      </c>
    </row>
    <row r="991" spans="1:13" x14ac:dyDescent="0.3">
      <c r="A991" t="s">
        <v>14</v>
      </c>
      <c r="B991">
        <v>1185732</v>
      </c>
      <c r="C991" s="20">
        <v>44321</v>
      </c>
      <c r="D991" t="s">
        <v>48</v>
      </c>
      <c r="E991" t="s">
        <v>92</v>
      </c>
      <c r="F991" t="s">
        <v>93</v>
      </c>
      <c r="G991" t="s">
        <v>21</v>
      </c>
      <c r="H991">
        <v>45</v>
      </c>
      <c r="I991">
        <v>675</v>
      </c>
      <c r="J991">
        <v>30375</v>
      </c>
      <c r="K991">
        <v>9112.5</v>
      </c>
      <c r="L991">
        <v>0.3</v>
      </c>
      <c r="M991" t="s">
        <v>83</v>
      </c>
    </row>
    <row r="992" spans="1:13" x14ac:dyDescent="0.3">
      <c r="A992" t="s">
        <v>14</v>
      </c>
      <c r="B992">
        <v>1185732</v>
      </c>
      <c r="C992" s="20">
        <v>44321</v>
      </c>
      <c r="D992" t="s">
        <v>48</v>
      </c>
      <c r="E992" t="s">
        <v>92</v>
      </c>
      <c r="F992" t="s">
        <v>93</v>
      </c>
      <c r="G992" t="s">
        <v>20</v>
      </c>
      <c r="H992">
        <v>45</v>
      </c>
      <c r="I992">
        <v>725</v>
      </c>
      <c r="J992">
        <v>32625</v>
      </c>
      <c r="K992">
        <v>8156.25</v>
      </c>
      <c r="L992">
        <v>0.25</v>
      </c>
      <c r="M992" t="s">
        <v>83</v>
      </c>
    </row>
    <row r="993" spans="1:13" x14ac:dyDescent="0.3">
      <c r="A993" t="s">
        <v>14</v>
      </c>
      <c r="B993">
        <v>1185732</v>
      </c>
      <c r="C993" s="20">
        <v>44321</v>
      </c>
      <c r="D993" t="s">
        <v>48</v>
      </c>
      <c r="E993" t="s">
        <v>92</v>
      </c>
      <c r="F993" t="s">
        <v>93</v>
      </c>
      <c r="G993" t="s">
        <v>19</v>
      </c>
      <c r="H993">
        <v>50</v>
      </c>
      <c r="I993">
        <v>750</v>
      </c>
      <c r="J993">
        <v>37500</v>
      </c>
      <c r="K993">
        <v>13125</v>
      </c>
      <c r="L993">
        <v>0.35</v>
      </c>
      <c r="M993" t="s">
        <v>83</v>
      </c>
    </row>
    <row r="994" spans="1:13" x14ac:dyDescent="0.3">
      <c r="A994" t="s">
        <v>14</v>
      </c>
      <c r="B994">
        <v>1185732</v>
      </c>
      <c r="C994" s="20">
        <v>44321</v>
      </c>
      <c r="D994" t="s">
        <v>48</v>
      </c>
      <c r="E994" t="s">
        <v>92</v>
      </c>
      <c r="F994" t="s">
        <v>93</v>
      </c>
      <c r="G994" t="s">
        <v>17</v>
      </c>
      <c r="H994">
        <v>50</v>
      </c>
      <c r="I994">
        <v>1045</v>
      </c>
      <c r="J994">
        <v>52250</v>
      </c>
      <c r="K994">
        <v>23512.5</v>
      </c>
      <c r="L994">
        <v>0.45</v>
      </c>
      <c r="M994" t="s">
        <v>83</v>
      </c>
    </row>
    <row r="995" spans="1:13" x14ac:dyDescent="0.3">
      <c r="A995" t="s">
        <v>14</v>
      </c>
      <c r="B995">
        <v>1185732</v>
      </c>
      <c r="C995" s="20">
        <v>44292</v>
      </c>
      <c r="D995" t="s">
        <v>48</v>
      </c>
      <c r="E995" t="s">
        <v>92</v>
      </c>
      <c r="F995" t="s">
        <v>93</v>
      </c>
      <c r="G995" t="s">
        <v>23</v>
      </c>
      <c r="H995">
        <v>40</v>
      </c>
      <c r="I995">
        <v>775</v>
      </c>
      <c r="J995">
        <v>31000</v>
      </c>
      <c r="K995">
        <v>15500</v>
      </c>
      <c r="L995">
        <v>0.5</v>
      </c>
      <c r="M995" t="s">
        <v>83</v>
      </c>
    </row>
    <row r="996" spans="1:13" x14ac:dyDescent="0.3">
      <c r="A996" t="s">
        <v>14</v>
      </c>
      <c r="B996">
        <v>1185732</v>
      </c>
      <c r="C996" s="20">
        <v>44292</v>
      </c>
      <c r="D996" t="s">
        <v>48</v>
      </c>
      <c r="E996" t="s">
        <v>92</v>
      </c>
      <c r="F996" t="s">
        <v>93</v>
      </c>
      <c r="G996" t="s">
        <v>22</v>
      </c>
      <c r="H996">
        <v>50</v>
      </c>
      <c r="I996">
        <v>625</v>
      </c>
      <c r="J996">
        <v>31250</v>
      </c>
      <c r="K996">
        <v>10937.5</v>
      </c>
      <c r="L996">
        <v>0.35</v>
      </c>
      <c r="M996" t="s">
        <v>83</v>
      </c>
    </row>
    <row r="997" spans="1:13" x14ac:dyDescent="0.3">
      <c r="A997" t="s">
        <v>14</v>
      </c>
      <c r="B997">
        <v>1185732</v>
      </c>
      <c r="C997" s="20">
        <v>44292</v>
      </c>
      <c r="D997" t="s">
        <v>48</v>
      </c>
      <c r="E997" t="s">
        <v>92</v>
      </c>
      <c r="F997" t="s">
        <v>93</v>
      </c>
      <c r="G997" t="s">
        <v>21</v>
      </c>
      <c r="H997">
        <v>29.999999999999993</v>
      </c>
      <c r="I997">
        <v>600</v>
      </c>
      <c r="J997">
        <v>17999.999999999996</v>
      </c>
      <c r="K997">
        <v>5399.9999999999991</v>
      </c>
      <c r="L997">
        <v>0.3</v>
      </c>
      <c r="M997" t="s">
        <v>83</v>
      </c>
    </row>
    <row r="998" spans="1:13" x14ac:dyDescent="0.3">
      <c r="A998" t="s">
        <v>14</v>
      </c>
      <c r="B998">
        <v>1185732</v>
      </c>
      <c r="C998" s="20">
        <v>44292</v>
      </c>
      <c r="D998" t="s">
        <v>48</v>
      </c>
      <c r="E998" t="s">
        <v>92</v>
      </c>
      <c r="F998" t="s">
        <v>93</v>
      </c>
      <c r="G998" t="s">
        <v>20</v>
      </c>
      <c r="H998">
        <v>25</v>
      </c>
      <c r="I998">
        <v>675</v>
      </c>
      <c r="J998">
        <v>16875</v>
      </c>
      <c r="K998">
        <v>4218.75</v>
      </c>
      <c r="L998">
        <v>0.25</v>
      </c>
      <c r="M998" t="s">
        <v>83</v>
      </c>
    </row>
    <row r="999" spans="1:13" x14ac:dyDescent="0.3">
      <c r="A999" t="s">
        <v>14</v>
      </c>
      <c r="B999">
        <v>1185732</v>
      </c>
      <c r="C999" s="20">
        <v>44292</v>
      </c>
      <c r="D999" t="s">
        <v>48</v>
      </c>
      <c r="E999" t="s">
        <v>92</v>
      </c>
      <c r="F999" t="s">
        <v>93</v>
      </c>
      <c r="G999" t="s">
        <v>19</v>
      </c>
      <c r="H999">
        <v>35</v>
      </c>
      <c r="I999">
        <v>675</v>
      </c>
      <c r="J999">
        <v>23625</v>
      </c>
      <c r="K999">
        <v>8268.75</v>
      </c>
      <c r="L999">
        <v>0.35</v>
      </c>
      <c r="M999" t="s">
        <v>83</v>
      </c>
    </row>
    <row r="1000" spans="1:13" x14ac:dyDescent="0.3">
      <c r="A1000" t="s">
        <v>14</v>
      </c>
      <c r="B1000">
        <v>1185732</v>
      </c>
      <c r="C1000" s="20">
        <v>44292</v>
      </c>
      <c r="D1000" t="s">
        <v>48</v>
      </c>
      <c r="E1000" t="s">
        <v>92</v>
      </c>
      <c r="F1000" t="s">
        <v>93</v>
      </c>
      <c r="G1000" t="s">
        <v>17</v>
      </c>
      <c r="H1000">
        <v>35</v>
      </c>
      <c r="I1000">
        <v>975</v>
      </c>
      <c r="J1000">
        <v>34125</v>
      </c>
      <c r="K1000">
        <v>15356.25</v>
      </c>
      <c r="L1000">
        <v>0.45</v>
      </c>
      <c r="M1000" t="s">
        <v>83</v>
      </c>
    </row>
    <row r="1001" spans="1:13" x14ac:dyDescent="0.3">
      <c r="A1001" t="s">
        <v>14</v>
      </c>
      <c r="B1001">
        <v>1185732</v>
      </c>
      <c r="C1001" s="20">
        <v>44260</v>
      </c>
      <c r="D1001" t="s">
        <v>48</v>
      </c>
      <c r="E1001" t="s">
        <v>92</v>
      </c>
      <c r="F1001" t="s">
        <v>93</v>
      </c>
      <c r="G1001" t="s">
        <v>23</v>
      </c>
      <c r="H1001">
        <v>35</v>
      </c>
      <c r="I1001">
        <v>725</v>
      </c>
      <c r="J1001">
        <v>25375</v>
      </c>
      <c r="K1001">
        <v>12687.5</v>
      </c>
      <c r="L1001">
        <v>0.5</v>
      </c>
      <c r="M1001" t="s">
        <v>83</v>
      </c>
    </row>
    <row r="1002" spans="1:13" x14ac:dyDescent="0.3">
      <c r="A1002" t="s">
        <v>14</v>
      </c>
      <c r="B1002">
        <v>1185732</v>
      </c>
      <c r="C1002" s="20">
        <v>44260</v>
      </c>
      <c r="D1002" t="s">
        <v>48</v>
      </c>
      <c r="E1002" t="s">
        <v>92</v>
      </c>
      <c r="F1002" t="s">
        <v>93</v>
      </c>
      <c r="G1002" t="s">
        <v>22</v>
      </c>
      <c r="H1002">
        <v>45.000000000000007</v>
      </c>
      <c r="I1002">
        <v>625</v>
      </c>
      <c r="J1002">
        <v>28125.000000000004</v>
      </c>
      <c r="K1002">
        <v>9843.75</v>
      </c>
      <c r="L1002">
        <v>0.35</v>
      </c>
      <c r="M1002" t="s">
        <v>83</v>
      </c>
    </row>
    <row r="1003" spans="1:13" x14ac:dyDescent="0.3">
      <c r="A1003" t="s">
        <v>14</v>
      </c>
      <c r="B1003">
        <v>1185732</v>
      </c>
      <c r="C1003" s="20">
        <v>44260</v>
      </c>
      <c r="D1003" t="s">
        <v>48</v>
      </c>
      <c r="E1003" t="s">
        <v>92</v>
      </c>
      <c r="F1003" t="s">
        <v>93</v>
      </c>
      <c r="G1003" t="s">
        <v>21</v>
      </c>
      <c r="H1003">
        <v>29.999999999999993</v>
      </c>
      <c r="I1003">
        <v>575</v>
      </c>
      <c r="J1003">
        <v>17249.999999999996</v>
      </c>
      <c r="K1003">
        <v>5174.9999999999991</v>
      </c>
      <c r="L1003">
        <v>0.3</v>
      </c>
      <c r="M1003" t="s">
        <v>83</v>
      </c>
    </row>
    <row r="1004" spans="1:13" x14ac:dyDescent="0.3">
      <c r="A1004" t="s">
        <v>14</v>
      </c>
      <c r="B1004">
        <v>1185732</v>
      </c>
      <c r="C1004" s="20">
        <v>44260</v>
      </c>
      <c r="D1004" t="s">
        <v>48</v>
      </c>
      <c r="E1004" t="s">
        <v>92</v>
      </c>
      <c r="F1004" t="s">
        <v>93</v>
      </c>
      <c r="G1004" t="s">
        <v>20</v>
      </c>
      <c r="H1004">
        <v>25</v>
      </c>
      <c r="I1004">
        <v>725</v>
      </c>
      <c r="J1004">
        <v>18125</v>
      </c>
      <c r="K1004">
        <v>4531.25</v>
      </c>
      <c r="L1004">
        <v>0.25</v>
      </c>
      <c r="M1004" t="s">
        <v>83</v>
      </c>
    </row>
    <row r="1005" spans="1:13" x14ac:dyDescent="0.3">
      <c r="A1005" t="s">
        <v>14</v>
      </c>
      <c r="B1005">
        <v>1185732</v>
      </c>
      <c r="C1005" s="20">
        <v>44260</v>
      </c>
      <c r="D1005" t="s">
        <v>48</v>
      </c>
      <c r="E1005" t="s">
        <v>92</v>
      </c>
      <c r="F1005" t="s">
        <v>93</v>
      </c>
      <c r="G1005" t="s">
        <v>19</v>
      </c>
      <c r="H1005">
        <v>35</v>
      </c>
      <c r="I1005">
        <v>700</v>
      </c>
      <c r="J1005">
        <v>24500</v>
      </c>
      <c r="K1005">
        <v>8575</v>
      </c>
      <c r="L1005">
        <v>0.35</v>
      </c>
      <c r="M1005" t="s">
        <v>83</v>
      </c>
    </row>
    <row r="1006" spans="1:13" x14ac:dyDescent="0.3">
      <c r="A1006" t="s">
        <v>14</v>
      </c>
      <c r="B1006">
        <v>1185732</v>
      </c>
      <c r="C1006" s="20">
        <v>44260</v>
      </c>
      <c r="D1006" t="s">
        <v>48</v>
      </c>
      <c r="E1006" t="s">
        <v>92</v>
      </c>
      <c r="F1006" t="s">
        <v>93</v>
      </c>
      <c r="G1006" t="s">
        <v>17</v>
      </c>
      <c r="H1006">
        <v>35</v>
      </c>
      <c r="I1006">
        <v>1020</v>
      </c>
      <c r="J1006">
        <v>35700</v>
      </c>
      <c r="K1006">
        <v>16065</v>
      </c>
      <c r="L1006">
        <v>0.45</v>
      </c>
      <c r="M1006" t="s">
        <v>83</v>
      </c>
    </row>
    <row r="1007" spans="1:13" x14ac:dyDescent="0.3">
      <c r="A1007" t="s">
        <v>14</v>
      </c>
      <c r="B1007">
        <v>1185732</v>
      </c>
      <c r="C1007" s="20">
        <v>44234</v>
      </c>
      <c r="D1007" t="s">
        <v>48</v>
      </c>
      <c r="E1007" t="s">
        <v>92</v>
      </c>
      <c r="F1007" t="s">
        <v>93</v>
      </c>
      <c r="G1007" t="s">
        <v>23</v>
      </c>
      <c r="H1007">
        <v>35</v>
      </c>
      <c r="I1007">
        <v>800</v>
      </c>
      <c r="J1007">
        <v>28000</v>
      </c>
      <c r="K1007">
        <v>14000</v>
      </c>
      <c r="L1007">
        <v>0.5</v>
      </c>
      <c r="M1007" t="s">
        <v>83</v>
      </c>
    </row>
    <row r="1008" spans="1:13" x14ac:dyDescent="0.3">
      <c r="A1008" t="s">
        <v>14</v>
      </c>
      <c r="B1008">
        <v>1185732</v>
      </c>
      <c r="C1008" s="20">
        <v>44234</v>
      </c>
      <c r="D1008" t="s">
        <v>48</v>
      </c>
      <c r="E1008" t="s">
        <v>92</v>
      </c>
      <c r="F1008" t="s">
        <v>93</v>
      </c>
      <c r="G1008" t="s">
        <v>22</v>
      </c>
      <c r="H1008">
        <v>50</v>
      </c>
      <c r="I1008">
        <v>700</v>
      </c>
      <c r="J1008">
        <v>35000</v>
      </c>
      <c r="K1008">
        <v>12250</v>
      </c>
      <c r="L1008">
        <v>0.35</v>
      </c>
      <c r="M1008" t="s">
        <v>83</v>
      </c>
    </row>
    <row r="1009" spans="1:13" x14ac:dyDescent="0.3">
      <c r="A1009" t="s">
        <v>14</v>
      </c>
      <c r="B1009">
        <v>1185732</v>
      </c>
      <c r="C1009" s="20">
        <v>44234</v>
      </c>
      <c r="D1009" t="s">
        <v>48</v>
      </c>
      <c r="E1009" t="s">
        <v>92</v>
      </c>
      <c r="F1009" t="s">
        <v>93</v>
      </c>
      <c r="G1009" t="s">
        <v>21</v>
      </c>
      <c r="H1009">
        <v>35</v>
      </c>
      <c r="I1009">
        <v>625</v>
      </c>
      <c r="J1009">
        <v>21875</v>
      </c>
      <c r="K1009">
        <v>6562.5</v>
      </c>
      <c r="L1009">
        <v>0.3</v>
      </c>
      <c r="M1009" t="s">
        <v>83</v>
      </c>
    </row>
    <row r="1010" spans="1:13" x14ac:dyDescent="0.3">
      <c r="A1010" t="s">
        <v>14</v>
      </c>
      <c r="B1010">
        <v>1185732</v>
      </c>
      <c r="C1010" s="20">
        <v>44234</v>
      </c>
      <c r="D1010" t="s">
        <v>48</v>
      </c>
      <c r="E1010" t="s">
        <v>90</v>
      </c>
      <c r="F1010" t="s">
        <v>91</v>
      </c>
      <c r="G1010" t="s">
        <v>20</v>
      </c>
      <c r="H1010">
        <v>30.000000000000004</v>
      </c>
      <c r="I1010">
        <v>775</v>
      </c>
      <c r="J1010">
        <v>23250.000000000004</v>
      </c>
      <c r="K1010">
        <v>5812.5000000000009</v>
      </c>
      <c r="L1010">
        <v>0.25</v>
      </c>
      <c r="M1010" t="s">
        <v>83</v>
      </c>
    </row>
    <row r="1011" spans="1:13" x14ac:dyDescent="0.3">
      <c r="A1011" t="s">
        <v>14</v>
      </c>
      <c r="B1011">
        <v>1185732</v>
      </c>
      <c r="C1011" s="20">
        <v>44234</v>
      </c>
      <c r="D1011" t="s">
        <v>48</v>
      </c>
      <c r="E1011" t="s">
        <v>90</v>
      </c>
      <c r="F1011" t="s">
        <v>91</v>
      </c>
      <c r="G1011" t="s">
        <v>19</v>
      </c>
      <c r="H1011">
        <v>40</v>
      </c>
      <c r="I1011">
        <v>725</v>
      </c>
      <c r="J1011">
        <v>29000</v>
      </c>
      <c r="K1011">
        <v>10150</v>
      </c>
      <c r="L1011">
        <v>0.35</v>
      </c>
      <c r="M1011" t="s">
        <v>83</v>
      </c>
    </row>
    <row r="1012" spans="1:13" x14ac:dyDescent="0.3">
      <c r="A1012" t="s">
        <v>14</v>
      </c>
      <c r="B1012">
        <v>1185732</v>
      </c>
      <c r="C1012" s="20">
        <v>44234</v>
      </c>
      <c r="D1012" t="s">
        <v>48</v>
      </c>
      <c r="E1012" t="s">
        <v>90</v>
      </c>
      <c r="F1012" t="s">
        <v>91</v>
      </c>
      <c r="G1012" t="s">
        <v>17</v>
      </c>
      <c r="H1012">
        <v>40</v>
      </c>
      <c r="I1012">
        <v>1075</v>
      </c>
      <c r="J1012">
        <v>43000</v>
      </c>
      <c r="K1012">
        <v>19350</v>
      </c>
      <c r="L1012">
        <v>0.45</v>
      </c>
      <c r="M1012" t="s">
        <v>83</v>
      </c>
    </row>
    <row r="1013" spans="1:13" x14ac:dyDescent="0.3">
      <c r="A1013" t="s">
        <v>14</v>
      </c>
      <c r="B1013">
        <v>1185732</v>
      </c>
      <c r="C1013" s="20">
        <v>44205</v>
      </c>
      <c r="D1013" t="s">
        <v>48</v>
      </c>
      <c r="E1013" t="s">
        <v>90</v>
      </c>
      <c r="F1013" t="s">
        <v>91</v>
      </c>
      <c r="G1013" t="s">
        <v>23</v>
      </c>
      <c r="H1013">
        <v>40</v>
      </c>
      <c r="I1013">
        <v>825</v>
      </c>
      <c r="J1013">
        <v>33000</v>
      </c>
      <c r="K1013">
        <v>16500</v>
      </c>
      <c r="L1013">
        <v>0.5</v>
      </c>
      <c r="M1013" t="s">
        <v>83</v>
      </c>
    </row>
    <row r="1014" spans="1:13" x14ac:dyDescent="0.3">
      <c r="A1014" t="s">
        <v>14</v>
      </c>
      <c r="B1014">
        <v>1185732</v>
      </c>
      <c r="C1014" s="20">
        <v>44205</v>
      </c>
      <c r="D1014" t="s">
        <v>48</v>
      </c>
      <c r="E1014" t="s">
        <v>90</v>
      </c>
      <c r="F1014" t="s">
        <v>91</v>
      </c>
      <c r="G1014" t="s">
        <v>22</v>
      </c>
      <c r="H1014">
        <v>50</v>
      </c>
      <c r="I1014">
        <v>725</v>
      </c>
      <c r="J1014">
        <v>36250</v>
      </c>
      <c r="K1014">
        <v>12687.5</v>
      </c>
      <c r="L1014">
        <v>0.35</v>
      </c>
      <c r="M1014" t="s">
        <v>83</v>
      </c>
    </row>
    <row r="1015" spans="1:13" x14ac:dyDescent="0.3">
      <c r="A1015" t="s">
        <v>14</v>
      </c>
      <c r="B1015">
        <v>1185732</v>
      </c>
      <c r="C1015" s="20">
        <v>44205</v>
      </c>
      <c r="D1015" t="s">
        <v>48</v>
      </c>
      <c r="E1015" t="s">
        <v>90</v>
      </c>
      <c r="F1015" t="s">
        <v>91</v>
      </c>
      <c r="G1015" t="s">
        <v>21</v>
      </c>
      <c r="H1015">
        <v>35</v>
      </c>
      <c r="I1015">
        <v>675</v>
      </c>
      <c r="J1015">
        <v>23625</v>
      </c>
      <c r="K1015">
        <v>7087.5</v>
      </c>
      <c r="L1015">
        <v>0.3</v>
      </c>
      <c r="M1015" t="s">
        <v>83</v>
      </c>
    </row>
    <row r="1016" spans="1:13" x14ac:dyDescent="0.3">
      <c r="A1016" t="s">
        <v>14</v>
      </c>
      <c r="B1016">
        <v>1185732</v>
      </c>
      <c r="C1016" s="20">
        <v>44205</v>
      </c>
      <c r="D1016" t="s">
        <v>48</v>
      </c>
      <c r="E1016" t="s">
        <v>90</v>
      </c>
      <c r="F1016" t="s">
        <v>91</v>
      </c>
      <c r="G1016" t="s">
        <v>20</v>
      </c>
      <c r="H1016">
        <v>30.000000000000004</v>
      </c>
      <c r="I1016">
        <v>825</v>
      </c>
      <c r="J1016">
        <v>24750.000000000004</v>
      </c>
      <c r="K1016">
        <v>6187.5000000000009</v>
      </c>
      <c r="L1016">
        <v>0.25</v>
      </c>
      <c r="M1016" t="s">
        <v>83</v>
      </c>
    </row>
    <row r="1017" spans="1:13" x14ac:dyDescent="0.3">
      <c r="A1017" t="s">
        <v>14</v>
      </c>
      <c r="B1017">
        <v>1185732</v>
      </c>
      <c r="C1017" s="20">
        <v>44205</v>
      </c>
      <c r="D1017" t="s">
        <v>48</v>
      </c>
      <c r="E1017" t="s">
        <v>90</v>
      </c>
      <c r="F1017" t="s">
        <v>91</v>
      </c>
      <c r="G1017" t="s">
        <v>19</v>
      </c>
      <c r="H1017">
        <v>40</v>
      </c>
      <c r="I1017">
        <v>825</v>
      </c>
      <c r="J1017">
        <v>33000</v>
      </c>
      <c r="K1017">
        <v>11550</v>
      </c>
      <c r="L1017">
        <v>0.35</v>
      </c>
      <c r="M1017" t="s">
        <v>83</v>
      </c>
    </row>
    <row r="1018" spans="1:13" x14ac:dyDescent="0.3">
      <c r="A1018" t="s">
        <v>14</v>
      </c>
      <c r="B1018">
        <v>1185732</v>
      </c>
      <c r="C1018" s="20">
        <v>44205</v>
      </c>
      <c r="D1018" t="s">
        <v>48</v>
      </c>
      <c r="E1018" t="s">
        <v>90</v>
      </c>
      <c r="F1018" t="s">
        <v>91</v>
      </c>
      <c r="G1018" t="s">
        <v>17</v>
      </c>
      <c r="H1018">
        <v>40</v>
      </c>
      <c r="I1018">
        <v>1025</v>
      </c>
      <c r="J1018">
        <v>41000</v>
      </c>
      <c r="K1018">
        <v>18450</v>
      </c>
      <c r="L1018">
        <v>0.45</v>
      </c>
      <c r="M1018" t="s">
        <v>83</v>
      </c>
    </row>
    <row r="1019" spans="1:13" x14ac:dyDescent="0.3">
      <c r="A1019" t="s">
        <v>14</v>
      </c>
      <c r="B1019">
        <v>1128299</v>
      </c>
      <c r="C1019" s="20">
        <v>44542</v>
      </c>
      <c r="D1019" t="s">
        <v>48</v>
      </c>
      <c r="E1019" t="s">
        <v>90</v>
      </c>
      <c r="F1019" t="s">
        <v>91</v>
      </c>
      <c r="G1019" t="s">
        <v>23</v>
      </c>
      <c r="H1019">
        <v>70</v>
      </c>
      <c r="I1019">
        <v>500</v>
      </c>
      <c r="J1019">
        <v>35000</v>
      </c>
      <c r="K1019">
        <v>8750</v>
      </c>
      <c r="L1019">
        <v>0.25</v>
      </c>
      <c r="M1019" t="s">
        <v>83</v>
      </c>
    </row>
    <row r="1020" spans="1:13" x14ac:dyDescent="0.3">
      <c r="A1020" t="s">
        <v>14</v>
      </c>
      <c r="B1020">
        <v>1128299</v>
      </c>
      <c r="C1020" s="20">
        <v>44542</v>
      </c>
      <c r="D1020" t="s">
        <v>48</v>
      </c>
      <c r="E1020" t="s">
        <v>90</v>
      </c>
      <c r="F1020" t="s">
        <v>91</v>
      </c>
      <c r="G1020" t="s">
        <v>22</v>
      </c>
      <c r="H1020">
        <v>65</v>
      </c>
      <c r="I1020">
        <v>400</v>
      </c>
      <c r="J1020">
        <v>26000</v>
      </c>
      <c r="K1020">
        <v>9100</v>
      </c>
      <c r="L1020">
        <v>0.35</v>
      </c>
      <c r="M1020" t="s">
        <v>83</v>
      </c>
    </row>
    <row r="1021" spans="1:13" x14ac:dyDescent="0.3">
      <c r="A1021" t="s">
        <v>14</v>
      </c>
      <c r="B1021">
        <v>1128299</v>
      </c>
      <c r="C1021" s="20">
        <v>44542</v>
      </c>
      <c r="D1021" t="s">
        <v>48</v>
      </c>
      <c r="E1021" t="s">
        <v>90</v>
      </c>
      <c r="F1021" t="s">
        <v>91</v>
      </c>
      <c r="G1021" t="s">
        <v>21</v>
      </c>
      <c r="H1021">
        <v>55.000000000000007</v>
      </c>
      <c r="I1021">
        <v>475</v>
      </c>
      <c r="J1021">
        <v>26125.000000000004</v>
      </c>
      <c r="K1021">
        <v>10450.000000000002</v>
      </c>
      <c r="L1021">
        <v>0.4</v>
      </c>
      <c r="M1021" t="s">
        <v>83</v>
      </c>
    </row>
    <row r="1022" spans="1:13" x14ac:dyDescent="0.3">
      <c r="A1022" t="s">
        <v>14</v>
      </c>
      <c r="B1022">
        <v>1128299</v>
      </c>
      <c r="C1022" s="20">
        <v>44542</v>
      </c>
      <c r="D1022" t="s">
        <v>48</v>
      </c>
      <c r="E1022" t="s">
        <v>90</v>
      </c>
      <c r="F1022" t="s">
        <v>91</v>
      </c>
      <c r="G1022" t="s">
        <v>20</v>
      </c>
      <c r="H1022">
        <v>55.000000000000007</v>
      </c>
      <c r="I1022">
        <v>475</v>
      </c>
      <c r="J1022">
        <v>26125.000000000004</v>
      </c>
      <c r="K1022">
        <v>9143.75</v>
      </c>
      <c r="L1022">
        <v>0.35</v>
      </c>
      <c r="M1022" t="s">
        <v>83</v>
      </c>
    </row>
    <row r="1023" spans="1:13" x14ac:dyDescent="0.3">
      <c r="A1023" t="s">
        <v>26</v>
      </c>
      <c r="B1023">
        <v>1128299</v>
      </c>
      <c r="C1023" s="20">
        <v>44542</v>
      </c>
      <c r="D1023" t="s">
        <v>48</v>
      </c>
      <c r="E1023" t="s">
        <v>90</v>
      </c>
      <c r="F1023" t="s">
        <v>91</v>
      </c>
      <c r="G1023" t="s">
        <v>19</v>
      </c>
      <c r="H1023">
        <v>60.000000000000007</v>
      </c>
      <c r="I1023">
        <v>675</v>
      </c>
      <c r="J1023">
        <v>40500.000000000007</v>
      </c>
      <c r="K1023">
        <v>16200.000000000004</v>
      </c>
      <c r="L1023">
        <v>0.4</v>
      </c>
      <c r="M1023" t="s">
        <v>83</v>
      </c>
    </row>
    <row r="1024" spans="1:13" x14ac:dyDescent="0.3">
      <c r="A1024" t="s">
        <v>26</v>
      </c>
      <c r="B1024">
        <v>1128299</v>
      </c>
      <c r="C1024" s="20">
        <v>44542</v>
      </c>
      <c r="D1024" t="s">
        <v>48</v>
      </c>
      <c r="E1024" t="s">
        <v>90</v>
      </c>
      <c r="F1024" t="s">
        <v>91</v>
      </c>
      <c r="G1024" t="s">
        <v>17</v>
      </c>
      <c r="H1024">
        <v>55.000000000000007</v>
      </c>
      <c r="I1024">
        <v>675</v>
      </c>
      <c r="J1024">
        <v>37125.000000000007</v>
      </c>
      <c r="K1024">
        <v>14850.000000000004</v>
      </c>
      <c r="L1024">
        <v>0.4</v>
      </c>
      <c r="M1024" t="s">
        <v>83</v>
      </c>
    </row>
    <row r="1025" spans="1:13" x14ac:dyDescent="0.3">
      <c r="A1025" t="s">
        <v>26</v>
      </c>
      <c r="B1025">
        <v>1128299</v>
      </c>
      <c r="C1025" s="20">
        <v>44513</v>
      </c>
      <c r="D1025" t="s">
        <v>48</v>
      </c>
      <c r="E1025" t="s">
        <v>90</v>
      </c>
      <c r="F1025" t="s">
        <v>91</v>
      </c>
      <c r="G1025" t="s">
        <v>23</v>
      </c>
      <c r="H1025">
        <v>70</v>
      </c>
      <c r="I1025">
        <v>475</v>
      </c>
      <c r="J1025">
        <v>33250</v>
      </c>
      <c r="K1025">
        <v>8312.5</v>
      </c>
      <c r="L1025">
        <v>0.25</v>
      </c>
      <c r="M1025" t="s">
        <v>83</v>
      </c>
    </row>
    <row r="1026" spans="1:13" x14ac:dyDescent="0.3">
      <c r="A1026" t="s">
        <v>26</v>
      </c>
      <c r="B1026">
        <v>1128299</v>
      </c>
      <c r="C1026" s="20">
        <v>44513</v>
      </c>
      <c r="D1026" t="s">
        <v>48</v>
      </c>
      <c r="E1026" t="s">
        <v>90</v>
      </c>
      <c r="F1026" t="s">
        <v>91</v>
      </c>
      <c r="G1026" t="s">
        <v>22</v>
      </c>
      <c r="H1026">
        <v>65</v>
      </c>
      <c r="I1026">
        <v>350</v>
      </c>
      <c r="J1026">
        <v>22750</v>
      </c>
      <c r="K1026">
        <v>7962.4999999999991</v>
      </c>
      <c r="L1026">
        <v>0.35</v>
      </c>
      <c r="M1026" t="s">
        <v>83</v>
      </c>
    </row>
    <row r="1027" spans="1:13" x14ac:dyDescent="0.3">
      <c r="A1027" t="s">
        <v>26</v>
      </c>
      <c r="B1027">
        <v>1128299</v>
      </c>
      <c r="C1027" s="20">
        <v>44513</v>
      </c>
      <c r="D1027" t="s">
        <v>48</v>
      </c>
      <c r="E1027" t="s">
        <v>90</v>
      </c>
      <c r="F1027" t="s">
        <v>91</v>
      </c>
      <c r="G1027" t="s">
        <v>21</v>
      </c>
      <c r="H1027">
        <v>55.000000000000007</v>
      </c>
      <c r="I1027">
        <v>400</v>
      </c>
      <c r="J1027">
        <v>22000.000000000004</v>
      </c>
      <c r="K1027">
        <v>8800.0000000000018</v>
      </c>
      <c r="L1027">
        <v>0.4</v>
      </c>
      <c r="M1027" t="s">
        <v>83</v>
      </c>
    </row>
    <row r="1028" spans="1:13" x14ac:dyDescent="0.3">
      <c r="A1028" t="s">
        <v>26</v>
      </c>
      <c r="B1028">
        <v>1128299</v>
      </c>
      <c r="C1028" s="20">
        <v>44513</v>
      </c>
      <c r="D1028" t="s">
        <v>48</v>
      </c>
      <c r="E1028" t="s">
        <v>90</v>
      </c>
      <c r="F1028" t="s">
        <v>91</v>
      </c>
      <c r="G1028" t="s">
        <v>20</v>
      </c>
      <c r="H1028">
        <v>55.000000000000007</v>
      </c>
      <c r="I1028">
        <v>425</v>
      </c>
      <c r="J1028">
        <v>23375.000000000004</v>
      </c>
      <c r="K1028">
        <v>8181.2500000000009</v>
      </c>
      <c r="L1028">
        <v>0.35</v>
      </c>
      <c r="M1028" t="s">
        <v>83</v>
      </c>
    </row>
    <row r="1029" spans="1:13" x14ac:dyDescent="0.3">
      <c r="A1029" t="s">
        <v>26</v>
      </c>
      <c r="B1029">
        <v>1128299</v>
      </c>
      <c r="C1029" s="20">
        <v>44513</v>
      </c>
      <c r="D1029" t="s">
        <v>48</v>
      </c>
      <c r="E1029" t="s">
        <v>90</v>
      </c>
      <c r="F1029" t="s">
        <v>91</v>
      </c>
      <c r="G1029" t="s">
        <v>19</v>
      </c>
      <c r="H1029">
        <v>60.000000000000007</v>
      </c>
      <c r="I1029">
        <v>575</v>
      </c>
      <c r="J1029">
        <v>34500.000000000007</v>
      </c>
      <c r="K1029">
        <v>13800.000000000004</v>
      </c>
      <c r="L1029">
        <v>0.4</v>
      </c>
      <c r="M1029" t="s">
        <v>83</v>
      </c>
    </row>
    <row r="1030" spans="1:13" x14ac:dyDescent="0.3">
      <c r="A1030" t="s">
        <v>26</v>
      </c>
      <c r="B1030">
        <v>1128299</v>
      </c>
      <c r="C1030" s="20">
        <v>44513</v>
      </c>
      <c r="D1030" t="s">
        <v>48</v>
      </c>
      <c r="E1030" t="s">
        <v>90</v>
      </c>
      <c r="F1030" t="s">
        <v>91</v>
      </c>
      <c r="G1030" t="s">
        <v>17</v>
      </c>
      <c r="H1030">
        <v>55.000000000000007</v>
      </c>
      <c r="I1030">
        <v>525</v>
      </c>
      <c r="J1030">
        <v>28875.000000000004</v>
      </c>
      <c r="K1030">
        <v>11550.000000000002</v>
      </c>
      <c r="L1030">
        <v>0.4</v>
      </c>
      <c r="M1030" t="s">
        <v>83</v>
      </c>
    </row>
    <row r="1031" spans="1:13" x14ac:dyDescent="0.3">
      <c r="A1031" t="s">
        <v>26</v>
      </c>
      <c r="B1031">
        <v>1128299</v>
      </c>
      <c r="C1031" s="20">
        <v>44482</v>
      </c>
      <c r="D1031" t="s">
        <v>48</v>
      </c>
      <c r="E1031" t="s">
        <v>90</v>
      </c>
      <c r="F1031" t="s">
        <v>91</v>
      </c>
      <c r="G1031" t="s">
        <v>23</v>
      </c>
      <c r="H1031">
        <v>70</v>
      </c>
      <c r="I1031">
        <v>350</v>
      </c>
      <c r="J1031">
        <v>24500</v>
      </c>
      <c r="K1031">
        <v>6125</v>
      </c>
      <c r="L1031">
        <v>0.25</v>
      </c>
      <c r="M1031" t="s">
        <v>83</v>
      </c>
    </row>
    <row r="1032" spans="1:13" x14ac:dyDescent="0.3">
      <c r="A1032" t="s">
        <v>26</v>
      </c>
      <c r="B1032">
        <v>1128299</v>
      </c>
      <c r="C1032" s="20">
        <v>44482</v>
      </c>
      <c r="D1032" t="s">
        <v>48</v>
      </c>
      <c r="E1032" t="s">
        <v>90</v>
      </c>
      <c r="F1032" t="s">
        <v>91</v>
      </c>
      <c r="G1032" t="s">
        <v>22</v>
      </c>
      <c r="H1032">
        <v>55.000000000000007</v>
      </c>
      <c r="I1032">
        <v>300</v>
      </c>
      <c r="J1032">
        <v>16500.000000000004</v>
      </c>
      <c r="K1032">
        <v>5775.0000000000009</v>
      </c>
      <c r="L1032">
        <v>0.35</v>
      </c>
      <c r="M1032" t="s">
        <v>83</v>
      </c>
    </row>
    <row r="1033" spans="1:13" x14ac:dyDescent="0.3">
      <c r="A1033" t="s">
        <v>26</v>
      </c>
      <c r="B1033">
        <v>1128299</v>
      </c>
      <c r="C1033" s="20">
        <v>44482</v>
      </c>
      <c r="D1033" t="s">
        <v>48</v>
      </c>
      <c r="E1033" t="s">
        <v>90</v>
      </c>
      <c r="F1033" t="s">
        <v>91</v>
      </c>
      <c r="G1033" t="s">
        <v>21</v>
      </c>
      <c r="H1033">
        <v>45.000000000000014</v>
      </c>
      <c r="I1033">
        <v>325</v>
      </c>
      <c r="J1033">
        <v>14625.000000000005</v>
      </c>
      <c r="K1033">
        <v>5850.0000000000027</v>
      </c>
      <c r="L1033">
        <v>0.4</v>
      </c>
      <c r="M1033" t="s">
        <v>83</v>
      </c>
    </row>
    <row r="1034" spans="1:13" x14ac:dyDescent="0.3">
      <c r="A1034" t="s">
        <v>26</v>
      </c>
      <c r="B1034">
        <v>1128299</v>
      </c>
      <c r="C1034" s="20">
        <v>44482</v>
      </c>
      <c r="D1034" t="s">
        <v>48</v>
      </c>
      <c r="E1034" t="s">
        <v>90</v>
      </c>
      <c r="F1034" t="s">
        <v>91</v>
      </c>
      <c r="G1034" t="s">
        <v>20</v>
      </c>
      <c r="H1034">
        <v>45.000000000000014</v>
      </c>
      <c r="I1034">
        <v>350</v>
      </c>
      <c r="J1034">
        <v>15750.000000000005</v>
      </c>
      <c r="K1034">
        <v>5512.5000000000018</v>
      </c>
      <c r="L1034">
        <v>0.35</v>
      </c>
      <c r="M1034" t="s">
        <v>83</v>
      </c>
    </row>
    <row r="1035" spans="1:13" x14ac:dyDescent="0.3">
      <c r="A1035" t="s">
        <v>26</v>
      </c>
      <c r="B1035">
        <v>1128299</v>
      </c>
      <c r="C1035" s="20">
        <v>44482</v>
      </c>
      <c r="D1035" t="s">
        <v>48</v>
      </c>
      <c r="E1035" t="s">
        <v>90</v>
      </c>
      <c r="F1035" t="s">
        <v>91</v>
      </c>
      <c r="G1035" t="s">
        <v>19</v>
      </c>
      <c r="H1035">
        <v>50.000000000000014</v>
      </c>
      <c r="I1035">
        <v>525</v>
      </c>
      <c r="J1035">
        <v>26250.000000000007</v>
      </c>
      <c r="K1035">
        <v>10500.000000000004</v>
      </c>
      <c r="L1035">
        <v>0.4</v>
      </c>
      <c r="M1035" t="s">
        <v>83</v>
      </c>
    </row>
    <row r="1036" spans="1:13" x14ac:dyDescent="0.3">
      <c r="A1036" t="s">
        <v>26</v>
      </c>
      <c r="B1036">
        <v>1128299</v>
      </c>
      <c r="C1036" s="20">
        <v>44482</v>
      </c>
      <c r="D1036" t="s">
        <v>48</v>
      </c>
      <c r="E1036" t="s">
        <v>90</v>
      </c>
      <c r="F1036" t="s">
        <v>91</v>
      </c>
      <c r="G1036" t="s">
        <v>17</v>
      </c>
      <c r="H1036">
        <v>45.000000000000014</v>
      </c>
      <c r="I1036">
        <v>525</v>
      </c>
      <c r="J1036">
        <v>23625.000000000007</v>
      </c>
      <c r="K1036">
        <v>9450.0000000000036</v>
      </c>
      <c r="L1036">
        <v>0.4</v>
      </c>
      <c r="M1036" t="s">
        <v>83</v>
      </c>
    </row>
    <row r="1037" spans="1:13" x14ac:dyDescent="0.3">
      <c r="A1037" t="s">
        <v>26</v>
      </c>
      <c r="B1037">
        <v>1128299</v>
      </c>
      <c r="C1037" s="20">
        <v>44453</v>
      </c>
      <c r="D1037" t="s">
        <v>48</v>
      </c>
      <c r="E1037" t="s">
        <v>90</v>
      </c>
      <c r="F1037" t="s">
        <v>91</v>
      </c>
      <c r="G1037" t="s">
        <v>23</v>
      </c>
      <c r="H1037">
        <v>60.000000000000007</v>
      </c>
      <c r="I1037">
        <v>450</v>
      </c>
      <c r="J1037">
        <v>27000.000000000004</v>
      </c>
      <c r="K1037">
        <v>6750.0000000000009</v>
      </c>
      <c r="L1037">
        <v>0.25</v>
      </c>
      <c r="M1037" t="s">
        <v>83</v>
      </c>
    </row>
    <row r="1038" spans="1:13" x14ac:dyDescent="0.3">
      <c r="A1038" t="s">
        <v>26</v>
      </c>
      <c r="B1038">
        <v>1128299</v>
      </c>
      <c r="C1038" s="20">
        <v>44453</v>
      </c>
      <c r="D1038" t="s">
        <v>48</v>
      </c>
      <c r="E1038" t="s">
        <v>90</v>
      </c>
      <c r="F1038" t="s">
        <v>91</v>
      </c>
      <c r="G1038" t="s">
        <v>22</v>
      </c>
      <c r="H1038">
        <v>55.000000000000007</v>
      </c>
      <c r="I1038">
        <v>400</v>
      </c>
      <c r="J1038">
        <v>22000.000000000004</v>
      </c>
      <c r="K1038">
        <v>7700.0000000000009</v>
      </c>
      <c r="L1038">
        <v>0.35</v>
      </c>
      <c r="M1038" t="s">
        <v>83</v>
      </c>
    </row>
    <row r="1039" spans="1:13" x14ac:dyDescent="0.3">
      <c r="A1039" t="s">
        <v>26</v>
      </c>
      <c r="B1039">
        <v>1128299</v>
      </c>
      <c r="C1039" s="20">
        <v>44453</v>
      </c>
      <c r="D1039" t="s">
        <v>48</v>
      </c>
      <c r="E1039" t="s">
        <v>90</v>
      </c>
      <c r="F1039" t="s">
        <v>91</v>
      </c>
      <c r="G1039" t="s">
        <v>21</v>
      </c>
      <c r="H1039">
        <v>45.000000000000014</v>
      </c>
      <c r="I1039">
        <v>400</v>
      </c>
      <c r="J1039">
        <v>18000.000000000007</v>
      </c>
      <c r="K1039">
        <v>7200.0000000000036</v>
      </c>
      <c r="L1039">
        <v>0.4</v>
      </c>
      <c r="M1039" t="s">
        <v>83</v>
      </c>
    </row>
    <row r="1040" spans="1:13" x14ac:dyDescent="0.3">
      <c r="A1040" t="s">
        <v>26</v>
      </c>
      <c r="B1040">
        <v>1128299</v>
      </c>
      <c r="C1040" s="20">
        <v>44453</v>
      </c>
      <c r="D1040" t="s">
        <v>48</v>
      </c>
      <c r="E1040" t="s">
        <v>90</v>
      </c>
      <c r="F1040" t="s">
        <v>91</v>
      </c>
      <c r="G1040" t="s">
        <v>20</v>
      </c>
      <c r="H1040">
        <v>45.000000000000014</v>
      </c>
      <c r="I1040">
        <v>450</v>
      </c>
      <c r="J1040">
        <v>20250.000000000007</v>
      </c>
      <c r="K1040">
        <v>7087.5000000000018</v>
      </c>
      <c r="L1040">
        <v>0.35</v>
      </c>
      <c r="M1040" t="s">
        <v>83</v>
      </c>
    </row>
    <row r="1041" spans="1:13" x14ac:dyDescent="0.3">
      <c r="A1041" t="s">
        <v>26</v>
      </c>
      <c r="B1041">
        <v>1128299</v>
      </c>
      <c r="C1041" s="20">
        <v>44453</v>
      </c>
      <c r="D1041" t="s">
        <v>48</v>
      </c>
      <c r="E1041" t="s">
        <v>90</v>
      </c>
      <c r="F1041" t="s">
        <v>91</v>
      </c>
      <c r="G1041" t="s">
        <v>19</v>
      </c>
      <c r="H1041">
        <v>50.000000000000014</v>
      </c>
      <c r="I1041">
        <v>600</v>
      </c>
      <c r="J1041">
        <v>30000.000000000007</v>
      </c>
      <c r="K1041">
        <v>12000.000000000004</v>
      </c>
      <c r="L1041">
        <v>0.4</v>
      </c>
      <c r="M1041" t="s">
        <v>83</v>
      </c>
    </row>
    <row r="1042" spans="1:13" x14ac:dyDescent="0.3">
      <c r="A1042" t="s">
        <v>26</v>
      </c>
      <c r="B1042">
        <v>1128299</v>
      </c>
      <c r="C1042" s="20">
        <v>44453</v>
      </c>
      <c r="D1042" t="s">
        <v>48</v>
      </c>
      <c r="E1042" t="s">
        <v>90</v>
      </c>
      <c r="F1042" t="s">
        <v>91</v>
      </c>
      <c r="G1042" t="s">
        <v>17</v>
      </c>
      <c r="H1042">
        <v>45.000000000000014</v>
      </c>
      <c r="I1042">
        <v>600</v>
      </c>
      <c r="J1042">
        <v>27000.000000000007</v>
      </c>
      <c r="K1042">
        <v>10800.000000000004</v>
      </c>
      <c r="L1042">
        <v>0.4</v>
      </c>
      <c r="M1042" t="s">
        <v>83</v>
      </c>
    </row>
    <row r="1043" spans="1:13" x14ac:dyDescent="0.3">
      <c r="A1043" t="s">
        <v>26</v>
      </c>
      <c r="B1043">
        <v>1128299</v>
      </c>
      <c r="C1043" s="20">
        <v>44421</v>
      </c>
      <c r="D1043" t="s">
        <v>48</v>
      </c>
      <c r="E1043" t="s">
        <v>90</v>
      </c>
      <c r="F1043" t="s">
        <v>91</v>
      </c>
      <c r="G1043" t="s">
        <v>23</v>
      </c>
      <c r="H1043">
        <v>70</v>
      </c>
      <c r="I1043">
        <v>425</v>
      </c>
      <c r="J1043">
        <v>29750</v>
      </c>
      <c r="K1043">
        <v>7437.5</v>
      </c>
      <c r="L1043">
        <v>0.25</v>
      </c>
      <c r="M1043" t="s">
        <v>83</v>
      </c>
    </row>
    <row r="1044" spans="1:13" x14ac:dyDescent="0.3">
      <c r="A1044" t="s">
        <v>26</v>
      </c>
      <c r="B1044">
        <v>1128299</v>
      </c>
      <c r="C1044" s="20">
        <v>44421</v>
      </c>
      <c r="D1044" t="s">
        <v>48</v>
      </c>
      <c r="E1044" t="s">
        <v>90</v>
      </c>
      <c r="F1044" t="s">
        <v>91</v>
      </c>
      <c r="G1044" t="s">
        <v>22</v>
      </c>
      <c r="H1044">
        <v>65</v>
      </c>
      <c r="I1044">
        <v>450</v>
      </c>
      <c r="J1044">
        <v>29250</v>
      </c>
      <c r="K1044">
        <v>10237.5</v>
      </c>
      <c r="L1044">
        <v>0.35</v>
      </c>
      <c r="M1044" t="s">
        <v>83</v>
      </c>
    </row>
    <row r="1045" spans="1:13" x14ac:dyDescent="0.3">
      <c r="A1045" t="s">
        <v>26</v>
      </c>
      <c r="B1045">
        <v>1128299</v>
      </c>
      <c r="C1045" s="20">
        <v>44421</v>
      </c>
      <c r="D1045" t="s">
        <v>48</v>
      </c>
      <c r="E1045" t="s">
        <v>90</v>
      </c>
      <c r="F1045" t="s">
        <v>91</v>
      </c>
      <c r="G1045" t="s">
        <v>21</v>
      </c>
      <c r="H1045">
        <v>55.000000000000007</v>
      </c>
      <c r="I1045">
        <v>450</v>
      </c>
      <c r="J1045">
        <v>24750.000000000004</v>
      </c>
      <c r="K1045">
        <v>9900.0000000000018</v>
      </c>
      <c r="L1045">
        <v>0.4</v>
      </c>
      <c r="M1045" t="s">
        <v>83</v>
      </c>
    </row>
    <row r="1046" spans="1:13" x14ac:dyDescent="0.3">
      <c r="A1046" t="s">
        <v>26</v>
      </c>
      <c r="B1046">
        <v>1128299</v>
      </c>
      <c r="C1046" s="20">
        <v>44421</v>
      </c>
      <c r="D1046" t="s">
        <v>48</v>
      </c>
      <c r="E1046" t="s">
        <v>90</v>
      </c>
      <c r="F1046" t="s">
        <v>91</v>
      </c>
      <c r="G1046" t="s">
        <v>20</v>
      </c>
      <c r="H1046">
        <v>55.000000000000007</v>
      </c>
      <c r="I1046">
        <v>500</v>
      </c>
      <c r="J1046">
        <v>27500.000000000004</v>
      </c>
      <c r="K1046">
        <v>9625</v>
      </c>
      <c r="L1046">
        <v>0.35</v>
      </c>
      <c r="M1046" t="s">
        <v>83</v>
      </c>
    </row>
    <row r="1047" spans="1:13" x14ac:dyDescent="0.3">
      <c r="A1047" t="s">
        <v>26</v>
      </c>
      <c r="B1047">
        <v>1128299</v>
      </c>
      <c r="C1047" s="20">
        <v>44421</v>
      </c>
      <c r="D1047" t="s">
        <v>48</v>
      </c>
      <c r="E1047" t="s">
        <v>90</v>
      </c>
      <c r="F1047" t="s">
        <v>91</v>
      </c>
      <c r="G1047" t="s">
        <v>19</v>
      </c>
      <c r="H1047">
        <v>60.000000000000007</v>
      </c>
      <c r="I1047">
        <v>625</v>
      </c>
      <c r="J1047">
        <v>37500.000000000007</v>
      </c>
      <c r="K1047">
        <v>15000.000000000004</v>
      </c>
      <c r="L1047">
        <v>0.4</v>
      </c>
      <c r="M1047" t="s">
        <v>83</v>
      </c>
    </row>
    <row r="1048" spans="1:13" x14ac:dyDescent="0.3">
      <c r="A1048" t="s">
        <v>26</v>
      </c>
      <c r="B1048">
        <v>1128299</v>
      </c>
      <c r="C1048" s="20">
        <v>44421</v>
      </c>
      <c r="D1048" t="s">
        <v>48</v>
      </c>
      <c r="E1048" t="s">
        <v>90</v>
      </c>
      <c r="F1048" t="s">
        <v>91</v>
      </c>
      <c r="G1048" t="s">
        <v>17</v>
      </c>
      <c r="H1048">
        <v>55.000000000000007</v>
      </c>
      <c r="I1048">
        <v>675</v>
      </c>
      <c r="J1048">
        <v>37125.000000000007</v>
      </c>
      <c r="K1048">
        <v>14850.000000000004</v>
      </c>
      <c r="L1048">
        <v>0.4</v>
      </c>
      <c r="M1048" t="s">
        <v>83</v>
      </c>
    </row>
    <row r="1049" spans="1:13" x14ac:dyDescent="0.3">
      <c r="A1049" t="s">
        <v>26</v>
      </c>
      <c r="B1049">
        <v>1128299</v>
      </c>
      <c r="C1049" s="20">
        <v>44389</v>
      </c>
      <c r="D1049" t="s">
        <v>48</v>
      </c>
      <c r="E1049" t="s">
        <v>90</v>
      </c>
      <c r="F1049" t="s">
        <v>91</v>
      </c>
      <c r="G1049" t="s">
        <v>23</v>
      </c>
      <c r="H1049">
        <v>70</v>
      </c>
      <c r="I1049">
        <v>475</v>
      </c>
      <c r="J1049">
        <v>33250</v>
      </c>
      <c r="K1049">
        <v>8312.5</v>
      </c>
      <c r="L1049">
        <v>0.25</v>
      </c>
      <c r="M1049" t="s">
        <v>83</v>
      </c>
    </row>
    <row r="1050" spans="1:13" x14ac:dyDescent="0.3">
      <c r="A1050" t="s">
        <v>26</v>
      </c>
      <c r="B1050">
        <v>1128299</v>
      </c>
      <c r="C1050" s="20">
        <v>44389</v>
      </c>
      <c r="D1050" t="s">
        <v>48</v>
      </c>
      <c r="E1050" t="s">
        <v>90</v>
      </c>
      <c r="F1050" t="s">
        <v>91</v>
      </c>
      <c r="G1050" t="s">
        <v>22</v>
      </c>
      <c r="H1050">
        <v>55.000000000000007</v>
      </c>
      <c r="I1050">
        <v>475</v>
      </c>
      <c r="J1050">
        <v>26125.000000000004</v>
      </c>
      <c r="K1050">
        <v>9143.75</v>
      </c>
      <c r="L1050">
        <v>0.35</v>
      </c>
      <c r="M1050" t="s">
        <v>83</v>
      </c>
    </row>
    <row r="1051" spans="1:13" x14ac:dyDescent="0.3">
      <c r="A1051" t="s">
        <v>26</v>
      </c>
      <c r="B1051">
        <v>1128299</v>
      </c>
      <c r="C1051" s="20">
        <v>44389</v>
      </c>
      <c r="D1051" t="s">
        <v>48</v>
      </c>
      <c r="E1051" t="s">
        <v>90</v>
      </c>
      <c r="F1051" t="s">
        <v>91</v>
      </c>
      <c r="G1051" t="s">
        <v>21</v>
      </c>
      <c r="H1051">
        <v>50</v>
      </c>
      <c r="I1051">
        <v>425</v>
      </c>
      <c r="J1051">
        <v>21250</v>
      </c>
      <c r="K1051">
        <v>8500</v>
      </c>
      <c r="L1051">
        <v>0.4</v>
      </c>
      <c r="M1051" t="s">
        <v>83</v>
      </c>
    </row>
    <row r="1052" spans="1:13" x14ac:dyDescent="0.3">
      <c r="A1052" t="s">
        <v>26</v>
      </c>
      <c r="B1052">
        <v>1128299</v>
      </c>
      <c r="C1052" s="20">
        <v>44389</v>
      </c>
      <c r="D1052" t="s">
        <v>48</v>
      </c>
      <c r="E1052" t="s">
        <v>90</v>
      </c>
      <c r="F1052" t="s">
        <v>91</v>
      </c>
      <c r="G1052" t="s">
        <v>20</v>
      </c>
      <c r="H1052">
        <v>55.000000000000007</v>
      </c>
      <c r="I1052">
        <v>525</v>
      </c>
      <c r="J1052">
        <v>28875.000000000004</v>
      </c>
      <c r="K1052">
        <v>10106.25</v>
      </c>
      <c r="L1052">
        <v>0.35</v>
      </c>
      <c r="M1052" t="s">
        <v>83</v>
      </c>
    </row>
    <row r="1053" spans="1:13" x14ac:dyDescent="0.3">
      <c r="A1053" t="s">
        <v>26</v>
      </c>
      <c r="B1053">
        <v>1128299</v>
      </c>
      <c r="C1053" s="20">
        <v>44389</v>
      </c>
      <c r="D1053" t="s">
        <v>48</v>
      </c>
      <c r="E1053" t="s">
        <v>90</v>
      </c>
      <c r="F1053" t="s">
        <v>91</v>
      </c>
      <c r="G1053" t="s">
        <v>19</v>
      </c>
      <c r="H1053">
        <v>55.000000000000007</v>
      </c>
      <c r="I1053">
        <v>575</v>
      </c>
      <c r="J1053">
        <v>31625.000000000004</v>
      </c>
      <c r="K1053">
        <v>12650.000000000002</v>
      </c>
      <c r="L1053">
        <v>0.4</v>
      </c>
      <c r="M1053" t="s">
        <v>83</v>
      </c>
    </row>
    <row r="1054" spans="1:13" x14ac:dyDescent="0.3">
      <c r="A1054" t="s">
        <v>26</v>
      </c>
      <c r="B1054">
        <v>1128299</v>
      </c>
      <c r="C1054" s="20">
        <v>44389</v>
      </c>
      <c r="D1054" t="s">
        <v>48</v>
      </c>
      <c r="E1054" t="s">
        <v>90</v>
      </c>
      <c r="F1054" t="s">
        <v>91</v>
      </c>
      <c r="G1054" t="s">
        <v>17</v>
      </c>
      <c r="H1054">
        <v>50</v>
      </c>
      <c r="I1054">
        <v>725</v>
      </c>
      <c r="J1054">
        <v>36250</v>
      </c>
      <c r="K1054">
        <v>14500</v>
      </c>
      <c r="L1054">
        <v>0.4</v>
      </c>
      <c r="M1054" t="s">
        <v>83</v>
      </c>
    </row>
    <row r="1055" spans="1:13" x14ac:dyDescent="0.3">
      <c r="A1055" t="s">
        <v>26</v>
      </c>
      <c r="B1055">
        <v>1128299</v>
      </c>
      <c r="C1055" s="20">
        <v>44360</v>
      </c>
      <c r="D1055" t="s">
        <v>48</v>
      </c>
      <c r="E1055" t="s">
        <v>90</v>
      </c>
      <c r="F1055" t="s">
        <v>91</v>
      </c>
      <c r="G1055" t="s">
        <v>23</v>
      </c>
      <c r="H1055">
        <v>70</v>
      </c>
      <c r="I1055">
        <v>575</v>
      </c>
      <c r="J1055">
        <v>40250</v>
      </c>
      <c r="K1055">
        <v>10062.5</v>
      </c>
      <c r="L1055">
        <v>0.25</v>
      </c>
      <c r="M1055" t="s">
        <v>83</v>
      </c>
    </row>
    <row r="1056" spans="1:13" x14ac:dyDescent="0.3">
      <c r="A1056" t="s">
        <v>26</v>
      </c>
      <c r="B1056">
        <v>1128299</v>
      </c>
      <c r="C1056" s="20">
        <v>44360</v>
      </c>
      <c r="D1056" t="s">
        <v>48</v>
      </c>
      <c r="E1056" t="s">
        <v>90</v>
      </c>
      <c r="F1056" t="s">
        <v>91</v>
      </c>
      <c r="G1056" t="s">
        <v>22</v>
      </c>
      <c r="H1056">
        <v>55.000000000000007</v>
      </c>
      <c r="I1056">
        <v>275</v>
      </c>
      <c r="J1056">
        <v>15125.000000000002</v>
      </c>
      <c r="K1056">
        <v>5293.75</v>
      </c>
      <c r="L1056">
        <v>0.35</v>
      </c>
      <c r="M1056" t="s">
        <v>83</v>
      </c>
    </row>
    <row r="1057" spans="1:13" x14ac:dyDescent="0.3">
      <c r="A1057" t="s">
        <v>26</v>
      </c>
      <c r="B1057">
        <v>1128299</v>
      </c>
      <c r="C1057" s="20">
        <v>44360</v>
      </c>
      <c r="D1057" t="s">
        <v>48</v>
      </c>
      <c r="E1057" t="s">
        <v>90</v>
      </c>
      <c r="F1057" t="s">
        <v>91</v>
      </c>
      <c r="G1057" t="s">
        <v>21</v>
      </c>
      <c r="H1057">
        <v>50</v>
      </c>
      <c r="I1057">
        <v>400</v>
      </c>
      <c r="J1057">
        <v>20000</v>
      </c>
      <c r="K1057">
        <v>8000</v>
      </c>
      <c r="L1057">
        <v>0.4</v>
      </c>
      <c r="M1057" t="s">
        <v>83</v>
      </c>
    </row>
    <row r="1058" spans="1:13" x14ac:dyDescent="0.3">
      <c r="A1058" t="s">
        <v>26</v>
      </c>
      <c r="B1058">
        <v>1128299</v>
      </c>
      <c r="C1058" s="20">
        <v>44360</v>
      </c>
      <c r="D1058" t="s">
        <v>48</v>
      </c>
      <c r="E1058" t="s">
        <v>90</v>
      </c>
      <c r="F1058" t="s">
        <v>91</v>
      </c>
      <c r="G1058" t="s">
        <v>20</v>
      </c>
      <c r="H1058">
        <v>55.000000000000007</v>
      </c>
      <c r="I1058">
        <v>525</v>
      </c>
      <c r="J1058">
        <v>28875.000000000004</v>
      </c>
      <c r="K1058">
        <v>10106.25</v>
      </c>
      <c r="L1058">
        <v>0.35</v>
      </c>
      <c r="M1058" t="s">
        <v>83</v>
      </c>
    </row>
    <row r="1059" spans="1:13" x14ac:dyDescent="0.3">
      <c r="A1059" t="s">
        <v>26</v>
      </c>
      <c r="B1059">
        <v>1128299</v>
      </c>
      <c r="C1059" s="20">
        <v>44360</v>
      </c>
      <c r="D1059" t="s">
        <v>48</v>
      </c>
      <c r="E1059" t="s">
        <v>90</v>
      </c>
      <c r="F1059" t="s">
        <v>91</v>
      </c>
      <c r="G1059" t="s">
        <v>19</v>
      </c>
      <c r="H1059">
        <v>55.000000000000007</v>
      </c>
      <c r="I1059">
        <v>525</v>
      </c>
      <c r="J1059">
        <v>28875.000000000004</v>
      </c>
      <c r="K1059">
        <v>11550.000000000002</v>
      </c>
      <c r="L1059">
        <v>0.4</v>
      </c>
      <c r="M1059" t="s">
        <v>83</v>
      </c>
    </row>
    <row r="1060" spans="1:13" x14ac:dyDescent="0.3">
      <c r="A1060" t="s">
        <v>26</v>
      </c>
      <c r="B1060">
        <v>1128299</v>
      </c>
      <c r="C1060" s="20">
        <v>44360</v>
      </c>
      <c r="D1060" t="s">
        <v>48</v>
      </c>
      <c r="E1060" t="s">
        <v>90</v>
      </c>
      <c r="F1060" t="s">
        <v>91</v>
      </c>
      <c r="G1060" t="s">
        <v>17</v>
      </c>
      <c r="H1060">
        <v>50</v>
      </c>
      <c r="I1060">
        <v>675</v>
      </c>
      <c r="J1060">
        <v>33750</v>
      </c>
      <c r="K1060">
        <v>13500</v>
      </c>
      <c r="L1060">
        <v>0.4</v>
      </c>
      <c r="M1060" t="s">
        <v>83</v>
      </c>
    </row>
    <row r="1061" spans="1:13" x14ac:dyDescent="0.3">
      <c r="A1061" t="s">
        <v>26</v>
      </c>
      <c r="B1061">
        <v>1128299</v>
      </c>
      <c r="C1061" s="20">
        <v>44330</v>
      </c>
      <c r="D1061" t="s">
        <v>48</v>
      </c>
      <c r="E1061" t="s">
        <v>90</v>
      </c>
      <c r="F1061" t="s">
        <v>91</v>
      </c>
      <c r="G1061" t="s">
        <v>23</v>
      </c>
      <c r="H1061">
        <v>70</v>
      </c>
      <c r="I1061">
        <v>400</v>
      </c>
      <c r="J1061">
        <v>28000</v>
      </c>
      <c r="K1061">
        <v>7000</v>
      </c>
      <c r="L1061">
        <v>0.25</v>
      </c>
      <c r="M1061" t="s">
        <v>83</v>
      </c>
    </row>
    <row r="1062" spans="1:13" x14ac:dyDescent="0.3">
      <c r="A1062" t="s">
        <v>26</v>
      </c>
      <c r="B1062">
        <v>1128299</v>
      </c>
      <c r="C1062" s="20">
        <v>44330</v>
      </c>
      <c r="D1062" t="s">
        <v>48</v>
      </c>
      <c r="E1062" t="s">
        <v>90</v>
      </c>
      <c r="F1062" t="s">
        <v>91</v>
      </c>
      <c r="G1062" t="s">
        <v>22</v>
      </c>
      <c r="H1062">
        <v>55.000000000000007</v>
      </c>
      <c r="I1062">
        <v>225</v>
      </c>
      <c r="J1062">
        <v>12375.000000000002</v>
      </c>
      <c r="K1062">
        <v>4331.25</v>
      </c>
      <c r="L1062">
        <v>0.35</v>
      </c>
      <c r="M1062" t="s">
        <v>83</v>
      </c>
    </row>
    <row r="1063" spans="1:13" x14ac:dyDescent="0.3">
      <c r="A1063" t="s">
        <v>26</v>
      </c>
      <c r="B1063">
        <v>1128299</v>
      </c>
      <c r="C1063" s="20">
        <v>44330</v>
      </c>
      <c r="D1063" t="s">
        <v>48</v>
      </c>
      <c r="E1063" t="s">
        <v>90</v>
      </c>
      <c r="F1063" t="s">
        <v>91</v>
      </c>
      <c r="G1063" t="s">
        <v>21</v>
      </c>
      <c r="H1063">
        <v>50</v>
      </c>
      <c r="I1063">
        <v>325</v>
      </c>
      <c r="J1063">
        <v>16250</v>
      </c>
      <c r="K1063">
        <v>6500</v>
      </c>
      <c r="L1063">
        <v>0.4</v>
      </c>
      <c r="M1063" t="s">
        <v>83</v>
      </c>
    </row>
    <row r="1064" spans="1:13" x14ac:dyDescent="0.3">
      <c r="A1064" t="s">
        <v>26</v>
      </c>
      <c r="B1064">
        <v>1128299</v>
      </c>
      <c r="C1064" s="20">
        <v>44330</v>
      </c>
      <c r="D1064" t="s">
        <v>48</v>
      </c>
      <c r="E1064" t="s">
        <v>90</v>
      </c>
      <c r="F1064" t="s">
        <v>91</v>
      </c>
      <c r="G1064" t="s">
        <v>20</v>
      </c>
      <c r="H1064">
        <v>55.000000000000007</v>
      </c>
      <c r="I1064">
        <v>425</v>
      </c>
      <c r="J1064">
        <v>23375.000000000004</v>
      </c>
      <c r="K1064">
        <v>8181.2500000000009</v>
      </c>
      <c r="L1064">
        <v>0.35</v>
      </c>
      <c r="M1064" t="s">
        <v>83</v>
      </c>
    </row>
    <row r="1065" spans="1:13" x14ac:dyDescent="0.3">
      <c r="A1065" t="s">
        <v>26</v>
      </c>
      <c r="B1065">
        <v>1128299</v>
      </c>
      <c r="C1065" s="20">
        <v>44330</v>
      </c>
      <c r="D1065" t="s">
        <v>48</v>
      </c>
      <c r="E1065" t="s">
        <v>90</v>
      </c>
      <c r="F1065" t="s">
        <v>91</v>
      </c>
      <c r="G1065" t="s">
        <v>19</v>
      </c>
      <c r="H1065">
        <v>55.000000000000007</v>
      </c>
      <c r="I1065">
        <v>400</v>
      </c>
      <c r="J1065">
        <v>22000.000000000004</v>
      </c>
      <c r="K1065">
        <v>8800.0000000000018</v>
      </c>
      <c r="L1065">
        <v>0.4</v>
      </c>
      <c r="M1065" t="s">
        <v>83</v>
      </c>
    </row>
    <row r="1066" spans="1:13" x14ac:dyDescent="0.3">
      <c r="A1066" t="s">
        <v>26</v>
      </c>
      <c r="B1066">
        <v>1128299</v>
      </c>
      <c r="C1066" s="20">
        <v>44330</v>
      </c>
      <c r="D1066" t="s">
        <v>48</v>
      </c>
      <c r="E1066" t="s">
        <v>90</v>
      </c>
      <c r="F1066" t="s">
        <v>91</v>
      </c>
      <c r="G1066" t="s">
        <v>17</v>
      </c>
      <c r="H1066">
        <v>50</v>
      </c>
      <c r="I1066">
        <v>550</v>
      </c>
      <c r="J1066">
        <v>27500</v>
      </c>
      <c r="K1066">
        <v>11000</v>
      </c>
      <c r="L1066">
        <v>0.4</v>
      </c>
      <c r="M1066" t="s">
        <v>83</v>
      </c>
    </row>
    <row r="1067" spans="1:13" x14ac:dyDescent="0.3">
      <c r="A1067" t="s">
        <v>26</v>
      </c>
      <c r="B1067">
        <v>1128299</v>
      </c>
      <c r="C1067" s="20">
        <v>44299</v>
      </c>
      <c r="D1067" t="s">
        <v>48</v>
      </c>
      <c r="E1067" t="s">
        <v>90</v>
      </c>
      <c r="F1067" t="s">
        <v>91</v>
      </c>
      <c r="G1067" t="s">
        <v>23</v>
      </c>
      <c r="H1067">
        <v>70</v>
      </c>
      <c r="I1067">
        <v>350</v>
      </c>
      <c r="J1067">
        <v>24500</v>
      </c>
      <c r="K1067">
        <v>6125</v>
      </c>
      <c r="L1067">
        <v>0.25</v>
      </c>
      <c r="M1067" t="s">
        <v>83</v>
      </c>
    </row>
    <row r="1068" spans="1:13" x14ac:dyDescent="0.3">
      <c r="A1068" t="s">
        <v>26</v>
      </c>
      <c r="B1068">
        <v>1128299</v>
      </c>
      <c r="C1068" s="20">
        <v>44299</v>
      </c>
      <c r="D1068" t="s">
        <v>48</v>
      </c>
      <c r="E1068" t="s">
        <v>90</v>
      </c>
      <c r="F1068" t="s">
        <v>91</v>
      </c>
      <c r="G1068" t="s">
        <v>22</v>
      </c>
      <c r="H1068">
        <v>55.000000000000007</v>
      </c>
      <c r="I1068">
        <v>175</v>
      </c>
      <c r="J1068">
        <v>9625.0000000000018</v>
      </c>
      <c r="K1068">
        <v>3368.7500000000005</v>
      </c>
      <c r="L1068">
        <v>0.35</v>
      </c>
      <c r="M1068" t="s">
        <v>83</v>
      </c>
    </row>
    <row r="1069" spans="1:13" x14ac:dyDescent="0.3">
      <c r="A1069" t="s">
        <v>26</v>
      </c>
      <c r="B1069">
        <v>1128299</v>
      </c>
      <c r="C1069" s="20">
        <v>44299</v>
      </c>
      <c r="D1069" t="s">
        <v>48</v>
      </c>
      <c r="E1069" t="s">
        <v>90</v>
      </c>
      <c r="F1069" t="s">
        <v>91</v>
      </c>
      <c r="G1069" t="s">
        <v>21</v>
      </c>
      <c r="H1069">
        <v>50</v>
      </c>
      <c r="I1069">
        <v>275</v>
      </c>
      <c r="J1069">
        <v>13750</v>
      </c>
      <c r="K1069">
        <v>5500</v>
      </c>
      <c r="L1069">
        <v>0.4</v>
      </c>
      <c r="M1069" t="s">
        <v>83</v>
      </c>
    </row>
    <row r="1070" spans="1:13" x14ac:dyDescent="0.3">
      <c r="A1070" t="s">
        <v>26</v>
      </c>
      <c r="B1070">
        <v>1128299</v>
      </c>
      <c r="C1070" s="20">
        <v>44299</v>
      </c>
      <c r="D1070" t="s">
        <v>48</v>
      </c>
      <c r="E1070" t="s">
        <v>90</v>
      </c>
      <c r="F1070" t="s">
        <v>91</v>
      </c>
      <c r="G1070" t="s">
        <v>20</v>
      </c>
      <c r="H1070">
        <v>55.000000000000007</v>
      </c>
      <c r="I1070">
        <v>375</v>
      </c>
      <c r="J1070">
        <v>20625.000000000004</v>
      </c>
      <c r="K1070">
        <v>7218.7500000000009</v>
      </c>
      <c r="L1070">
        <v>0.35</v>
      </c>
      <c r="M1070" t="s">
        <v>83</v>
      </c>
    </row>
    <row r="1071" spans="1:13" x14ac:dyDescent="0.3">
      <c r="A1071" t="s">
        <v>26</v>
      </c>
      <c r="B1071">
        <v>1128299</v>
      </c>
      <c r="C1071" s="20">
        <v>44299</v>
      </c>
      <c r="D1071" t="s">
        <v>48</v>
      </c>
      <c r="E1071" t="s">
        <v>90</v>
      </c>
      <c r="F1071" t="s">
        <v>91</v>
      </c>
      <c r="G1071" t="s">
        <v>19</v>
      </c>
      <c r="H1071">
        <v>55.000000000000007</v>
      </c>
      <c r="I1071">
        <v>325</v>
      </c>
      <c r="J1071">
        <v>17875.000000000004</v>
      </c>
      <c r="K1071">
        <v>7150.0000000000018</v>
      </c>
      <c r="L1071">
        <v>0.4</v>
      </c>
      <c r="M1071" t="s">
        <v>83</v>
      </c>
    </row>
    <row r="1072" spans="1:13" x14ac:dyDescent="0.3">
      <c r="A1072" t="s">
        <v>26</v>
      </c>
      <c r="B1072">
        <v>1128299</v>
      </c>
      <c r="C1072" s="20">
        <v>44299</v>
      </c>
      <c r="D1072" t="s">
        <v>48</v>
      </c>
      <c r="E1072" t="s">
        <v>90</v>
      </c>
      <c r="F1072" t="s">
        <v>91</v>
      </c>
      <c r="G1072" t="s">
        <v>17</v>
      </c>
      <c r="H1072">
        <v>50</v>
      </c>
      <c r="I1072">
        <v>525</v>
      </c>
      <c r="J1072">
        <v>26250</v>
      </c>
      <c r="K1072">
        <v>10500</v>
      </c>
      <c r="L1072">
        <v>0.4</v>
      </c>
      <c r="M1072" t="s">
        <v>83</v>
      </c>
    </row>
    <row r="1073" spans="1:13" x14ac:dyDescent="0.3">
      <c r="A1073" t="s">
        <v>26</v>
      </c>
      <c r="B1073">
        <v>1128299</v>
      </c>
      <c r="C1073" s="20">
        <v>44267</v>
      </c>
      <c r="D1073" t="s">
        <v>48</v>
      </c>
      <c r="E1073" t="s">
        <v>90</v>
      </c>
      <c r="F1073" t="s">
        <v>91</v>
      </c>
      <c r="G1073" t="s">
        <v>23</v>
      </c>
      <c r="H1073">
        <v>50</v>
      </c>
      <c r="I1073">
        <v>350</v>
      </c>
      <c r="J1073">
        <v>17500</v>
      </c>
      <c r="K1073">
        <v>4375</v>
      </c>
      <c r="L1073">
        <v>0.25</v>
      </c>
      <c r="M1073" t="s">
        <v>83</v>
      </c>
    </row>
    <row r="1074" spans="1:13" x14ac:dyDescent="0.3">
      <c r="A1074" t="s">
        <v>26</v>
      </c>
      <c r="B1074">
        <v>1128299</v>
      </c>
      <c r="C1074" s="20">
        <v>44267</v>
      </c>
      <c r="D1074" t="s">
        <v>48</v>
      </c>
      <c r="E1074" t="s">
        <v>90</v>
      </c>
      <c r="F1074" t="s">
        <v>91</v>
      </c>
      <c r="G1074" t="s">
        <v>22</v>
      </c>
      <c r="H1074">
        <v>55.000000000000007</v>
      </c>
      <c r="I1074">
        <v>150</v>
      </c>
      <c r="J1074">
        <v>8250.0000000000018</v>
      </c>
      <c r="K1074">
        <v>2887.5000000000005</v>
      </c>
      <c r="L1074">
        <v>0.35</v>
      </c>
      <c r="M1074" t="s">
        <v>83</v>
      </c>
    </row>
    <row r="1075" spans="1:13" x14ac:dyDescent="0.3">
      <c r="A1075" t="s">
        <v>26</v>
      </c>
      <c r="B1075">
        <v>1128299</v>
      </c>
      <c r="C1075" s="20">
        <v>44267</v>
      </c>
      <c r="D1075" t="s">
        <v>48</v>
      </c>
      <c r="E1075" t="s">
        <v>90</v>
      </c>
      <c r="F1075" t="s">
        <v>91</v>
      </c>
      <c r="G1075" t="s">
        <v>21</v>
      </c>
      <c r="H1075">
        <v>50</v>
      </c>
      <c r="I1075">
        <v>250</v>
      </c>
      <c r="J1075">
        <v>12500</v>
      </c>
      <c r="K1075">
        <v>5000</v>
      </c>
      <c r="L1075">
        <v>0.4</v>
      </c>
      <c r="M1075" t="s">
        <v>83</v>
      </c>
    </row>
    <row r="1076" spans="1:13" x14ac:dyDescent="0.3">
      <c r="A1076" t="s">
        <v>26</v>
      </c>
      <c r="B1076">
        <v>1128299</v>
      </c>
      <c r="C1076" s="20">
        <v>44267</v>
      </c>
      <c r="D1076" t="s">
        <v>48</v>
      </c>
      <c r="E1076" t="s">
        <v>90</v>
      </c>
      <c r="F1076" t="s">
        <v>91</v>
      </c>
      <c r="G1076" t="s">
        <v>20</v>
      </c>
      <c r="H1076">
        <v>50</v>
      </c>
      <c r="I1076">
        <v>375</v>
      </c>
      <c r="J1076">
        <v>18750</v>
      </c>
      <c r="K1076">
        <v>6562.5</v>
      </c>
      <c r="L1076">
        <v>0.35</v>
      </c>
      <c r="M1076" t="s">
        <v>83</v>
      </c>
    </row>
    <row r="1077" spans="1:13" x14ac:dyDescent="0.3">
      <c r="A1077" t="s">
        <v>26</v>
      </c>
      <c r="B1077">
        <v>1128299</v>
      </c>
      <c r="C1077" s="20">
        <v>44267</v>
      </c>
      <c r="D1077" t="s">
        <v>48</v>
      </c>
      <c r="E1077" t="s">
        <v>90</v>
      </c>
      <c r="F1077" t="s">
        <v>91</v>
      </c>
      <c r="G1077" t="s">
        <v>19</v>
      </c>
      <c r="H1077">
        <v>50</v>
      </c>
      <c r="I1077">
        <v>375</v>
      </c>
      <c r="J1077">
        <v>18750</v>
      </c>
      <c r="K1077">
        <v>7500</v>
      </c>
      <c r="L1077">
        <v>0.4</v>
      </c>
      <c r="M1077" t="s">
        <v>83</v>
      </c>
    </row>
    <row r="1078" spans="1:13" x14ac:dyDescent="0.3">
      <c r="A1078" t="s">
        <v>26</v>
      </c>
      <c r="B1078">
        <v>1128299</v>
      </c>
      <c r="C1078" s="20">
        <v>44267</v>
      </c>
      <c r="D1078" t="s">
        <v>48</v>
      </c>
      <c r="E1078" t="s">
        <v>90</v>
      </c>
      <c r="F1078" t="s">
        <v>91</v>
      </c>
      <c r="G1078" t="s">
        <v>17</v>
      </c>
      <c r="H1078">
        <v>40</v>
      </c>
      <c r="I1078">
        <v>525</v>
      </c>
      <c r="J1078">
        <v>21000</v>
      </c>
      <c r="K1078">
        <v>8400</v>
      </c>
      <c r="L1078">
        <v>0.4</v>
      </c>
      <c r="M1078" t="s">
        <v>83</v>
      </c>
    </row>
    <row r="1079" spans="1:13" x14ac:dyDescent="0.3">
      <c r="A1079" t="s">
        <v>26</v>
      </c>
      <c r="B1079">
        <v>1128299</v>
      </c>
      <c r="C1079" s="20">
        <v>44240</v>
      </c>
      <c r="D1079" t="s">
        <v>48</v>
      </c>
      <c r="E1079" t="s">
        <v>90</v>
      </c>
      <c r="F1079" t="s">
        <v>91</v>
      </c>
      <c r="G1079" t="s">
        <v>23</v>
      </c>
      <c r="H1079">
        <v>40</v>
      </c>
      <c r="I1079">
        <v>375</v>
      </c>
      <c r="J1079">
        <v>15000</v>
      </c>
      <c r="K1079">
        <v>3750</v>
      </c>
      <c r="L1079">
        <v>0.25</v>
      </c>
      <c r="M1079" t="s">
        <v>83</v>
      </c>
    </row>
    <row r="1080" spans="1:13" x14ac:dyDescent="0.3">
      <c r="A1080" t="s">
        <v>26</v>
      </c>
      <c r="B1080">
        <v>1128299</v>
      </c>
      <c r="C1080" s="20">
        <v>44240</v>
      </c>
      <c r="D1080" t="s">
        <v>48</v>
      </c>
      <c r="E1080" t="s">
        <v>90</v>
      </c>
      <c r="F1080" t="s">
        <v>91</v>
      </c>
      <c r="G1080" t="s">
        <v>22</v>
      </c>
      <c r="H1080">
        <v>45.000000000000014</v>
      </c>
      <c r="I1080">
        <v>175</v>
      </c>
      <c r="J1080">
        <v>7875.0000000000027</v>
      </c>
      <c r="K1080">
        <v>2756.2500000000009</v>
      </c>
      <c r="L1080">
        <v>0.35</v>
      </c>
      <c r="M1080" t="s">
        <v>83</v>
      </c>
    </row>
    <row r="1081" spans="1:13" x14ac:dyDescent="0.3">
      <c r="A1081" t="s">
        <v>26</v>
      </c>
      <c r="B1081">
        <v>1128299</v>
      </c>
      <c r="C1081" s="20">
        <v>44240</v>
      </c>
      <c r="D1081" t="s">
        <v>48</v>
      </c>
      <c r="E1081" t="s">
        <v>90</v>
      </c>
      <c r="F1081" t="s">
        <v>91</v>
      </c>
      <c r="G1081" t="s">
        <v>21</v>
      </c>
      <c r="H1081">
        <v>40</v>
      </c>
      <c r="I1081">
        <v>250</v>
      </c>
      <c r="J1081">
        <v>10000</v>
      </c>
      <c r="K1081">
        <v>4000</v>
      </c>
      <c r="L1081">
        <v>0.4</v>
      </c>
      <c r="M1081" t="s">
        <v>83</v>
      </c>
    </row>
    <row r="1082" spans="1:13" x14ac:dyDescent="0.3">
      <c r="A1082" t="s">
        <v>26</v>
      </c>
      <c r="B1082">
        <v>1185732</v>
      </c>
      <c r="C1082" s="20">
        <v>44244</v>
      </c>
      <c r="D1082" t="s">
        <v>48</v>
      </c>
      <c r="E1082" t="s">
        <v>72</v>
      </c>
      <c r="F1082" t="s">
        <v>73</v>
      </c>
      <c r="G1082" t="s">
        <v>20</v>
      </c>
      <c r="H1082">
        <v>25</v>
      </c>
      <c r="I1082">
        <v>500</v>
      </c>
      <c r="J1082">
        <v>12500</v>
      </c>
      <c r="K1082">
        <v>3750</v>
      </c>
      <c r="L1082">
        <v>0.3</v>
      </c>
      <c r="M1082" t="s">
        <v>18</v>
      </c>
    </row>
    <row r="1083" spans="1:13" x14ac:dyDescent="0.3">
      <c r="A1083" t="s">
        <v>26</v>
      </c>
      <c r="B1083">
        <v>1185732</v>
      </c>
      <c r="C1083" s="20">
        <v>44244</v>
      </c>
      <c r="D1083" t="s">
        <v>48</v>
      </c>
      <c r="E1083" t="s">
        <v>72</v>
      </c>
      <c r="F1083" t="s">
        <v>73</v>
      </c>
      <c r="G1083" t="s">
        <v>19</v>
      </c>
      <c r="H1083">
        <v>35</v>
      </c>
      <c r="I1083">
        <v>450</v>
      </c>
      <c r="J1083">
        <v>15750</v>
      </c>
      <c r="K1083">
        <v>6299.9999999999991</v>
      </c>
      <c r="L1083">
        <v>0.39999999999999997</v>
      </c>
      <c r="M1083" t="s">
        <v>18</v>
      </c>
    </row>
    <row r="1084" spans="1:13" x14ac:dyDescent="0.3">
      <c r="A1084" t="s">
        <v>26</v>
      </c>
      <c r="B1084">
        <v>1185732</v>
      </c>
      <c r="C1084" s="20">
        <v>44244</v>
      </c>
      <c r="D1084" t="s">
        <v>48</v>
      </c>
      <c r="E1084" t="s">
        <v>72</v>
      </c>
      <c r="F1084" t="s">
        <v>73</v>
      </c>
      <c r="G1084" t="s">
        <v>17</v>
      </c>
      <c r="H1084">
        <v>35</v>
      </c>
      <c r="I1084">
        <v>800</v>
      </c>
      <c r="J1084">
        <v>28000</v>
      </c>
      <c r="K1084">
        <v>14000</v>
      </c>
      <c r="L1084">
        <v>0.5</v>
      </c>
      <c r="M1084" t="s">
        <v>18</v>
      </c>
    </row>
    <row r="1085" spans="1:13" x14ac:dyDescent="0.3">
      <c r="A1085" t="s">
        <v>26</v>
      </c>
      <c r="B1085">
        <v>1185732</v>
      </c>
      <c r="C1085" s="20">
        <v>44215</v>
      </c>
      <c r="D1085" t="s">
        <v>48</v>
      </c>
      <c r="E1085" t="s">
        <v>72</v>
      </c>
      <c r="F1085" t="s">
        <v>73</v>
      </c>
      <c r="G1085" t="s">
        <v>23</v>
      </c>
      <c r="H1085">
        <v>35</v>
      </c>
      <c r="I1085">
        <v>550</v>
      </c>
      <c r="J1085">
        <v>19250</v>
      </c>
      <c r="K1085">
        <v>10587.5</v>
      </c>
      <c r="L1085">
        <v>0.55000000000000004</v>
      </c>
      <c r="M1085" t="s">
        <v>18</v>
      </c>
    </row>
    <row r="1086" spans="1:13" x14ac:dyDescent="0.3">
      <c r="A1086" t="s">
        <v>26</v>
      </c>
      <c r="B1086">
        <v>1185732</v>
      </c>
      <c r="C1086" s="20">
        <v>44215</v>
      </c>
      <c r="D1086" t="s">
        <v>48</v>
      </c>
      <c r="E1086" t="s">
        <v>72</v>
      </c>
      <c r="F1086" t="s">
        <v>73</v>
      </c>
      <c r="G1086" t="s">
        <v>22</v>
      </c>
      <c r="H1086">
        <v>45.000000000000007</v>
      </c>
      <c r="I1086">
        <v>450</v>
      </c>
      <c r="J1086">
        <v>20250.000000000004</v>
      </c>
      <c r="K1086">
        <v>8100.0000000000009</v>
      </c>
      <c r="L1086">
        <v>0.39999999999999997</v>
      </c>
      <c r="M1086" t="s">
        <v>18</v>
      </c>
    </row>
    <row r="1087" spans="1:13" x14ac:dyDescent="0.3">
      <c r="A1087" t="s">
        <v>26</v>
      </c>
      <c r="B1087">
        <v>1185732</v>
      </c>
      <c r="C1087" s="20">
        <v>44215</v>
      </c>
      <c r="D1087" t="s">
        <v>48</v>
      </c>
      <c r="E1087" t="s">
        <v>72</v>
      </c>
      <c r="F1087" t="s">
        <v>73</v>
      </c>
      <c r="G1087" t="s">
        <v>21</v>
      </c>
      <c r="H1087">
        <v>29.999999999999993</v>
      </c>
      <c r="I1087">
        <v>400</v>
      </c>
      <c r="J1087">
        <v>11999.999999999996</v>
      </c>
      <c r="K1087">
        <v>4199.9999999999982</v>
      </c>
      <c r="L1087">
        <v>0.35</v>
      </c>
      <c r="M1087" t="s">
        <v>18</v>
      </c>
    </row>
    <row r="1088" spans="1:13" x14ac:dyDescent="0.3">
      <c r="A1088" t="s">
        <v>26</v>
      </c>
      <c r="B1088">
        <v>1185732</v>
      </c>
      <c r="C1088" s="20">
        <v>44215</v>
      </c>
      <c r="D1088" t="s">
        <v>48</v>
      </c>
      <c r="E1088" t="s">
        <v>72</v>
      </c>
      <c r="F1088" t="s">
        <v>73</v>
      </c>
      <c r="G1088" t="s">
        <v>20</v>
      </c>
      <c r="H1088">
        <v>25</v>
      </c>
      <c r="I1088">
        <v>550</v>
      </c>
      <c r="J1088">
        <v>13750</v>
      </c>
      <c r="K1088">
        <v>4125</v>
      </c>
      <c r="L1088">
        <v>0.3</v>
      </c>
      <c r="M1088" t="s">
        <v>18</v>
      </c>
    </row>
    <row r="1089" spans="1:13" x14ac:dyDescent="0.3">
      <c r="A1089" t="s">
        <v>26</v>
      </c>
      <c r="B1089">
        <v>1185732</v>
      </c>
      <c r="C1089" s="20">
        <v>44215</v>
      </c>
      <c r="D1089" t="s">
        <v>48</v>
      </c>
      <c r="E1089" t="s">
        <v>72</v>
      </c>
      <c r="F1089" t="s">
        <v>73</v>
      </c>
      <c r="G1089" t="s">
        <v>19</v>
      </c>
      <c r="H1089">
        <v>35</v>
      </c>
      <c r="I1089">
        <v>550</v>
      </c>
      <c r="J1089">
        <v>19250</v>
      </c>
      <c r="K1089">
        <v>7699.9999999999991</v>
      </c>
      <c r="L1089">
        <v>0.39999999999999997</v>
      </c>
      <c r="M1089" t="s">
        <v>18</v>
      </c>
    </row>
    <row r="1090" spans="1:13" x14ac:dyDescent="0.3">
      <c r="A1090" t="s">
        <v>26</v>
      </c>
      <c r="B1090">
        <v>1185732</v>
      </c>
      <c r="C1090" s="20">
        <v>44215</v>
      </c>
      <c r="D1090" t="s">
        <v>48</v>
      </c>
      <c r="E1090" t="s">
        <v>72</v>
      </c>
      <c r="F1090" t="s">
        <v>73</v>
      </c>
      <c r="G1090" t="s">
        <v>17</v>
      </c>
      <c r="H1090">
        <v>35</v>
      </c>
      <c r="I1090">
        <v>750</v>
      </c>
      <c r="J1090">
        <v>26250</v>
      </c>
      <c r="K1090">
        <v>13125</v>
      </c>
      <c r="L1090">
        <v>0.5</v>
      </c>
      <c r="M1090" t="s">
        <v>18</v>
      </c>
    </row>
    <row r="1091" spans="1:13" x14ac:dyDescent="0.3">
      <c r="A1091" t="s">
        <v>26</v>
      </c>
      <c r="B1091">
        <v>1128299</v>
      </c>
      <c r="C1091" s="20">
        <v>44553</v>
      </c>
      <c r="D1091" t="s">
        <v>48</v>
      </c>
      <c r="E1091" t="s">
        <v>72</v>
      </c>
      <c r="F1091" t="s">
        <v>73</v>
      </c>
      <c r="G1091" t="s">
        <v>23</v>
      </c>
      <c r="H1091">
        <v>85.000000000000014</v>
      </c>
      <c r="I1091">
        <v>575</v>
      </c>
      <c r="J1091">
        <v>48875.000000000007</v>
      </c>
      <c r="K1091">
        <v>14662.500000000002</v>
      </c>
      <c r="L1091">
        <v>0.3</v>
      </c>
      <c r="M1091" t="s">
        <v>18</v>
      </c>
    </row>
    <row r="1092" spans="1:13" x14ac:dyDescent="0.3">
      <c r="A1092" t="s">
        <v>26</v>
      </c>
      <c r="B1092">
        <v>1128299</v>
      </c>
      <c r="C1092" s="20">
        <v>44553</v>
      </c>
      <c r="D1092" t="s">
        <v>48</v>
      </c>
      <c r="E1092" t="s">
        <v>72</v>
      </c>
      <c r="F1092" t="s">
        <v>73</v>
      </c>
      <c r="G1092" t="s">
        <v>22</v>
      </c>
      <c r="H1092">
        <v>80.000000000000014</v>
      </c>
      <c r="I1092">
        <v>475</v>
      </c>
      <c r="J1092">
        <v>38000.000000000007</v>
      </c>
      <c r="K1092">
        <v>15200.000000000004</v>
      </c>
      <c r="L1092">
        <v>0.4</v>
      </c>
      <c r="M1092" t="s">
        <v>18</v>
      </c>
    </row>
    <row r="1093" spans="1:13" x14ac:dyDescent="0.3">
      <c r="A1093" t="s">
        <v>26</v>
      </c>
      <c r="B1093">
        <v>1128299</v>
      </c>
      <c r="C1093" s="20">
        <v>44553</v>
      </c>
      <c r="D1093" t="s">
        <v>48</v>
      </c>
      <c r="E1093" t="s">
        <v>72</v>
      </c>
      <c r="F1093" t="s">
        <v>73</v>
      </c>
      <c r="G1093" t="s">
        <v>21</v>
      </c>
      <c r="H1093">
        <v>70.000000000000014</v>
      </c>
      <c r="I1093">
        <v>550</v>
      </c>
      <c r="J1093">
        <v>38500.000000000007</v>
      </c>
      <c r="K1093">
        <v>13475.000000000002</v>
      </c>
      <c r="L1093">
        <v>0.35</v>
      </c>
      <c r="M1093" t="s">
        <v>18</v>
      </c>
    </row>
    <row r="1094" spans="1:13" x14ac:dyDescent="0.3">
      <c r="A1094" t="s">
        <v>26</v>
      </c>
      <c r="B1094">
        <v>1128299</v>
      </c>
      <c r="C1094" s="20">
        <v>44553</v>
      </c>
      <c r="D1094" t="s">
        <v>48</v>
      </c>
      <c r="E1094" t="s">
        <v>72</v>
      </c>
      <c r="F1094" t="s">
        <v>73</v>
      </c>
      <c r="G1094" t="s">
        <v>20</v>
      </c>
      <c r="H1094">
        <v>70.000000000000014</v>
      </c>
      <c r="I1094">
        <v>550</v>
      </c>
      <c r="J1094">
        <v>38500.000000000007</v>
      </c>
      <c r="K1094">
        <v>13475.000000000002</v>
      </c>
      <c r="L1094">
        <v>0.35</v>
      </c>
      <c r="M1094" t="s">
        <v>18</v>
      </c>
    </row>
    <row r="1095" spans="1:13" x14ac:dyDescent="0.3">
      <c r="A1095" t="s">
        <v>14</v>
      </c>
      <c r="B1095">
        <v>1128299</v>
      </c>
      <c r="C1095" s="20">
        <v>44553</v>
      </c>
      <c r="D1095" t="s">
        <v>48</v>
      </c>
      <c r="E1095" t="s">
        <v>72</v>
      </c>
      <c r="F1095" t="s">
        <v>73</v>
      </c>
      <c r="G1095" t="s">
        <v>19</v>
      </c>
      <c r="H1095">
        <v>75.000000000000028</v>
      </c>
      <c r="I1095">
        <v>750</v>
      </c>
      <c r="J1095">
        <v>56250.000000000022</v>
      </c>
      <c r="K1095">
        <v>19687.500000000007</v>
      </c>
      <c r="L1095">
        <v>0.35</v>
      </c>
      <c r="M1095" t="s">
        <v>18</v>
      </c>
    </row>
    <row r="1096" spans="1:13" x14ac:dyDescent="0.3">
      <c r="A1096" t="s">
        <v>14</v>
      </c>
      <c r="B1096">
        <v>1128299</v>
      </c>
      <c r="C1096" s="20">
        <v>44553</v>
      </c>
      <c r="D1096" t="s">
        <v>48</v>
      </c>
      <c r="E1096" t="s">
        <v>72</v>
      </c>
      <c r="F1096" t="s">
        <v>73</v>
      </c>
      <c r="G1096" t="s">
        <v>17</v>
      </c>
      <c r="H1096">
        <v>65.000000000000014</v>
      </c>
      <c r="I1096">
        <v>750</v>
      </c>
      <c r="J1096">
        <v>48750.000000000007</v>
      </c>
      <c r="K1096">
        <v>17062.5</v>
      </c>
      <c r="L1096">
        <v>0.35</v>
      </c>
      <c r="M1096" t="s">
        <v>18</v>
      </c>
    </row>
    <row r="1097" spans="1:13" x14ac:dyDescent="0.3">
      <c r="A1097" t="s">
        <v>14</v>
      </c>
      <c r="B1097">
        <v>1128299</v>
      </c>
      <c r="C1097" s="20">
        <v>44524</v>
      </c>
      <c r="D1097" t="s">
        <v>48</v>
      </c>
      <c r="E1097" t="s">
        <v>72</v>
      </c>
      <c r="F1097" t="s">
        <v>73</v>
      </c>
      <c r="G1097" t="s">
        <v>23</v>
      </c>
      <c r="H1097">
        <v>80.000000000000014</v>
      </c>
      <c r="I1097">
        <v>550</v>
      </c>
      <c r="J1097">
        <v>44000.000000000007</v>
      </c>
      <c r="K1097">
        <v>13200.000000000002</v>
      </c>
      <c r="L1097">
        <v>0.3</v>
      </c>
      <c r="M1097" t="s">
        <v>18</v>
      </c>
    </row>
    <row r="1098" spans="1:13" x14ac:dyDescent="0.3">
      <c r="A1098" t="s">
        <v>14</v>
      </c>
      <c r="B1098">
        <v>1128299</v>
      </c>
      <c r="C1098" s="20">
        <v>44524</v>
      </c>
      <c r="D1098" t="s">
        <v>48</v>
      </c>
      <c r="E1098" t="s">
        <v>72</v>
      </c>
      <c r="F1098" t="s">
        <v>73</v>
      </c>
      <c r="G1098" t="s">
        <v>22</v>
      </c>
      <c r="H1098">
        <v>75.000000000000014</v>
      </c>
      <c r="I1098">
        <v>425</v>
      </c>
      <c r="J1098">
        <v>31875.000000000007</v>
      </c>
      <c r="K1098">
        <v>12750.000000000004</v>
      </c>
      <c r="L1098">
        <v>0.4</v>
      </c>
      <c r="M1098" t="s">
        <v>18</v>
      </c>
    </row>
    <row r="1099" spans="1:13" x14ac:dyDescent="0.3">
      <c r="A1099" t="s">
        <v>14</v>
      </c>
      <c r="B1099">
        <v>1128299</v>
      </c>
      <c r="C1099" s="20">
        <v>44524</v>
      </c>
      <c r="D1099" t="s">
        <v>48</v>
      </c>
      <c r="E1099" t="s">
        <v>72</v>
      </c>
      <c r="F1099" t="s">
        <v>73</v>
      </c>
      <c r="G1099" t="s">
        <v>21</v>
      </c>
      <c r="H1099">
        <v>55.000000000000014</v>
      </c>
      <c r="I1099">
        <v>450</v>
      </c>
      <c r="J1099">
        <v>24750.000000000007</v>
      </c>
      <c r="K1099">
        <v>8662.5000000000018</v>
      </c>
      <c r="L1099">
        <v>0.35</v>
      </c>
      <c r="M1099" t="s">
        <v>18</v>
      </c>
    </row>
    <row r="1100" spans="1:13" x14ac:dyDescent="0.3">
      <c r="A1100" t="s">
        <v>14</v>
      </c>
      <c r="B1100">
        <v>1128299</v>
      </c>
      <c r="C1100" s="20">
        <v>44524</v>
      </c>
      <c r="D1100" t="s">
        <v>48</v>
      </c>
      <c r="E1100" t="s">
        <v>72</v>
      </c>
      <c r="F1100" t="s">
        <v>73</v>
      </c>
      <c r="G1100" t="s">
        <v>20</v>
      </c>
      <c r="H1100">
        <v>45.000000000000007</v>
      </c>
      <c r="I1100">
        <v>475</v>
      </c>
      <c r="J1100">
        <v>21375.000000000004</v>
      </c>
      <c r="K1100">
        <v>7481.2500000000009</v>
      </c>
      <c r="L1100">
        <v>0.35</v>
      </c>
      <c r="M1100" t="s">
        <v>18</v>
      </c>
    </row>
    <row r="1101" spans="1:13" x14ac:dyDescent="0.3">
      <c r="A1101" t="s">
        <v>14</v>
      </c>
      <c r="B1101">
        <v>1128299</v>
      </c>
      <c r="C1101" s="20">
        <v>44524</v>
      </c>
      <c r="D1101" t="s">
        <v>48</v>
      </c>
      <c r="E1101" t="s">
        <v>72</v>
      </c>
      <c r="F1101" t="s">
        <v>73</v>
      </c>
      <c r="G1101" t="s">
        <v>19</v>
      </c>
      <c r="H1101">
        <v>50.000000000000014</v>
      </c>
      <c r="I1101">
        <v>650</v>
      </c>
      <c r="J1101">
        <v>32500.000000000011</v>
      </c>
      <c r="K1101">
        <v>11375.000000000004</v>
      </c>
      <c r="L1101">
        <v>0.35</v>
      </c>
      <c r="M1101" t="s">
        <v>18</v>
      </c>
    </row>
    <row r="1102" spans="1:13" x14ac:dyDescent="0.3">
      <c r="A1102" t="s">
        <v>14</v>
      </c>
      <c r="B1102">
        <v>1128299</v>
      </c>
      <c r="C1102" s="20">
        <v>44524</v>
      </c>
      <c r="D1102" t="s">
        <v>48</v>
      </c>
      <c r="E1102" t="s">
        <v>72</v>
      </c>
      <c r="F1102" t="s">
        <v>73</v>
      </c>
      <c r="G1102" t="s">
        <v>17</v>
      </c>
      <c r="H1102">
        <v>45.000000000000007</v>
      </c>
      <c r="I1102">
        <v>575</v>
      </c>
      <c r="J1102">
        <v>25875.000000000004</v>
      </c>
      <c r="K1102">
        <v>9056.25</v>
      </c>
      <c r="L1102">
        <v>0.35</v>
      </c>
      <c r="M1102" t="s">
        <v>18</v>
      </c>
    </row>
    <row r="1103" spans="1:13" x14ac:dyDescent="0.3">
      <c r="A1103" t="s">
        <v>14</v>
      </c>
      <c r="B1103">
        <v>1128299</v>
      </c>
      <c r="C1103" s="20">
        <v>44493</v>
      </c>
      <c r="D1103" t="s">
        <v>48</v>
      </c>
      <c r="E1103" t="s">
        <v>72</v>
      </c>
      <c r="F1103" t="s">
        <v>73</v>
      </c>
      <c r="G1103" t="s">
        <v>23</v>
      </c>
      <c r="H1103">
        <v>60.000000000000007</v>
      </c>
      <c r="I1103">
        <v>350</v>
      </c>
      <c r="J1103">
        <v>21000.000000000004</v>
      </c>
      <c r="K1103">
        <v>6300.0000000000009</v>
      </c>
      <c r="L1103">
        <v>0.3</v>
      </c>
      <c r="M1103" t="s">
        <v>18</v>
      </c>
    </row>
    <row r="1104" spans="1:13" x14ac:dyDescent="0.3">
      <c r="A1104" t="s">
        <v>14</v>
      </c>
      <c r="B1104">
        <v>1128299</v>
      </c>
      <c r="C1104" s="20">
        <v>44493</v>
      </c>
      <c r="D1104" t="s">
        <v>48</v>
      </c>
      <c r="E1104" t="s">
        <v>72</v>
      </c>
      <c r="F1104" t="s">
        <v>73</v>
      </c>
      <c r="G1104" t="s">
        <v>22</v>
      </c>
      <c r="H1104">
        <v>55.000000000000007</v>
      </c>
      <c r="I1104">
        <v>300</v>
      </c>
      <c r="J1104">
        <v>16500.000000000004</v>
      </c>
      <c r="K1104">
        <v>6600.0000000000018</v>
      </c>
      <c r="L1104">
        <v>0.4</v>
      </c>
      <c r="M1104" t="s">
        <v>18</v>
      </c>
    </row>
    <row r="1105" spans="1:13" x14ac:dyDescent="0.3">
      <c r="A1105" t="s">
        <v>14</v>
      </c>
      <c r="B1105">
        <v>1128299</v>
      </c>
      <c r="C1105" s="20">
        <v>44493</v>
      </c>
      <c r="D1105" t="s">
        <v>48</v>
      </c>
      <c r="E1105" t="s">
        <v>72</v>
      </c>
      <c r="F1105" t="s">
        <v>73</v>
      </c>
      <c r="G1105" t="s">
        <v>21</v>
      </c>
      <c r="H1105">
        <v>45.000000000000007</v>
      </c>
      <c r="I1105">
        <v>325</v>
      </c>
      <c r="J1105">
        <v>14625.000000000002</v>
      </c>
      <c r="K1105">
        <v>5118.75</v>
      </c>
      <c r="L1105">
        <v>0.35</v>
      </c>
      <c r="M1105" t="s">
        <v>18</v>
      </c>
    </row>
    <row r="1106" spans="1:13" x14ac:dyDescent="0.3">
      <c r="A1106" t="s">
        <v>14</v>
      </c>
      <c r="B1106">
        <v>1128299</v>
      </c>
      <c r="C1106" s="20">
        <v>44493</v>
      </c>
      <c r="D1106" t="s">
        <v>48</v>
      </c>
      <c r="E1106" t="s">
        <v>72</v>
      </c>
      <c r="F1106" t="s">
        <v>73</v>
      </c>
      <c r="G1106" t="s">
        <v>20</v>
      </c>
      <c r="H1106">
        <v>50.000000000000014</v>
      </c>
      <c r="I1106">
        <v>350</v>
      </c>
      <c r="J1106">
        <v>17500.000000000004</v>
      </c>
      <c r="K1106">
        <v>6125.0000000000009</v>
      </c>
      <c r="L1106">
        <v>0.35</v>
      </c>
      <c r="M1106" t="s">
        <v>18</v>
      </c>
    </row>
    <row r="1107" spans="1:13" x14ac:dyDescent="0.3">
      <c r="A1107" t="s">
        <v>14</v>
      </c>
      <c r="B1107">
        <v>1128299</v>
      </c>
      <c r="C1107" s="20">
        <v>44493</v>
      </c>
      <c r="D1107" t="s">
        <v>48</v>
      </c>
      <c r="E1107" t="s">
        <v>72</v>
      </c>
      <c r="F1107" t="s">
        <v>73</v>
      </c>
      <c r="G1107" t="s">
        <v>19</v>
      </c>
      <c r="H1107">
        <v>55.000000000000014</v>
      </c>
      <c r="I1107">
        <v>525</v>
      </c>
      <c r="J1107">
        <v>28875.000000000007</v>
      </c>
      <c r="K1107">
        <v>10106.250000000002</v>
      </c>
      <c r="L1107">
        <v>0.35</v>
      </c>
      <c r="M1107" t="s">
        <v>18</v>
      </c>
    </row>
    <row r="1108" spans="1:13" x14ac:dyDescent="0.3">
      <c r="A1108" t="s">
        <v>14</v>
      </c>
      <c r="B1108">
        <v>1128299</v>
      </c>
      <c r="C1108" s="20">
        <v>44493</v>
      </c>
      <c r="D1108" t="s">
        <v>48</v>
      </c>
      <c r="E1108" t="s">
        <v>72</v>
      </c>
      <c r="F1108" t="s">
        <v>73</v>
      </c>
      <c r="G1108" t="s">
        <v>17</v>
      </c>
      <c r="H1108">
        <v>40</v>
      </c>
      <c r="I1108">
        <v>350</v>
      </c>
      <c r="J1108">
        <v>14000</v>
      </c>
      <c r="K1108">
        <v>4900</v>
      </c>
      <c r="L1108">
        <v>0.35</v>
      </c>
      <c r="M1108" t="s">
        <v>18</v>
      </c>
    </row>
    <row r="1109" spans="1:13" x14ac:dyDescent="0.3">
      <c r="A1109" t="s">
        <v>14</v>
      </c>
      <c r="B1109">
        <v>1128299</v>
      </c>
      <c r="C1109" s="20">
        <v>44464</v>
      </c>
      <c r="D1109" t="s">
        <v>48</v>
      </c>
      <c r="E1109" t="s">
        <v>72</v>
      </c>
      <c r="F1109" t="s">
        <v>73</v>
      </c>
      <c r="G1109" t="s">
        <v>23</v>
      </c>
      <c r="H1109">
        <v>44.999999999999993</v>
      </c>
      <c r="I1109">
        <v>250</v>
      </c>
      <c r="J1109">
        <v>11249.999999999998</v>
      </c>
      <c r="K1109">
        <v>3374.9999999999995</v>
      </c>
      <c r="L1109">
        <v>0.3</v>
      </c>
      <c r="M1109" t="s">
        <v>18</v>
      </c>
    </row>
    <row r="1110" spans="1:13" x14ac:dyDescent="0.3">
      <c r="A1110" t="s">
        <v>14</v>
      </c>
      <c r="B1110">
        <v>1128299</v>
      </c>
      <c r="C1110" s="20">
        <v>44464</v>
      </c>
      <c r="D1110" t="s">
        <v>48</v>
      </c>
      <c r="E1110" t="s">
        <v>72</v>
      </c>
      <c r="F1110" t="s">
        <v>73</v>
      </c>
      <c r="G1110" t="s">
        <v>22</v>
      </c>
      <c r="H1110">
        <v>60.000000000000007</v>
      </c>
      <c r="I1110">
        <v>225</v>
      </c>
      <c r="J1110">
        <v>13500.000000000002</v>
      </c>
      <c r="K1110">
        <v>5400.0000000000009</v>
      </c>
      <c r="L1110">
        <v>0.4</v>
      </c>
      <c r="M1110" t="s">
        <v>18</v>
      </c>
    </row>
    <row r="1111" spans="1:13" x14ac:dyDescent="0.3">
      <c r="A1111" t="s">
        <v>14</v>
      </c>
      <c r="B1111">
        <v>1128299</v>
      </c>
      <c r="C1111" s="20">
        <v>44464</v>
      </c>
      <c r="D1111" t="s">
        <v>48</v>
      </c>
      <c r="E1111" t="s">
        <v>72</v>
      </c>
      <c r="F1111" t="s">
        <v>73</v>
      </c>
      <c r="G1111" t="s">
        <v>21</v>
      </c>
      <c r="H1111">
        <v>50.000000000000014</v>
      </c>
      <c r="I1111">
        <v>200</v>
      </c>
      <c r="J1111">
        <v>10000.000000000004</v>
      </c>
      <c r="K1111">
        <v>3500.0000000000009</v>
      </c>
      <c r="L1111">
        <v>0.35</v>
      </c>
      <c r="M1111" t="s">
        <v>18</v>
      </c>
    </row>
    <row r="1112" spans="1:13" x14ac:dyDescent="0.3">
      <c r="A1112" t="s">
        <v>14</v>
      </c>
      <c r="B1112">
        <v>1128299</v>
      </c>
      <c r="C1112" s="20">
        <v>44464</v>
      </c>
      <c r="D1112" t="s">
        <v>48</v>
      </c>
      <c r="E1112" t="s">
        <v>72</v>
      </c>
      <c r="F1112" t="s">
        <v>73</v>
      </c>
      <c r="G1112" t="s">
        <v>20</v>
      </c>
      <c r="H1112">
        <v>50.000000000000014</v>
      </c>
      <c r="I1112">
        <v>250</v>
      </c>
      <c r="J1112">
        <v>12500.000000000004</v>
      </c>
      <c r="K1112">
        <v>4375.0000000000009</v>
      </c>
      <c r="L1112">
        <v>0.35</v>
      </c>
      <c r="M1112" t="s">
        <v>18</v>
      </c>
    </row>
    <row r="1113" spans="1:13" x14ac:dyDescent="0.3">
      <c r="A1113" t="s">
        <v>14</v>
      </c>
      <c r="B1113">
        <v>1128299</v>
      </c>
      <c r="C1113" s="20">
        <v>44464</v>
      </c>
      <c r="D1113" t="s">
        <v>48</v>
      </c>
      <c r="E1113" t="s">
        <v>72</v>
      </c>
      <c r="F1113" t="s">
        <v>73</v>
      </c>
      <c r="G1113" t="s">
        <v>19</v>
      </c>
      <c r="H1113">
        <v>55.000000000000014</v>
      </c>
      <c r="I1113">
        <v>450</v>
      </c>
      <c r="J1113">
        <v>24750.000000000007</v>
      </c>
      <c r="K1113">
        <v>8662.5000000000018</v>
      </c>
      <c r="L1113">
        <v>0.35</v>
      </c>
      <c r="M1113" t="s">
        <v>18</v>
      </c>
    </row>
    <row r="1114" spans="1:13" x14ac:dyDescent="0.3">
      <c r="A1114" t="s">
        <v>14</v>
      </c>
      <c r="B1114">
        <v>1128299</v>
      </c>
      <c r="C1114" s="20">
        <v>44464</v>
      </c>
      <c r="D1114" t="s">
        <v>48</v>
      </c>
      <c r="E1114" t="s">
        <v>72</v>
      </c>
      <c r="F1114" t="s">
        <v>73</v>
      </c>
      <c r="G1114" t="s">
        <v>17</v>
      </c>
      <c r="H1114">
        <v>50.000000000000014</v>
      </c>
      <c r="I1114">
        <v>450</v>
      </c>
      <c r="J1114">
        <v>22500.000000000007</v>
      </c>
      <c r="K1114">
        <v>7875.0000000000018</v>
      </c>
      <c r="L1114">
        <v>0.35</v>
      </c>
      <c r="M1114" t="s">
        <v>18</v>
      </c>
    </row>
    <row r="1115" spans="1:13" x14ac:dyDescent="0.3">
      <c r="A1115" t="s">
        <v>14</v>
      </c>
      <c r="B1115">
        <v>1128299</v>
      </c>
      <c r="C1115" s="20">
        <v>44432</v>
      </c>
      <c r="D1115" t="s">
        <v>48</v>
      </c>
      <c r="E1115" t="s">
        <v>72</v>
      </c>
      <c r="F1115" t="s">
        <v>73</v>
      </c>
      <c r="G1115" t="s">
        <v>23</v>
      </c>
      <c r="H1115">
        <v>75</v>
      </c>
      <c r="I1115">
        <v>250</v>
      </c>
      <c r="J1115">
        <v>18750</v>
      </c>
      <c r="K1115">
        <v>5625</v>
      </c>
      <c r="L1115">
        <v>0.3</v>
      </c>
      <c r="M1115" t="s">
        <v>18</v>
      </c>
    </row>
    <row r="1116" spans="1:13" x14ac:dyDescent="0.3">
      <c r="A1116" t="s">
        <v>14</v>
      </c>
      <c r="B1116">
        <v>1128299</v>
      </c>
      <c r="C1116" s="20">
        <v>44432</v>
      </c>
      <c r="D1116" t="s">
        <v>48</v>
      </c>
      <c r="E1116" t="s">
        <v>72</v>
      </c>
      <c r="F1116" t="s">
        <v>73</v>
      </c>
      <c r="G1116" t="s">
        <v>22</v>
      </c>
      <c r="H1116">
        <v>70</v>
      </c>
      <c r="I1116">
        <v>425</v>
      </c>
      <c r="J1116">
        <v>29750</v>
      </c>
      <c r="K1116">
        <v>11900</v>
      </c>
      <c r="L1116">
        <v>0.4</v>
      </c>
      <c r="M1116" t="s">
        <v>18</v>
      </c>
    </row>
    <row r="1117" spans="1:13" x14ac:dyDescent="0.3">
      <c r="A1117" t="s">
        <v>14</v>
      </c>
      <c r="B1117">
        <v>1128299</v>
      </c>
      <c r="C1117" s="20">
        <v>44432</v>
      </c>
      <c r="D1117" t="s">
        <v>48</v>
      </c>
      <c r="E1117" t="s">
        <v>72</v>
      </c>
      <c r="F1117" t="s">
        <v>73</v>
      </c>
      <c r="G1117" t="s">
        <v>21</v>
      </c>
      <c r="H1117">
        <v>70</v>
      </c>
      <c r="I1117">
        <v>425</v>
      </c>
      <c r="J1117">
        <v>29750</v>
      </c>
      <c r="K1117">
        <v>10412.5</v>
      </c>
      <c r="L1117">
        <v>0.35</v>
      </c>
      <c r="M1117" t="s">
        <v>18</v>
      </c>
    </row>
    <row r="1118" spans="1:13" x14ac:dyDescent="0.3">
      <c r="A1118" t="s">
        <v>14</v>
      </c>
      <c r="B1118">
        <v>1128299</v>
      </c>
      <c r="C1118" s="20">
        <v>44432</v>
      </c>
      <c r="D1118" t="s">
        <v>48</v>
      </c>
      <c r="E1118" t="s">
        <v>72</v>
      </c>
      <c r="F1118" t="s">
        <v>73</v>
      </c>
      <c r="G1118" t="s">
        <v>20</v>
      </c>
      <c r="H1118">
        <v>70</v>
      </c>
      <c r="I1118">
        <v>650</v>
      </c>
      <c r="J1118">
        <v>45500</v>
      </c>
      <c r="K1118">
        <v>15924.999999999998</v>
      </c>
      <c r="L1118">
        <v>0.35</v>
      </c>
      <c r="M1118" t="s">
        <v>18</v>
      </c>
    </row>
    <row r="1119" spans="1:13" x14ac:dyDescent="0.3">
      <c r="A1119" t="s">
        <v>14</v>
      </c>
      <c r="B1119">
        <v>1128299</v>
      </c>
      <c r="C1119" s="20">
        <v>44432</v>
      </c>
      <c r="D1119" t="s">
        <v>48</v>
      </c>
      <c r="E1119" t="s">
        <v>72</v>
      </c>
      <c r="F1119" t="s">
        <v>73</v>
      </c>
      <c r="G1119" t="s">
        <v>19</v>
      </c>
      <c r="H1119">
        <v>80</v>
      </c>
      <c r="I1119">
        <v>775</v>
      </c>
      <c r="J1119">
        <v>62000</v>
      </c>
      <c r="K1119">
        <v>21700</v>
      </c>
      <c r="L1119">
        <v>0.35</v>
      </c>
      <c r="M1119" t="s">
        <v>18</v>
      </c>
    </row>
    <row r="1120" spans="1:13" x14ac:dyDescent="0.3">
      <c r="A1120" t="s">
        <v>14</v>
      </c>
      <c r="B1120">
        <v>1128299</v>
      </c>
      <c r="C1120" s="20">
        <v>44432</v>
      </c>
      <c r="D1120" t="s">
        <v>48</v>
      </c>
      <c r="E1120" t="s">
        <v>72</v>
      </c>
      <c r="F1120" t="s">
        <v>73</v>
      </c>
      <c r="G1120" t="s">
        <v>17</v>
      </c>
      <c r="H1120">
        <v>90</v>
      </c>
      <c r="I1120">
        <v>800</v>
      </c>
      <c r="J1120">
        <v>72000</v>
      </c>
      <c r="K1120">
        <v>25200</v>
      </c>
      <c r="L1120">
        <v>0.35</v>
      </c>
      <c r="M1120" t="s">
        <v>18</v>
      </c>
    </row>
    <row r="1121" spans="1:13" x14ac:dyDescent="0.3">
      <c r="A1121" t="s">
        <v>14</v>
      </c>
      <c r="B1121">
        <v>1128299</v>
      </c>
      <c r="C1121" s="20">
        <v>44400</v>
      </c>
      <c r="D1121" t="s">
        <v>48</v>
      </c>
      <c r="E1121" t="s">
        <v>72</v>
      </c>
      <c r="F1121" t="s">
        <v>73</v>
      </c>
      <c r="G1121" t="s">
        <v>23</v>
      </c>
      <c r="H1121">
        <v>105</v>
      </c>
      <c r="I1121">
        <v>600</v>
      </c>
      <c r="J1121">
        <v>63000</v>
      </c>
      <c r="K1121">
        <v>18900</v>
      </c>
      <c r="L1121">
        <v>0.3</v>
      </c>
      <c r="M1121" t="s">
        <v>18</v>
      </c>
    </row>
    <row r="1122" spans="1:13" x14ac:dyDescent="0.3">
      <c r="A1122" t="s">
        <v>14</v>
      </c>
      <c r="B1122">
        <v>1128299</v>
      </c>
      <c r="C1122" s="20">
        <v>44400</v>
      </c>
      <c r="D1122" t="s">
        <v>48</v>
      </c>
      <c r="E1122" t="s">
        <v>72</v>
      </c>
      <c r="F1122" t="s">
        <v>73</v>
      </c>
      <c r="G1122" t="s">
        <v>22</v>
      </c>
      <c r="H1122">
        <v>90</v>
      </c>
      <c r="I1122">
        <v>600</v>
      </c>
      <c r="J1122">
        <v>54000</v>
      </c>
      <c r="K1122">
        <v>21600</v>
      </c>
      <c r="L1122">
        <v>0.4</v>
      </c>
      <c r="M1122" t="s">
        <v>18</v>
      </c>
    </row>
    <row r="1123" spans="1:13" x14ac:dyDescent="0.3">
      <c r="A1123" t="s">
        <v>14</v>
      </c>
      <c r="B1123">
        <v>1128299</v>
      </c>
      <c r="C1123" s="20">
        <v>44400</v>
      </c>
      <c r="D1123" t="s">
        <v>48</v>
      </c>
      <c r="E1123" t="s">
        <v>72</v>
      </c>
      <c r="F1123" t="s">
        <v>73</v>
      </c>
      <c r="G1123" t="s">
        <v>21</v>
      </c>
      <c r="H1123">
        <v>85</v>
      </c>
      <c r="I1123">
        <v>550</v>
      </c>
      <c r="J1123">
        <v>46750</v>
      </c>
      <c r="K1123">
        <v>16362.499999999998</v>
      </c>
      <c r="L1123">
        <v>0.35</v>
      </c>
      <c r="M1123" t="s">
        <v>18</v>
      </c>
    </row>
    <row r="1124" spans="1:13" x14ac:dyDescent="0.3">
      <c r="A1124" t="s">
        <v>14</v>
      </c>
      <c r="B1124">
        <v>1128299</v>
      </c>
      <c r="C1124" s="20">
        <v>44400</v>
      </c>
      <c r="D1124" t="s">
        <v>48</v>
      </c>
      <c r="E1124" t="s">
        <v>72</v>
      </c>
      <c r="F1124" t="s">
        <v>73</v>
      </c>
      <c r="G1124" t="s">
        <v>20</v>
      </c>
      <c r="H1124">
        <v>90</v>
      </c>
      <c r="I1124">
        <v>650</v>
      </c>
      <c r="J1124">
        <v>58500</v>
      </c>
      <c r="K1124">
        <v>20475</v>
      </c>
      <c r="L1124">
        <v>0.35</v>
      </c>
      <c r="M1124" t="s">
        <v>18</v>
      </c>
    </row>
    <row r="1125" spans="1:13" x14ac:dyDescent="0.3">
      <c r="A1125" t="s">
        <v>14</v>
      </c>
      <c r="B1125">
        <v>1128299</v>
      </c>
      <c r="C1125" s="20">
        <v>44400</v>
      </c>
      <c r="D1125" t="s">
        <v>48</v>
      </c>
      <c r="E1125" t="s">
        <v>72</v>
      </c>
      <c r="F1125" t="s">
        <v>73</v>
      </c>
      <c r="G1125" t="s">
        <v>19</v>
      </c>
      <c r="H1125">
        <v>90</v>
      </c>
      <c r="I1125">
        <v>700</v>
      </c>
      <c r="J1125">
        <v>63000</v>
      </c>
      <c r="K1125">
        <v>22050</v>
      </c>
      <c r="L1125">
        <v>0.35</v>
      </c>
      <c r="M1125" t="s">
        <v>18</v>
      </c>
    </row>
    <row r="1126" spans="1:13" x14ac:dyDescent="0.3">
      <c r="A1126" t="s">
        <v>14</v>
      </c>
      <c r="B1126">
        <v>1128299</v>
      </c>
      <c r="C1126" s="20">
        <v>44400</v>
      </c>
      <c r="D1126" t="s">
        <v>48</v>
      </c>
      <c r="E1126" t="s">
        <v>72</v>
      </c>
      <c r="F1126" t="s">
        <v>73</v>
      </c>
      <c r="G1126" t="s">
        <v>17</v>
      </c>
      <c r="H1126">
        <v>85</v>
      </c>
      <c r="I1126">
        <v>850</v>
      </c>
      <c r="J1126">
        <v>72250</v>
      </c>
      <c r="K1126">
        <v>25287.5</v>
      </c>
      <c r="L1126">
        <v>0.35</v>
      </c>
      <c r="M1126" t="s">
        <v>18</v>
      </c>
    </row>
    <row r="1127" spans="1:13" x14ac:dyDescent="0.3">
      <c r="A1127" t="s">
        <v>14</v>
      </c>
      <c r="B1127">
        <v>1128299</v>
      </c>
      <c r="C1127" s="20">
        <v>44371</v>
      </c>
      <c r="D1127" t="s">
        <v>48</v>
      </c>
      <c r="E1127" t="s">
        <v>72</v>
      </c>
      <c r="F1127" t="s">
        <v>73</v>
      </c>
      <c r="G1127" t="s">
        <v>23</v>
      </c>
      <c r="H1127">
        <v>105</v>
      </c>
      <c r="I1127">
        <v>700</v>
      </c>
      <c r="J1127">
        <v>73500</v>
      </c>
      <c r="K1127">
        <v>22050</v>
      </c>
      <c r="L1127">
        <v>0.3</v>
      </c>
      <c r="M1127" t="s">
        <v>18</v>
      </c>
    </row>
    <row r="1128" spans="1:13" x14ac:dyDescent="0.3">
      <c r="A1128" t="s">
        <v>14</v>
      </c>
      <c r="B1128">
        <v>1128299</v>
      </c>
      <c r="C1128" s="20">
        <v>44371</v>
      </c>
      <c r="D1128" t="s">
        <v>48</v>
      </c>
      <c r="E1128" t="s">
        <v>72</v>
      </c>
      <c r="F1128" t="s">
        <v>73</v>
      </c>
      <c r="G1128" t="s">
        <v>22</v>
      </c>
      <c r="H1128">
        <v>90</v>
      </c>
      <c r="I1128">
        <v>400</v>
      </c>
      <c r="J1128">
        <v>36000</v>
      </c>
      <c r="K1128">
        <v>14400</v>
      </c>
      <c r="L1128">
        <v>0.4</v>
      </c>
      <c r="M1128" t="s">
        <v>18</v>
      </c>
    </row>
    <row r="1129" spans="1:13" x14ac:dyDescent="0.3">
      <c r="A1129" t="s">
        <v>14</v>
      </c>
      <c r="B1129">
        <v>1128299</v>
      </c>
      <c r="C1129" s="20">
        <v>44371</v>
      </c>
      <c r="D1129" t="s">
        <v>48</v>
      </c>
      <c r="E1129" t="s">
        <v>72</v>
      </c>
      <c r="F1129" t="s">
        <v>73</v>
      </c>
      <c r="G1129" t="s">
        <v>21</v>
      </c>
      <c r="H1129">
        <v>80</v>
      </c>
      <c r="I1129">
        <v>525</v>
      </c>
      <c r="J1129">
        <v>42000</v>
      </c>
      <c r="K1129">
        <v>14699.999999999998</v>
      </c>
      <c r="L1129">
        <v>0.35</v>
      </c>
      <c r="M1129" t="s">
        <v>18</v>
      </c>
    </row>
    <row r="1130" spans="1:13" x14ac:dyDescent="0.3">
      <c r="A1130" t="s">
        <v>14</v>
      </c>
      <c r="B1130">
        <v>1128299</v>
      </c>
      <c r="C1130" s="20">
        <v>44371</v>
      </c>
      <c r="D1130" t="s">
        <v>48</v>
      </c>
      <c r="E1130" t="s">
        <v>72</v>
      </c>
      <c r="F1130" t="s">
        <v>73</v>
      </c>
      <c r="G1130" t="s">
        <v>20</v>
      </c>
      <c r="H1130">
        <v>80</v>
      </c>
      <c r="I1130">
        <v>650</v>
      </c>
      <c r="J1130">
        <v>52000</v>
      </c>
      <c r="K1130">
        <v>18200</v>
      </c>
      <c r="L1130">
        <v>0.35</v>
      </c>
      <c r="M1130" t="s">
        <v>18</v>
      </c>
    </row>
    <row r="1131" spans="1:13" x14ac:dyDescent="0.3">
      <c r="A1131" t="s">
        <v>14</v>
      </c>
      <c r="B1131">
        <v>1128299</v>
      </c>
      <c r="C1131" s="20">
        <v>44371</v>
      </c>
      <c r="D1131" t="s">
        <v>48</v>
      </c>
      <c r="E1131" t="s">
        <v>72</v>
      </c>
      <c r="F1131" t="s">
        <v>73</v>
      </c>
      <c r="G1131" t="s">
        <v>19</v>
      </c>
      <c r="H1131">
        <v>64.999999999999986</v>
      </c>
      <c r="I1131">
        <v>650</v>
      </c>
      <c r="J1131">
        <v>42249.999999999993</v>
      </c>
      <c r="K1131">
        <v>14787.499999999996</v>
      </c>
      <c r="L1131">
        <v>0.35</v>
      </c>
      <c r="M1131" t="s">
        <v>18</v>
      </c>
    </row>
    <row r="1132" spans="1:13" x14ac:dyDescent="0.3">
      <c r="A1132" t="s">
        <v>14</v>
      </c>
      <c r="B1132">
        <v>1128299</v>
      </c>
      <c r="C1132" s="20">
        <v>44371</v>
      </c>
      <c r="D1132" t="s">
        <v>48</v>
      </c>
      <c r="E1132" t="s">
        <v>72</v>
      </c>
      <c r="F1132" t="s">
        <v>73</v>
      </c>
      <c r="G1132" t="s">
        <v>17</v>
      </c>
      <c r="H1132">
        <v>54.999999999999993</v>
      </c>
      <c r="I1132">
        <v>775</v>
      </c>
      <c r="J1132">
        <v>42624.999999999993</v>
      </c>
      <c r="K1132">
        <v>14918.749999999996</v>
      </c>
      <c r="L1132">
        <v>0.35</v>
      </c>
      <c r="M1132" t="s">
        <v>18</v>
      </c>
    </row>
    <row r="1133" spans="1:13" x14ac:dyDescent="0.3">
      <c r="A1133" t="s">
        <v>14</v>
      </c>
      <c r="B1133">
        <v>1128299</v>
      </c>
      <c r="C1133" s="20">
        <v>44341</v>
      </c>
      <c r="D1133" t="s">
        <v>48</v>
      </c>
      <c r="E1133" t="s">
        <v>72</v>
      </c>
      <c r="F1133" t="s">
        <v>73</v>
      </c>
      <c r="G1133" t="s">
        <v>23</v>
      </c>
      <c r="H1133">
        <v>60</v>
      </c>
      <c r="I1133">
        <v>525</v>
      </c>
      <c r="J1133">
        <v>31500</v>
      </c>
      <c r="K1133">
        <v>9450</v>
      </c>
      <c r="L1133">
        <v>0.3</v>
      </c>
      <c r="M1133" t="s">
        <v>18</v>
      </c>
    </row>
    <row r="1134" spans="1:13" x14ac:dyDescent="0.3">
      <c r="A1134" t="s">
        <v>14</v>
      </c>
      <c r="B1134">
        <v>1128299</v>
      </c>
      <c r="C1134" s="20">
        <v>44341</v>
      </c>
      <c r="D1134" t="s">
        <v>48</v>
      </c>
      <c r="E1134" t="s">
        <v>72</v>
      </c>
      <c r="F1134" t="s">
        <v>73</v>
      </c>
      <c r="G1134" t="s">
        <v>22</v>
      </c>
      <c r="H1134">
        <v>44.999999999999993</v>
      </c>
      <c r="I1134">
        <v>175</v>
      </c>
      <c r="J1134">
        <v>7874.9999999999991</v>
      </c>
      <c r="K1134">
        <v>3150</v>
      </c>
      <c r="L1134">
        <v>0.4</v>
      </c>
      <c r="M1134" t="s">
        <v>18</v>
      </c>
    </row>
    <row r="1135" spans="1:13" x14ac:dyDescent="0.3">
      <c r="A1135" t="s">
        <v>14</v>
      </c>
      <c r="B1135">
        <v>1128299</v>
      </c>
      <c r="C1135" s="20">
        <v>44341</v>
      </c>
      <c r="D1135" t="s">
        <v>48</v>
      </c>
      <c r="E1135" t="s">
        <v>72</v>
      </c>
      <c r="F1135" t="s">
        <v>73</v>
      </c>
      <c r="G1135" t="s">
        <v>21</v>
      </c>
      <c r="H1135">
        <v>50</v>
      </c>
      <c r="I1135">
        <v>275</v>
      </c>
      <c r="J1135">
        <v>13750</v>
      </c>
      <c r="K1135">
        <v>4812.5</v>
      </c>
      <c r="L1135">
        <v>0.35</v>
      </c>
      <c r="M1135" t="s">
        <v>18</v>
      </c>
    </row>
    <row r="1136" spans="1:13" x14ac:dyDescent="0.3">
      <c r="A1136" t="s">
        <v>14</v>
      </c>
      <c r="B1136">
        <v>1128299</v>
      </c>
      <c r="C1136" s="20">
        <v>44341</v>
      </c>
      <c r="D1136" t="s">
        <v>48</v>
      </c>
      <c r="E1136" t="s">
        <v>72</v>
      </c>
      <c r="F1136" t="s">
        <v>73</v>
      </c>
      <c r="G1136" t="s">
        <v>20</v>
      </c>
      <c r="H1136">
        <v>55.000000000000007</v>
      </c>
      <c r="I1136">
        <v>350</v>
      </c>
      <c r="J1136">
        <v>19250.000000000004</v>
      </c>
      <c r="K1136">
        <v>6737.5000000000009</v>
      </c>
      <c r="L1136">
        <v>0.35</v>
      </c>
      <c r="M1136" t="s">
        <v>18</v>
      </c>
    </row>
    <row r="1137" spans="1:13" x14ac:dyDescent="0.3">
      <c r="A1137" t="s">
        <v>14</v>
      </c>
      <c r="B1137">
        <v>1128299</v>
      </c>
      <c r="C1137" s="20">
        <v>44341</v>
      </c>
      <c r="D1137" t="s">
        <v>48</v>
      </c>
      <c r="E1137" t="s">
        <v>72</v>
      </c>
      <c r="F1137" t="s">
        <v>73</v>
      </c>
      <c r="G1137" t="s">
        <v>19</v>
      </c>
      <c r="H1137">
        <v>55.000000000000007</v>
      </c>
      <c r="I1137">
        <v>350</v>
      </c>
      <c r="J1137">
        <v>19250.000000000004</v>
      </c>
      <c r="K1137">
        <v>6737.5000000000009</v>
      </c>
      <c r="L1137">
        <v>0.35</v>
      </c>
      <c r="M1137" t="s">
        <v>18</v>
      </c>
    </row>
    <row r="1138" spans="1:13" x14ac:dyDescent="0.3">
      <c r="A1138" t="s">
        <v>14</v>
      </c>
      <c r="B1138">
        <v>1128299</v>
      </c>
      <c r="C1138" s="20">
        <v>44341</v>
      </c>
      <c r="D1138" t="s">
        <v>48</v>
      </c>
      <c r="E1138" t="s">
        <v>72</v>
      </c>
      <c r="F1138" t="s">
        <v>73</v>
      </c>
      <c r="G1138" t="s">
        <v>17</v>
      </c>
      <c r="H1138">
        <v>50</v>
      </c>
      <c r="I1138">
        <v>500</v>
      </c>
      <c r="J1138">
        <v>25000</v>
      </c>
      <c r="K1138">
        <v>8750</v>
      </c>
      <c r="L1138">
        <v>0.35</v>
      </c>
      <c r="M1138" t="s">
        <v>18</v>
      </c>
    </row>
    <row r="1139" spans="1:13" x14ac:dyDescent="0.3">
      <c r="A1139" t="s">
        <v>14</v>
      </c>
      <c r="B1139">
        <v>1128299</v>
      </c>
      <c r="C1139" s="20">
        <v>44310</v>
      </c>
      <c r="D1139" t="s">
        <v>48</v>
      </c>
      <c r="E1139" t="s">
        <v>72</v>
      </c>
      <c r="F1139" t="s">
        <v>73</v>
      </c>
      <c r="G1139" t="s">
        <v>23</v>
      </c>
      <c r="H1139">
        <v>65.000000000000014</v>
      </c>
      <c r="I1139">
        <v>300</v>
      </c>
      <c r="J1139">
        <v>19500.000000000004</v>
      </c>
      <c r="K1139">
        <v>5850.0000000000009</v>
      </c>
      <c r="L1139">
        <v>0.3</v>
      </c>
      <c r="M1139" t="s">
        <v>18</v>
      </c>
    </row>
    <row r="1140" spans="1:13" x14ac:dyDescent="0.3">
      <c r="A1140" t="s">
        <v>14</v>
      </c>
      <c r="B1140">
        <v>1128299</v>
      </c>
      <c r="C1140" s="20">
        <v>44310</v>
      </c>
      <c r="D1140" t="s">
        <v>48</v>
      </c>
      <c r="E1140" t="s">
        <v>72</v>
      </c>
      <c r="F1140" t="s">
        <v>73</v>
      </c>
      <c r="G1140" t="s">
        <v>22</v>
      </c>
      <c r="H1140">
        <v>50.000000000000014</v>
      </c>
      <c r="I1140">
        <v>125</v>
      </c>
      <c r="J1140">
        <v>6250.0000000000018</v>
      </c>
      <c r="K1140">
        <v>2500.0000000000009</v>
      </c>
      <c r="L1140">
        <v>0.4</v>
      </c>
      <c r="M1140" t="s">
        <v>18</v>
      </c>
    </row>
    <row r="1141" spans="1:13" x14ac:dyDescent="0.3">
      <c r="A1141" t="s">
        <v>14</v>
      </c>
      <c r="B1141">
        <v>1128299</v>
      </c>
      <c r="C1141" s="20">
        <v>44310</v>
      </c>
      <c r="D1141" t="s">
        <v>48</v>
      </c>
      <c r="E1141" t="s">
        <v>72</v>
      </c>
      <c r="F1141" t="s">
        <v>73</v>
      </c>
      <c r="G1141" t="s">
        <v>21</v>
      </c>
      <c r="H1141">
        <v>45.000000000000007</v>
      </c>
      <c r="I1141">
        <v>225</v>
      </c>
      <c r="J1141">
        <v>10125.000000000002</v>
      </c>
      <c r="K1141">
        <v>3543.7500000000005</v>
      </c>
      <c r="L1141">
        <v>0.35</v>
      </c>
      <c r="M1141" t="s">
        <v>18</v>
      </c>
    </row>
    <row r="1142" spans="1:13" x14ac:dyDescent="0.3">
      <c r="A1142" t="s">
        <v>14</v>
      </c>
      <c r="B1142">
        <v>1128299</v>
      </c>
      <c r="C1142" s="20">
        <v>44310</v>
      </c>
      <c r="D1142" t="s">
        <v>48</v>
      </c>
      <c r="E1142" t="s">
        <v>72</v>
      </c>
      <c r="F1142" t="s">
        <v>73</v>
      </c>
      <c r="G1142" t="s">
        <v>20</v>
      </c>
      <c r="H1142">
        <v>60.000000000000007</v>
      </c>
      <c r="I1142">
        <v>325</v>
      </c>
      <c r="J1142">
        <v>19500.000000000004</v>
      </c>
      <c r="K1142">
        <v>6825.0000000000009</v>
      </c>
      <c r="L1142">
        <v>0.35</v>
      </c>
      <c r="M1142" t="s">
        <v>18</v>
      </c>
    </row>
    <row r="1143" spans="1:13" x14ac:dyDescent="0.3">
      <c r="A1143" t="s">
        <v>14</v>
      </c>
      <c r="B1143">
        <v>1128299</v>
      </c>
      <c r="C1143" s="20">
        <v>44310</v>
      </c>
      <c r="D1143" t="s">
        <v>48</v>
      </c>
      <c r="E1143" t="s">
        <v>72</v>
      </c>
      <c r="F1143" t="s">
        <v>73</v>
      </c>
      <c r="G1143" t="s">
        <v>19</v>
      </c>
      <c r="H1143">
        <v>60.000000000000007</v>
      </c>
      <c r="I1143">
        <v>275</v>
      </c>
      <c r="J1143">
        <v>16500.000000000004</v>
      </c>
      <c r="K1143">
        <v>5775.0000000000009</v>
      </c>
      <c r="L1143">
        <v>0.35</v>
      </c>
      <c r="M1143" t="s">
        <v>18</v>
      </c>
    </row>
    <row r="1144" spans="1:13" x14ac:dyDescent="0.3">
      <c r="A1144" t="s">
        <v>14</v>
      </c>
      <c r="B1144">
        <v>1128299</v>
      </c>
      <c r="C1144" s="20">
        <v>44310</v>
      </c>
      <c r="D1144" t="s">
        <v>48</v>
      </c>
      <c r="E1144" t="s">
        <v>72</v>
      </c>
      <c r="F1144" t="s">
        <v>73</v>
      </c>
      <c r="G1144" t="s">
        <v>17</v>
      </c>
      <c r="H1144">
        <v>55.000000000000007</v>
      </c>
      <c r="I1144">
        <v>475</v>
      </c>
      <c r="J1144">
        <v>26125.000000000004</v>
      </c>
      <c r="K1144">
        <v>9143.75</v>
      </c>
      <c r="L1144">
        <v>0.35</v>
      </c>
      <c r="M1144" t="s">
        <v>18</v>
      </c>
    </row>
    <row r="1145" spans="1:13" x14ac:dyDescent="0.3">
      <c r="A1145" t="s">
        <v>14</v>
      </c>
      <c r="B1145">
        <v>1128299</v>
      </c>
      <c r="C1145" s="20">
        <v>44278</v>
      </c>
      <c r="D1145" t="s">
        <v>48</v>
      </c>
      <c r="E1145" t="s">
        <v>72</v>
      </c>
      <c r="F1145" t="s">
        <v>73</v>
      </c>
      <c r="G1145" t="s">
        <v>23</v>
      </c>
      <c r="H1145">
        <v>50</v>
      </c>
      <c r="I1145">
        <v>300</v>
      </c>
      <c r="J1145">
        <v>15000</v>
      </c>
      <c r="K1145">
        <v>4500</v>
      </c>
      <c r="L1145">
        <v>0.3</v>
      </c>
      <c r="M1145" t="s">
        <v>18</v>
      </c>
    </row>
    <row r="1146" spans="1:13" x14ac:dyDescent="0.3">
      <c r="A1146" t="s">
        <v>14</v>
      </c>
      <c r="B1146">
        <v>1128299</v>
      </c>
      <c r="C1146" s="20">
        <v>44278</v>
      </c>
      <c r="D1146" t="s">
        <v>48</v>
      </c>
      <c r="E1146" t="s">
        <v>72</v>
      </c>
      <c r="F1146" t="s">
        <v>73</v>
      </c>
      <c r="G1146" t="s">
        <v>22</v>
      </c>
      <c r="H1146">
        <v>55.000000000000007</v>
      </c>
      <c r="I1146">
        <v>100</v>
      </c>
      <c r="J1146">
        <v>5500.0000000000009</v>
      </c>
      <c r="K1146">
        <v>2200.0000000000005</v>
      </c>
      <c r="L1146">
        <v>0.4</v>
      </c>
      <c r="M1146" t="s">
        <v>18</v>
      </c>
    </row>
    <row r="1147" spans="1:13" x14ac:dyDescent="0.3">
      <c r="A1147" t="s">
        <v>14</v>
      </c>
      <c r="B1147">
        <v>1128299</v>
      </c>
      <c r="C1147" s="20">
        <v>44278</v>
      </c>
      <c r="D1147" t="s">
        <v>48</v>
      </c>
      <c r="E1147" t="s">
        <v>72</v>
      </c>
      <c r="F1147" t="s">
        <v>73</v>
      </c>
      <c r="G1147" t="s">
        <v>21</v>
      </c>
      <c r="H1147">
        <v>50</v>
      </c>
      <c r="I1147">
        <v>250</v>
      </c>
      <c r="J1147">
        <v>12500</v>
      </c>
      <c r="K1147">
        <v>4375</v>
      </c>
      <c r="L1147">
        <v>0.35</v>
      </c>
      <c r="M1147" t="s">
        <v>18</v>
      </c>
    </row>
    <row r="1148" spans="1:13" x14ac:dyDescent="0.3">
      <c r="A1148" t="s">
        <v>14</v>
      </c>
      <c r="B1148">
        <v>1128299</v>
      </c>
      <c r="C1148" s="20">
        <v>44278</v>
      </c>
      <c r="D1148" t="s">
        <v>48</v>
      </c>
      <c r="E1148" t="s">
        <v>72</v>
      </c>
      <c r="F1148" t="s">
        <v>73</v>
      </c>
      <c r="G1148" t="s">
        <v>20</v>
      </c>
      <c r="H1148">
        <v>54.999999999999993</v>
      </c>
      <c r="I1148">
        <v>350</v>
      </c>
      <c r="J1148">
        <v>19249.999999999996</v>
      </c>
      <c r="K1148">
        <v>6737.4999999999982</v>
      </c>
      <c r="L1148">
        <v>0.35</v>
      </c>
      <c r="M1148" t="s">
        <v>18</v>
      </c>
    </row>
    <row r="1149" spans="1:13" x14ac:dyDescent="0.3">
      <c r="A1149" t="s">
        <v>14</v>
      </c>
      <c r="B1149">
        <v>1128299</v>
      </c>
      <c r="C1149" s="20">
        <v>44278</v>
      </c>
      <c r="D1149" t="s">
        <v>48</v>
      </c>
      <c r="E1149" t="s">
        <v>72</v>
      </c>
      <c r="F1149" t="s">
        <v>73</v>
      </c>
      <c r="G1149" t="s">
        <v>19</v>
      </c>
      <c r="H1149">
        <v>50</v>
      </c>
      <c r="I1149">
        <v>325</v>
      </c>
      <c r="J1149">
        <v>16250</v>
      </c>
      <c r="K1149">
        <v>5687.5</v>
      </c>
      <c r="L1149">
        <v>0.35</v>
      </c>
      <c r="M1149" t="s">
        <v>18</v>
      </c>
    </row>
    <row r="1150" spans="1:13" x14ac:dyDescent="0.3">
      <c r="A1150" t="s">
        <v>14</v>
      </c>
      <c r="B1150">
        <v>1128299</v>
      </c>
      <c r="C1150" s="20">
        <v>44278</v>
      </c>
      <c r="D1150" t="s">
        <v>48</v>
      </c>
      <c r="E1150" t="s">
        <v>72</v>
      </c>
      <c r="F1150" t="s">
        <v>73</v>
      </c>
      <c r="G1150" t="s">
        <v>17</v>
      </c>
      <c r="H1150">
        <v>40</v>
      </c>
      <c r="I1150">
        <v>475</v>
      </c>
      <c r="J1150">
        <v>19000</v>
      </c>
      <c r="K1150">
        <v>6650</v>
      </c>
      <c r="L1150">
        <v>0.35</v>
      </c>
      <c r="M1150" t="s">
        <v>18</v>
      </c>
    </row>
    <row r="1151" spans="1:13" x14ac:dyDescent="0.3">
      <c r="A1151" t="s">
        <v>14</v>
      </c>
      <c r="B1151">
        <v>1128299</v>
      </c>
      <c r="C1151" s="20">
        <v>44251</v>
      </c>
      <c r="D1151" t="s">
        <v>48</v>
      </c>
      <c r="E1151" t="s">
        <v>72</v>
      </c>
      <c r="F1151" t="s">
        <v>73</v>
      </c>
      <c r="G1151" t="s">
        <v>23</v>
      </c>
      <c r="H1151">
        <v>40</v>
      </c>
      <c r="I1151">
        <v>325</v>
      </c>
      <c r="J1151">
        <v>13000</v>
      </c>
      <c r="K1151">
        <v>3900</v>
      </c>
      <c r="L1151">
        <v>0.3</v>
      </c>
      <c r="M1151" t="s">
        <v>18</v>
      </c>
    </row>
    <row r="1152" spans="1:13" x14ac:dyDescent="0.3">
      <c r="A1152" t="s">
        <v>14</v>
      </c>
      <c r="B1152">
        <v>1128299</v>
      </c>
      <c r="C1152" s="20">
        <v>44251</v>
      </c>
      <c r="D1152" t="s">
        <v>48</v>
      </c>
      <c r="E1152" t="s">
        <v>72</v>
      </c>
      <c r="F1152" t="s">
        <v>73</v>
      </c>
      <c r="G1152" t="s">
        <v>22</v>
      </c>
      <c r="H1152">
        <v>45.000000000000007</v>
      </c>
      <c r="I1152">
        <v>125</v>
      </c>
      <c r="J1152">
        <v>5625.0000000000009</v>
      </c>
      <c r="K1152">
        <v>2250.0000000000005</v>
      </c>
      <c r="L1152">
        <v>0.4</v>
      </c>
      <c r="M1152" t="s">
        <v>18</v>
      </c>
    </row>
    <row r="1153" spans="1:13" x14ac:dyDescent="0.3">
      <c r="A1153" t="s">
        <v>14</v>
      </c>
      <c r="B1153">
        <v>1128299</v>
      </c>
      <c r="C1153" s="20">
        <v>44251</v>
      </c>
      <c r="D1153" t="s">
        <v>48</v>
      </c>
      <c r="E1153" t="s">
        <v>72</v>
      </c>
      <c r="F1153" t="s">
        <v>73</v>
      </c>
      <c r="G1153" t="s">
        <v>21</v>
      </c>
      <c r="H1153">
        <v>40</v>
      </c>
      <c r="I1153">
        <v>200</v>
      </c>
      <c r="J1153">
        <v>8000</v>
      </c>
      <c r="K1153">
        <v>2800</v>
      </c>
      <c r="L1153">
        <v>0.35</v>
      </c>
      <c r="M1153" t="s">
        <v>18</v>
      </c>
    </row>
    <row r="1154" spans="1:13" x14ac:dyDescent="0.3">
      <c r="A1154" t="s">
        <v>30</v>
      </c>
      <c r="B1154">
        <v>1185732</v>
      </c>
      <c r="C1154" s="20">
        <v>44237</v>
      </c>
      <c r="D1154" t="s">
        <v>48</v>
      </c>
      <c r="E1154" t="s">
        <v>49</v>
      </c>
      <c r="F1154" t="s">
        <v>68</v>
      </c>
      <c r="G1154" t="s">
        <v>20</v>
      </c>
      <c r="H1154">
        <v>35</v>
      </c>
      <c r="I1154">
        <v>600</v>
      </c>
      <c r="J1154">
        <v>21000</v>
      </c>
      <c r="K1154">
        <v>5250</v>
      </c>
      <c r="L1154">
        <v>0.25</v>
      </c>
      <c r="M1154" t="s">
        <v>18</v>
      </c>
    </row>
    <row r="1155" spans="1:13" x14ac:dyDescent="0.3">
      <c r="A1155" t="s">
        <v>30</v>
      </c>
      <c r="B1155">
        <v>1185732</v>
      </c>
      <c r="C1155" s="20">
        <v>44237</v>
      </c>
      <c r="D1155" t="s">
        <v>48</v>
      </c>
      <c r="E1155" t="s">
        <v>49</v>
      </c>
      <c r="F1155" t="s">
        <v>68</v>
      </c>
      <c r="G1155" t="s">
        <v>19</v>
      </c>
      <c r="H1155">
        <v>45</v>
      </c>
      <c r="I1155">
        <v>550</v>
      </c>
      <c r="J1155">
        <v>24750</v>
      </c>
      <c r="K1155">
        <v>8662.5</v>
      </c>
      <c r="L1155">
        <v>0.35</v>
      </c>
      <c r="M1155" t="s">
        <v>18</v>
      </c>
    </row>
    <row r="1156" spans="1:13" x14ac:dyDescent="0.3">
      <c r="A1156" t="s">
        <v>30</v>
      </c>
      <c r="B1156">
        <v>1185732</v>
      </c>
      <c r="C1156" s="20">
        <v>44237</v>
      </c>
      <c r="D1156" t="s">
        <v>48</v>
      </c>
      <c r="E1156" t="s">
        <v>49</v>
      </c>
      <c r="F1156" t="s">
        <v>68</v>
      </c>
      <c r="G1156" t="s">
        <v>17</v>
      </c>
      <c r="H1156">
        <v>45</v>
      </c>
      <c r="I1156">
        <v>900</v>
      </c>
      <c r="J1156">
        <v>40500</v>
      </c>
      <c r="K1156">
        <v>18225</v>
      </c>
      <c r="L1156">
        <v>0.45</v>
      </c>
      <c r="M1156" t="s">
        <v>18</v>
      </c>
    </row>
    <row r="1157" spans="1:13" x14ac:dyDescent="0.3">
      <c r="A1157" t="s">
        <v>30</v>
      </c>
      <c r="B1157">
        <v>1185732</v>
      </c>
      <c r="C1157" s="20">
        <v>44208</v>
      </c>
      <c r="D1157" t="s">
        <v>48</v>
      </c>
      <c r="E1157" t="s">
        <v>49</v>
      </c>
      <c r="F1157" t="s">
        <v>68</v>
      </c>
      <c r="G1157" t="s">
        <v>23</v>
      </c>
      <c r="H1157">
        <v>45</v>
      </c>
      <c r="I1157">
        <v>650</v>
      </c>
      <c r="J1157">
        <v>29250</v>
      </c>
      <c r="K1157">
        <v>14625</v>
      </c>
      <c r="L1157">
        <v>0.5</v>
      </c>
      <c r="M1157" t="s">
        <v>18</v>
      </c>
    </row>
    <row r="1158" spans="1:13" x14ac:dyDescent="0.3">
      <c r="A1158" t="s">
        <v>30</v>
      </c>
      <c r="B1158">
        <v>1185732</v>
      </c>
      <c r="C1158" s="20">
        <v>44208</v>
      </c>
      <c r="D1158" t="s">
        <v>48</v>
      </c>
      <c r="E1158" t="s">
        <v>49</v>
      </c>
      <c r="F1158" t="s">
        <v>68</v>
      </c>
      <c r="G1158" t="s">
        <v>22</v>
      </c>
      <c r="H1158">
        <v>55.000000000000007</v>
      </c>
      <c r="I1158">
        <v>550</v>
      </c>
      <c r="J1158">
        <v>30250.000000000004</v>
      </c>
      <c r="K1158">
        <v>10587.5</v>
      </c>
      <c r="L1158">
        <v>0.35</v>
      </c>
      <c r="M1158" t="s">
        <v>18</v>
      </c>
    </row>
    <row r="1159" spans="1:13" x14ac:dyDescent="0.3">
      <c r="A1159" t="s">
        <v>30</v>
      </c>
      <c r="B1159">
        <v>1185732</v>
      </c>
      <c r="C1159" s="20">
        <v>44208</v>
      </c>
      <c r="D1159" t="s">
        <v>48</v>
      </c>
      <c r="E1159" t="s">
        <v>49</v>
      </c>
      <c r="F1159" t="s">
        <v>68</v>
      </c>
      <c r="G1159" t="s">
        <v>21</v>
      </c>
      <c r="H1159">
        <v>40</v>
      </c>
      <c r="I1159">
        <v>500</v>
      </c>
      <c r="J1159">
        <v>20000</v>
      </c>
      <c r="K1159">
        <v>6000</v>
      </c>
      <c r="L1159">
        <v>0.3</v>
      </c>
      <c r="M1159" t="s">
        <v>18</v>
      </c>
    </row>
    <row r="1160" spans="1:13" x14ac:dyDescent="0.3">
      <c r="A1160" t="s">
        <v>30</v>
      </c>
      <c r="B1160">
        <v>1185732</v>
      </c>
      <c r="C1160" s="20">
        <v>44208</v>
      </c>
      <c r="D1160" t="s">
        <v>48</v>
      </c>
      <c r="E1160" t="s">
        <v>49</v>
      </c>
      <c r="F1160" t="s">
        <v>68</v>
      </c>
      <c r="G1160" t="s">
        <v>20</v>
      </c>
      <c r="H1160">
        <v>35</v>
      </c>
      <c r="I1160">
        <v>650</v>
      </c>
      <c r="J1160">
        <v>22750</v>
      </c>
      <c r="K1160">
        <v>5687.5</v>
      </c>
      <c r="L1160">
        <v>0.25</v>
      </c>
      <c r="M1160" t="s">
        <v>18</v>
      </c>
    </row>
    <row r="1161" spans="1:13" x14ac:dyDescent="0.3">
      <c r="A1161" t="s">
        <v>30</v>
      </c>
      <c r="B1161">
        <v>1185732</v>
      </c>
      <c r="C1161" s="20">
        <v>44208</v>
      </c>
      <c r="D1161" t="s">
        <v>48</v>
      </c>
      <c r="E1161" t="s">
        <v>49</v>
      </c>
      <c r="F1161" t="s">
        <v>68</v>
      </c>
      <c r="G1161" t="s">
        <v>19</v>
      </c>
      <c r="H1161">
        <v>45</v>
      </c>
      <c r="I1161">
        <v>650</v>
      </c>
      <c r="J1161">
        <v>29250</v>
      </c>
      <c r="K1161">
        <v>10237.5</v>
      </c>
      <c r="L1161">
        <v>0.35</v>
      </c>
      <c r="M1161" t="s">
        <v>18</v>
      </c>
    </row>
    <row r="1162" spans="1:13" x14ac:dyDescent="0.3">
      <c r="A1162" t="s">
        <v>30</v>
      </c>
      <c r="B1162">
        <v>1185732</v>
      </c>
      <c r="C1162" s="20">
        <v>44208</v>
      </c>
      <c r="D1162" t="s">
        <v>48</v>
      </c>
      <c r="E1162" t="s">
        <v>49</v>
      </c>
      <c r="F1162" t="s">
        <v>68</v>
      </c>
      <c r="G1162" t="s">
        <v>17</v>
      </c>
      <c r="H1162">
        <v>45</v>
      </c>
      <c r="I1162">
        <v>850</v>
      </c>
      <c r="J1162">
        <v>38250</v>
      </c>
      <c r="K1162">
        <v>17212.5</v>
      </c>
      <c r="L1162">
        <v>0.45</v>
      </c>
      <c r="M1162" t="s">
        <v>18</v>
      </c>
    </row>
    <row r="1163" spans="1:13" x14ac:dyDescent="0.3">
      <c r="A1163" t="s">
        <v>30</v>
      </c>
      <c r="B1163">
        <v>1128299</v>
      </c>
      <c r="C1163" s="20">
        <v>44546</v>
      </c>
      <c r="D1163" t="s">
        <v>48</v>
      </c>
      <c r="E1163" t="s">
        <v>49</v>
      </c>
      <c r="F1163" t="s">
        <v>68</v>
      </c>
      <c r="G1163" t="s">
        <v>23</v>
      </c>
      <c r="H1163">
        <v>95.000000000000014</v>
      </c>
      <c r="I1163">
        <v>625</v>
      </c>
      <c r="J1163">
        <v>59375.000000000007</v>
      </c>
      <c r="K1163">
        <v>26718.750000000004</v>
      </c>
      <c r="L1163">
        <v>0.45</v>
      </c>
      <c r="M1163" t="s">
        <v>18</v>
      </c>
    </row>
    <row r="1164" spans="1:13" x14ac:dyDescent="0.3">
      <c r="A1164" t="s">
        <v>30</v>
      </c>
      <c r="B1164">
        <v>1128299</v>
      </c>
      <c r="C1164" s="20">
        <v>44546</v>
      </c>
      <c r="D1164" t="s">
        <v>48</v>
      </c>
      <c r="E1164" t="s">
        <v>49</v>
      </c>
      <c r="F1164" t="s">
        <v>68</v>
      </c>
      <c r="G1164" t="s">
        <v>22</v>
      </c>
      <c r="H1164">
        <v>90.000000000000014</v>
      </c>
      <c r="I1164">
        <v>525</v>
      </c>
      <c r="J1164">
        <v>47250.000000000007</v>
      </c>
      <c r="K1164">
        <v>9450.0000000000018</v>
      </c>
      <c r="L1164">
        <v>0.2</v>
      </c>
      <c r="M1164" t="s">
        <v>18</v>
      </c>
    </row>
    <row r="1165" spans="1:13" x14ac:dyDescent="0.3">
      <c r="A1165" t="s">
        <v>30</v>
      </c>
      <c r="B1165">
        <v>1128299</v>
      </c>
      <c r="C1165" s="20">
        <v>44546</v>
      </c>
      <c r="D1165" t="s">
        <v>48</v>
      </c>
      <c r="E1165" t="s">
        <v>49</v>
      </c>
      <c r="F1165" t="s">
        <v>68</v>
      </c>
      <c r="G1165" t="s">
        <v>21</v>
      </c>
      <c r="H1165">
        <v>80.000000000000014</v>
      </c>
      <c r="I1165">
        <v>600</v>
      </c>
      <c r="J1165">
        <v>48000.000000000007</v>
      </c>
      <c r="K1165">
        <v>14400.000000000002</v>
      </c>
      <c r="L1165">
        <v>0.3</v>
      </c>
      <c r="M1165" t="s">
        <v>18</v>
      </c>
    </row>
    <row r="1166" spans="1:13" x14ac:dyDescent="0.3">
      <c r="A1166" t="s">
        <v>30</v>
      </c>
      <c r="B1166">
        <v>1128299</v>
      </c>
      <c r="C1166" s="20">
        <v>44546</v>
      </c>
      <c r="D1166" t="s">
        <v>48</v>
      </c>
      <c r="E1166" t="s">
        <v>49</v>
      </c>
      <c r="F1166" t="s">
        <v>68</v>
      </c>
      <c r="G1166" t="s">
        <v>20</v>
      </c>
      <c r="H1166">
        <v>80.000000000000014</v>
      </c>
      <c r="I1166">
        <v>600</v>
      </c>
      <c r="J1166">
        <v>48000.000000000007</v>
      </c>
      <c r="K1166">
        <v>14400.000000000002</v>
      </c>
      <c r="L1166">
        <v>0.3</v>
      </c>
      <c r="M1166" t="s">
        <v>18</v>
      </c>
    </row>
    <row r="1167" spans="1:13" x14ac:dyDescent="0.3">
      <c r="A1167" t="s">
        <v>25</v>
      </c>
      <c r="B1167">
        <v>1128299</v>
      </c>
      <c r="C1167" s="20">
        <v>44546</v>
      </c>
      <c r="D1167" t="s">
        <v>48</v>
      </c>
      <c r="E1167" t="s">
        <v>49</v>
      </c>
      <c r="F1167" t="s">
        <v>68</v>
      </c>
      <c r="G1167" t="s">
        <v>19</v>
      </c>
      <c r="H1167">
        <v>85.000000000000014</v>
      </c>
      <c r="I1167">
        <v>800</v>
      </c>
      <c r="J1167">
        <v>68000.000000000015</v>
      </c>
      <c r="K1167">
        <v>17000.000000000004</v>
      </c>
      <c r="L1167">
        <v>0.25</v>
      </c>
      <c r="M1167" t="s">
        <v>18</v>
      </c>
    </row>
    <row r="1168" spans="1:13" x14ac:dyDescent="0.3">
      <c r="A1168" t="s">
        <v>25</v>
      </c>
      <c r="B1168">
        <v>1128299</v>
      </c>
      <c r="C1168" s="20">
        <v>44546</v>
      </c>
      <c r="D1168" t="s">
        <v>48</v>
      </c>
      <c r="E1168" t="s">
        <v>49</v>
      </c>
      <c r="F1168" t="s">
        <v>68</v>
      </c>
      <c r="G1168" t="s">
        <v>17</v>
      </c>
      <c r="H1168">
        <v>75.000000000000014</v>
      </c>
      <c r="I1168">
        <v>800</v>
      </c>
      <c r="J1168">
        <v>60000.000000000015</v>
      </c>
      <c r="K1168">
        <v>18000.000000000004</v>
      </c>
      <c r="L1168">
        <v>0.3</v>
      </c>
      <c r="M1168" t="s">
        <v>18</v>
      </c>
    </row>
    <row r="1169" spans="1:13" x14ac:dyDescent="0.3">
      <c r="A1169" t="s">
        <v>25</v>
      </c>
      <c r="B1169">
        <v>1128299</v>
      </c>
      <c r="C1169" s="20">
        <v>44517</v>
      </c>
      <c r="D1169" t="s">
        <v>48</v>
      </c>
      <c r="E1169" t="s">
        <v>49</v>
      </c>
      <c r="F1169" t="s">
        <v>68</v>
      </c>
      <c r="G1169" t="s">
        <v>23</v>
      </c>
      <c r="H1169">
        <v>90.000000000000014</v>
      </c>
      <c r="I1169">
        <v>600</v>
      </c>
      <c r="J1169">
        <v>54000.000000000007</v>
      </c>
      <c r="K1169">
        <v>24300.000000000004</v>
      </c>
      <c r="L1169">
        <v>0.45</v>
      </c>
      <c r="M1169" t="s">
        <v>18</v>
      </c>
    </row>
    <row r="1170" spans="1:13" x14ac:dyDescent="0.3">
      <c r="A1170" t="s">
        <v>25</v>
      </c>
      <c r="B1170">
        <v>1128299</v>
      </c>
      <c r="C1170" s="20">
        <v>44517</v>
      </c>
      <c r="D1170" t="s">
        <v>48</v>
      </c>
      <c r="E1170" t="s">
        <v>49</v>
      </c>
      <c r="F1170" t="s">
        <v>68</v>
      </c>
      <c r="G1170" t="s">
        <v>22</v>
      </c>
      <c r="H1170">
        <v>85.000000000000014</v>
      </c>
      <c r="I1170">
        <v>475</v>
      </c>
      <c r="J1170">
        <v>40375.000000000007</v>
      </c>
      <c r="K1170">
        <v>8075.0000000000018</v>
      </c>
      <c r="L1170">
        <v>0.2</v>
      </c>
      <c r="M1170" t="s">
        <v>18</v>
      </c>
    </row>
    <row r="1171" spans="1:13" x14ac:dyDescent="0.3">
      <c r="A1171" t="s">
        <v>25</v>
      </c>
      <c r="B1171">
        <v>1128299</v>
      </c>
      <c r="C1171" s="20">
        <v>44517</v>
      </c>
      <c r="D1171" t="s">
        <v>48</v>
      </c>
      <c r="E1171" t="s">
        <v>49</v>
      </c>
      <c r="F1171" t="s">
        <v>68</v>
      </c>
      <c r="G1171" t="s">
        <v>21</v>
      </c>
      <c r="H1171">
        <v>65.000000000000014</v>
      </c>
      <c r="I1171">
        <v>500</v>
      </c>
      <c r="J1171">
        <v>32500.000000000007</v>
      </c>
      <c r="K1171">
        <v>9750.0000000000018</v>
      </c>
      <c r="L1171">
        <v>0.3</v>
      </c>
      <c r="M1171" t="s">
        <v>18</v>
      </c>
    </row>
    <row r="1172" spans="1:13" x14ac:dyDescent="0.3">
      <c r="A1172" t="s">
        <v>25</v>
      </c>
      <c r="B1172">
        <v>1128299</v>
      </c>
      <c r="C1172" s="20">
        <v>44517</v>
      </c>
      <c r="D1172" t="s">
        <v>48</v>
      </c>
      <c r="E1172" t="s">
        <v>49</v>
      </c>
      <c r="F1172" t="s">
        <v>68</v>
      </c>
      <c r="G1172" t="s">
        <v>20</v>
      </c>
      <c r="H1172">
        <v>55.000000000000007</v>
      </c>
      <c r="I1172">
        <v>525</v>
      </c>
      <c r="J1172">
        <v>28875.000000000004</v>
      </c>
      <c r="K1172">
        <v>8662.5</v>
      </c>
      <c r="L1172">
        <v>0.3</v>
      </c>
      <c r="M1172" t="s">
        <v>18</v>
      </c>
    </row>
    <row r="1173" spans="1:13" x14ac:dyDescent="0.3">
      <c r="A1173" t="s">
        <v>25</v>
      </c>
      <c r="B1173">
        <v>1128299</v>
      </c>
      <c r="C1173" s="20">
        <v>44517</v>
      </c>
      <c r="D1173" t="s">
        <v>48</v>
      </c>
      <c r="E1173" t="s">
        <v>49</v>
      </c>
      <c r="F1173" t="s">
        <v>68</v>
      </c>
      <c r="G1173" t="s">
        <v>19</v>
      </c>
      <c r="H1173">
        <v>60.000000000000007</v>
      </c>
      <c r="I1173">
        <v>700</v>
      </c>
      <c r="J1173">
        <v>42000.000000000007</v>
      </c>
      <c r="K1173">
        <v>10500.000000000002</v>
      </c>
      <c r="L1173">
        <v>0.25</v>
      </c>
      <c r="M1173" t="s">
        <v>18</v>
      </c>
    </row>
    <row r="1174" spans="1:13" x14ac:dyDescent="0.3">
      <c r="A1174" t="s">
        <v>25</v>
      </c>
      <c r="B1174">
        <v>1128299</v>
      </c>
      <c r="C1174" s="20">
        <v>44517</v>
      </c>
      <c r="D1174" t="s">
        <v>48</v>
      </c>
      <c r="E1174" t="s">
        <v>49</v>
      </c>
      <c r="F1174" t="s">
        <v>68</v>
      </c>
      <c r="G1174" t="s">
        <v>17</v>
      </c>
      <c r="H1174">
        <v>55.000000000000007</v>
      </c>
      <c r="I1174">
        <v>625</v>
      </c>
      <c r="J1174">
        <v>34375.000000000007</v>
      </c>
      <c r="K1174">
        <v>10312.500000000002</v>
      </c>
      <c r="L1174">
        <v>0.3</v>
      </c>
      <c r="M1174" t="s">
        <v>18</v>
      </c>
    </row>
    <row r="1175" spans="1:13" x14ac:dyDescent="0.3">
      <c r="A1175" t="s">
        <v>25</v>
      </c>
      <c r="B1175">
        <v>1128299</v>
      </c>
      <c r="C1175" s="20">
        <v>44486</v>
      </c>
      <c r="D1175" t="s">
        <v>48</v>
      </c>
      <c r="E1175" t="s">
        <v>49</v>
      </c>
      <c r="F1175" t="s">
        <v>68</v>
      </c>
      <c r="G1175" t="s">
        <v>23</v>
      </c>
      <c r="H1175">
        <v>70</v>
      </c>
      <c r="I1175">
        <v>400</v>
      </c>
      <c r="J1175">
        <v>28000</v>
      </c>
      <c r="K1175">
        <v>12600</v>
      </c>
      <c r="L1175">
        <v>0.45</v>
      </c>
      <c r="M1175" t="s">
        <v>18</v>
      </c>
    </row>
    <row r="1176" spans="1:13" x14ac:dyDescent="0.3">
      <c r="A1176" t="s">
        <v>25</v>
      </c>
      <c r="B1176">
        <v>1128299</v>
      </c>
      <c r="C1176" s="20">
        <v>44486</v>
      </c>
      <c r="D1176" t="s">
        <v>48</v>
      </c>
      <c r="E1176" t="s">
        <v>49</v>
      </c>
      <c r="F1176" t="s">
        <v>68</v>
      </c>
      <c r="G1176" t="s">
        <v>22</v>
      </c>
      <c r="H1176">
        <v>65</v>
      </c>
      <c r="I1176">
        <v>350</v>
      </c>
      <c r="J1176">
        <v>22750</v>
      </c>
      <c r="K1176">
        <v>4550</v>
      </c>
      <c r="L1176">
        <v>0.2</v>
      </c>
      <c r="M1176" t="s">
        <v>18</v>
      </c>
    </row>
    <row r="1177" spans="1:13" x14ac:dyDescent="0.3">
      <c r="A1177" t="s">
        <v>25</v>
      </c>
      <c r="B1177">
        <v>1128299</v>
      </c>
      <c r="C1177" s="20">
        <v>44486</v>
      </c>
      <c r="D1177" t="s">
        <v>48</v>
      </c>
      <c r="E1177" t="s">
        <v>49</v>
      </c>
      <c r="F1177" t="s">
        <v>68</v>
      </c>
      <c r="G1177" t="s">
        <v>21</v>
      </c>
      <c r="H1177">
        <v>55.000000000000007</v>
      </c>
      <c r="I1177">
        <v>375</v>
      </c>
      <c r="J1177">
        <v>20625.000000000004</v>
      </c>
      <c r="K1177">
        <v>6187.5000000000009</v>
      </c>
      <c r="L1177">
        <v>0.3</v>
      </c>
      <c r="M1177" t="s">
        <v>18</v>
      </c>
    </row>
    <row r="1178" spans="1:13" x14ac:dyDescent="0.3">
      <c r="A1178" t="s">
        <v>25</v>
      </c>
      <c r="B1178">
        <v>1128299</v>
      </c>
      <c r="C1178" s="20">
        <v>44486</v>
      </c>
      <c r="D1178" t="s">
        <v>48</v>
      </c>
      <c r="E1178" t="s">
        <v>49</v>
      </c>
      <c r="F1178" t="s">
        <v>68</v>
      </c>
      <c r="G1178" t="s">
        <v>20</v>
      </c>
      <c r="H1178">
        <v>60.000000000000007</v>
      </c>
      <c r="I1178">
        <v>400</v>
      </c>
      <c r="J1178">
        <v>24000.000000000004</v>
      </c>
      <c r="K1178">
        <v>7200.0000000000009</v>
      </c>
      <c r="L1178">
        <v>0.3</v>
      </c>
      <c r="M1178" t="s">
        <v>18</v>
      </c>
    </row>
    <row r="1179" spans="1:13" x14ac:dyDescent="0.3">
      <c r="A1179" t="s">
        <v>25</v>
      </c>
      <c r="B1179">
        <v>1128299</v>
      </c>
      <c r="C1179" s="20">
        <v>44486</v>
      </c>
      <c r="D1179" t="s">
        <v>48</v>
      </c>
      <c r="E1179" t="s">
        <v>49</v>
      </c>
      <c r="F1179" t="s">
        <v>68</v>
      </c>
      <c r="G1179" t="s">
        <v>19</v>
      </c>
      <c r="H1179">
        <v>65.000000000000014</v>
      </c>
      <c r="I1179">
        <v>575</v>
      </c>
      <c r="J1179">
        <v>37375.000000000007</v>
      </c>
      <c r="K1179">
        <v>9343.7500000000018</v>
      </c>
      <c r="L1179">
        <v>0.25</v>
      </c>
      <c r="M1179" t="s">
        <v>18</v>
      </c>
    </row>
    <row r="1180" spans="1:13" x14ac:dyDescent="0.3">
      <c r="A1180" t="s">
        <v>25</v>
      </c>
      <c r="B1180">
        <v>1128299</v>
      </c>
      <c r="C1180" s="20">
        <v>44486</v>
      </c>
      <c r="D1180" t="s">
        <v>48</v>
      </c>
      <c r="E1180" t="s">
        <v>49</v>
      </c>
      <c r="F1180" t="s">
        <v>68</v>
      </c>
      <c r="G1180" t="s">
        <v>17</v>
      </c>
      <c r="H1180">
        <v>50</v>
      </c>
      <c r="I1180">
        <v>400</v>
      </c>
      <c r="J1180">
        <v>20000</v>
      </c>
      <c r="K1180">
        <v>6000</v>
      </c>
      <c r="L1180">
        <v>0.3</v>
      </c>
      <c r="M1180" t="s">
        <v>18</v>
      </c>
    </row>
    <row r="1181" spans="1:13" x14ac:dyDescent="0.3">
      <c r="A1181" t="s">
        <v>25</v>
      </c>
      <c r="B1181">
        <v>1128299</v>
      </c>
      <c r="C1181" s="20">
        <v>44457</v>
      </c>
      <c r="D1181" t="s">
        <v>48</v>
      </c>
      <c r="E1181" t="s">
        <v>49</v>
      </c>
      <c r="F1181" t="s">
        <v>68</v>
      </c>
      <c r="G1181" t="s">
        <v>23</v>
      </c>
      <c r="H1181">
        <v>54.999999999999993</v>
      </c>
      <c r="I1181">
        <v>300</v>
      </c>
      <c r="J1181">
        <v>16499.999999999996</v>
      </c>
      <c r="K1181">
        <v>7424.9999999999982</v>
      </c>
      <c r="L1181">
        <v>0.45</v>
      </c>
      <c r="M1181" t="s">
        <v>18</v>
      </c>
    </row>
    <row r="1182" spans="1:13" x14ac:dyDescent="0.3">
      <c r="A1182" t="s">
        <v>25</v>
      </c>
      <c r="B1182">
        <v>1128299</v>
      </c>
      <c r="C1182" s="20">
        <v>44457</v>
      </c>
      <c r="D1182" t="s">
        <v>48</v>
      </c>
      <c r="E1182" t="s">
        <v>49</v>
      </c>
      <c r="F1182" t="s">
        <v>68</v>
      </c>
      <c r="G1182" t="s">
        <v>22</v>
      </c>
      <c r="H1182">
        <v>70</v>
      </c>
      <c r="I1182">
        <v>275</v>
      </c>
      <c r="J1182">
        <v>19250</v>
      </c>
      <c r="K1182">
        <v>3850</v>
      </c>
      <c r="L1182">
        <v>0.2</v>
      </c>
      <c r="M1182" t="s">
        <v>18</v>
      </c>
    </row>
    <row r="1183" spans="1:13" x14ac:dyDescent="0.3">
      <c r="A1183" t="s">
        <v>25</v>
      </c>
      <c r="B1183">
        <v>1128299</v>
      </c>
      <c r="C1183" s="20">
        <v>44457</v>
      </c>
      <c r="D1183" t="s">
        <v>48</v>
      </c>
      <c r="E1183" t="s">
        <v>49</v>
      </c>
      <c r="F1183" t="s">
        <v>68</v>
      </c>
      <c r="G1183" t="s">
        <v>21</v>
      </c>
      <c r="H1183">
        <v>60.000000000000007</v>
      </c>
      <c r="I1183">
        <v>250</v>
      </c>
      <c r="J1183">
        <v>15000.000000000002</v>
      </c>
      <c r="K1183">
        <v>4500</v>
      </c>
      <c r="L1183">
        <v>0.3</v>
      </c>
      <c r="M1183" t="s">
        <v>18</v>
      </c>
    </row>
    <row r="1184" spans="1:13" x14ac:dyDescent="0.3">
      <c r="A1184" t="s">
        <v>25</v>
      </c>
      <c r="B1184">
        <v>1128299</v>
      </c>
      <c r="C1184" s="20">
        <v>44457</v>
      </c>
      <c r="D1184" t="s">
        <v>48</v>
      </c>
      <c r="E1184" t="s">
        <v>49</v>
      </c>
      <c r="F1184" t="s">
        <v>68</v>
      </c>
      <c r="G1184" t="s">
        <v>20</v>
      </c>
      <c r="H1184">
        <v>60.000000000000007</v>
      </c>
      <c r="I1184">
        <v>300</v>
      </c>
      <c r="J1184">
        <v>18000.000000000004</v>
      </c>
      <c r="K1184">
        <v>5400.0000000000009</v>
      </c>
      <c r="L1184">
        <v>0.3</v>
      </c>
      <c r="M1184" t="s">
        <v>18</v>
      </c>
    </row>
    <row r="1185" spans="1:13" x14ac:dyDescent="0.3">
      <c r="A1185" t="s">
        <v>25</v>
      </c>
      <c r="B1185">
        <v>1128299</v>
      </c>
      <c r="C1185" s="20">
        <v>44457</v>
      </c>
      <c r="D1185" t="s">
        <v>48</v>
      </c>
      <c r="E1185" t="s">
        <v>49</v>
      </c>
      <c r="F1185" t="s">
        <v>68</v>
      </c>
      <c r="G1185" t="s">
        <v>19</v>
      </c>
      <c r="H1185">
        <v>65.000000000000014</v>
      </c>
      <c r="I1185">
        <v>500</v>
      </c>
      <c r="J1185">
        <v>32500.000000000007</v>
      </c>
      <c r="K1185">
        <v>8125.0000000000018</v>
      </c>
      <c r="L1185">
        <v>0.25</v>
      </c>
      <c r="M1185" t="s">
        <v>18</v>
      </c>
    </row>
    <row r="1186" spans="1:13" x14ac:dyDescent="0.3">
      <c r="A1186" t="s">
        <v>25</v>
      </c>
      <c r="B1186">
        <v>1128299</v>
      </c>
      <c r="C1186" s="20">
        <v>44457</v>
      </c>
      <c r="D1186" t="s">
        <v>48</v>
      </c>
      <c r="E1186" t="s">
        <v>49</v>
      </c>
      <c r="F1186" t="s">
        <v>68</v>
      </c>
      <c r="G1186" t="s">
        <v>17</v>
      </c>
      <c r="H1186">
        <v>60.000000000000007</v>
      </c>
      <c r="I1186">
        <v>500</v>
      </c>
      <c r="J1186">
        <v>30000.000000000004</v>
      </c>
      <c r="K1186">
        <v>9000</v>
      </c>
      <c r="L1186">
        <v>0.3</v>
      </c>
      <c r="M1186" t="s">
        <v>18</v>
      </c>
    </row>
    <row r="1187" spans="1:13" x14ac:dyDescent="0.3">
      <c r="A1187" t="s">
        <v>25</v>
      </c>
      <c r="B1187">
        <v>1128299</v>
      </c>
      <c r="C1187" s="20">
        <v>44425</v>
      </c>
      <c r="D1187" t="s">
        <v>48</v>
      </c>
      <c r="E1187" t="s">
        <v>49</v>
      </c>
      <c r="F1187" t="s">
        <v>68</v>
      </c>
      <c r="G1187" t="s">
        <v>23</v>
      </c>
      <c r="H1187">
        <v>85</v>
      </c>
      <c r="I1187">
        <v>300</v>
      </c>
      <c r="J1187">
        <v>25500</v>
      </c>
      <c r="K1187">
        <v>11475</v>
      </c>
      <c r="L1187">
        <v>0.45</v>
      </c>
      <c r="M1187" t="s">
        <v>18</v>
      </c>
    </row>
    <row r="1188" spans="1:13" x14ac:dyDescent="0.3">
      <c r="A1188" t="s">
        <v>25</v>
      </c>
      <c r="B1188">
        <v>1128299</v>
      </c>
      <c r="C1188" s="20">
        <v>44425</v>
      </c>
      <c r="D1188" t="s">
        <v>48</v>
      </c>
      <c r="E1188" t="s">
        <v>49</v>
      </c>
      <c r="F1188" t="s">
        <v>68</v>
      </c>
      <c r="G1188" t="s">
        <v>22</v>
      </c>
      <c r="H1188">
        <v>80</v>
      </c>
      <c r="I1188">
        <v>475</v>
      </c>
      <c r="J1188">
        <v>38000</v>
      </c>
      <c r="K1188">
        <v>7600</v>
      </c>
      <c r="L1188">
        <v>0.2</v>
      </c>
      <c r="M1188" t="s">
        <v>18</v>
      </c>
    </row>
    <row r="1189" spans="1:13" x14ac:dyDescent="0.3">
      <c r="A1189" t="s">
        <v>25</v>
      </c>
      <c r="B1189">
        <v>1128299</v>
      </c>
      <c r="C1189" s="20">
        <v>44425</v>
      </c>
      <c r="D1189" t="s">
        <v>48</v>
      </c>
      <c r="E1189" t="s">
        <v>49</v>
      </c>
      <c r="F1189" t="s">
        <v>68</v>
      </c>
      <c r="G1189" t="s">
        <v>21</v>
      </c>
      <c r="H1189">
        <v>80</v>
      </c>
      <c r="I1189">
        <v>475</v>
      </c>
      <c r="J1189">
        <v>38000</v>
      </c>
      <c r="K1189">
        <v>11400</v>
      </c>
      <c r="L1189">
        <v>0.3</v>
      </c>
      <c r="M1189" t="s">
        <v>18</v>
      </c>
    </row>
    <row r="1190" spans="1:13" x14ac:dyDescent="0.3">
      <c r="A1190" t="s">
        <v>25</v>
      </c>
      <c r="B1190">
        <v>1128299</v>
      </c>
      <c r="C1190" s="20">
        <v>44425</v>
      </c>
      <c r="D1190" t="s">
        <v>48</v>
      </c>
      <c r="E1190" t="s">
        <v>49</v>
      </c>
      <c r="F1190" t="s">
        <v>68</v>
      </c>
      <c r="G1190" t="s">
        <v>20</v>
      </c>
      <c r="H1190">
        <v>80</v>
      </c>
      <c r="I1190">
        <v>700</v>
      </c>
      <c r="J1190">
        <v>56000</v>
      </c>
      <c r="K1190">
        <v>16800</v>
      </c>
      <c r="L1190">
        <v>0.3</v>
      </c>
      <c r="M1190" t="s">
        <v>18</v>
      </c>
    </row>
    <row r="1191" spans="1:13" x14ac:dyDescent="0.3">
      <c r="A1191" t="s">
        <v>25</v>
      </c>
      <c r="B1191">
        <v>1128299</v>
      </c>
      <c r="C1191" s="20">
        <v>44425</v>
      </c>
      <c r="D1191" t="s">
        <v>48</v>
      </c>
      <c r="E1191" t="s">
        <v>49</v>
      </c>
      <c r="F1191" t="s">
        <v>68</v>
      </c>
      <c r="G1191" t="s">
        <v>19</v>
      </c>
      <c r="H1191">
        <v>85.000000000000014</v>
      </c>
      <c r="I1191">
        <v>825</v>
      </c>
      <c r="J1191">
        <v>70125.000000000015</v>
      </c>
      <c r="K1191">
        <v>17531.250000000004</v>
      </c>
      <c r="L1191">
        <v>0.25</v>
      </c>
      <c r="M1191" t="s">
        <v>18</v>
      </c>
    </row>
    <row r="1192" spans="1:13" x14ac:dyDescent="0.3">
      <c r="A1192" t="s">
        <v>25</v>
      </c>
      <c r="B1192">
        <v>1128299</v>
      </c>
      <c r="C1192" s="20">
        <v>44425</v>
      </c>
      <c r="D1192" t="s">
        <v>48</v>
      </c>
      <c r="E1192" t="s">
        <v>49</v>
      </c>
      <c r="F1192" t="s">
        <v>68</v>
      </c>
      <c r="G1192" t="s">
        <v>17</v>
      </c>
      <c r="H1192">
        <v>95</v>
      </c>
      <c r="I1192">
        <v>850</v>
      </c>
      <c r="J1192">
        <v>80750</v>
      </c>
      <c r="K1192">
        <v>24225</v>
      </c>
      <c r="L1192">
        <v>0.3</v>
      </c>
      <c r="M1192" t="s">
        <v>18</v>
      </c>
    </row>
    <row r="1193" spans="1:13" x14ac:dyDescent="0.3">
      <c r="A1193" t="s">
        <v>25</v>
      </c>
      <c r="B1193">
        <v>1128299</v>
      </c>
      <c r="C1193" s="20">
        <v>44393</v>
      </c>
      <c r="D1193" t="s">
        <v>48</v>
      </c>
      <c r="E1193" t="s">
        <v>49</v>
      </c>
      <c r="F1193" t="s">
        <v>68</v>
      </c>
      <c r="G1193" t="s">
        <v>23</v>
      </c>
      <c r="H1193">
        <v>110.00000000000001</v>
      </c>
      <c r="I1193">
        <v>650</v>
      </c>
      <c r="J1193">
        <v>71500.000000000015</v>
      </c>
      <c r="K1193">
        <v>32175.000000000007</v>
      </c>
      <c r="L1193">
        <v>0.45</v>
      </c>
      <c r="M1193" t="s">
        <v>18</v>
      </c>
    </row>
    <row r="1194" spans="1:13" x14ac:dyDescent="0.3">
      <c r="A1194" t="s">
        <v>25</v>
      </c>
      <c r="B1194">
        <v>1128299</v>
      </c>
      <c r="C1194" s="20">
        <v>44393</v>
      </c>
      <c r="D1194" t="s">
        <v>48</v>
      </c>
      <c r="E1194" t="s">
        <v>49</v>
      </c>
      <c r="F1194" t="s">
        <v>68</v>
      </c>
      <c r="G1194" t="s">
        <v>22</v>
      </c>
      <c r="H1194">
        <v>95</v>
      </c>
      <c r="I1194">
        <v>650</v>
      </c>
      <c r="J1194">
        <v>61750</v>
      </c>
      <c r="K1194">
        <v>12350</v>
      </c>
      <c r="L1194">
        <v>0.2</v>
      </c>
      <c r="M1194" t="s">
        <v>18</v>
      </c>
    </row>
    <row r="1195" spans="1:13" x14ac:dyDescent="0.3">
      <c r="A1195" t="s">
        <v>25</v>
      </c>
      <c r="B1195">
        <v>1128299</v>
      </c>
      <c r="C1195" s="20">
        <v>44393</v>
      </c>
      <c r="D1195" t="s">
        <v>48</v>
      </c>
      <c r="E1195" t="s">
        <v>49</v>
      </c>
      <c r="F1195" t="s">
        <v>68</v>
      </c>
      <c r="G1195" t="s">
        <v>21</v>
      </c>
      <c r="H1195">
        <v>90</v>
      </c>
      <c r="I1195">
        <v>600</v>
      </c>
      <c r="J1195">
        <v>54000</v>
      </c>
      <c r="K1195">
        <v>16200</v>
      </c>
      <c r="L1195">
        <v>0.3</v>
      </c>
      <c r="M1195" t="s">
        <v>18</v>
      </c>
    </row>
    <row r="1196" spans="1:13" x14ac:dyDescent="0.3">
      <c r="A1196" t="s">
        <v>25</v>
      </c>
      <c r="B1196">
        <v>1128299</v>
      </c>
      <c r="C1196" s="20">
        <v>44393</v>
      </c>
      <c r="D1196" t="s">
        <v>48</v>
      </c>
      <c r="E1196" t="s">
        <v>49</v>
      </c>
      <c r="F1196" t="s">
        <v>68</v>
      </c>
      <c r="G1196" t="s">
        <v>20</v>
      </c>
      <c r="H1196">
        <v>95</v>
      </c>
      <c r="I1196">
        <v>700</v>
      </c>
      <c r="J1196">
        <v>66500</v>
      </c>
      <c r="K1196">
        <v>19950</v>
      </c>
      <c r="L1196">
        <v>0.3</v>
      </c>
      <c r="M1196" t="s">
        <v>18</v>
      </c>
    </row>
    <row r="1197" spans="1:13" x14ac:dyDescent="0.3">
      <c r="A1197" t="s">
        <v>25</v>
      </c>
      <c r="B1197">
        <v>1128299</v>
      </c>
      <c r="C1197" s="20">
        <v>44393</v>
      </c>
      <c r="D1197" t="s">
        <v>48</v>
      </c>
      <c r="E1197" t="s">
        <v>49</v>
      </c>
      <c r="F1197" t="s">
        <v>68</v>
      </c>
      <c r="G1197" t="s">
        <v>19</v>
      </c>
      <c r="H1197">
        <v>95</v>
      </c>
      <c r="I1197">
        <v>750</v>
      </c>
      <c r="J1197">
        <v>71250</v>
      </c>
      <c r="K1197">
        <v>17812.5</v>
      </c>
      <c r="L1197">
        <v>0.25</v>
      </c>
      <c r="M1197" t="s">
        <v>18</v>
      </c>
    </row>
    <row r="1198" spans="1:13" x14ac:dyDescent="0.3">
      <c r="A1198" t="s">
        <v>25</v>
      </c>
      <c r="B1198">
        <v>1128299</v>
      </c>
      <c r="C1198" s="20">
        <v>44393</v>
      </c>
      <c r="D1198" t="s">
        <v>48</v>
      </c>
      <c r="E1198" t="s">
        <v>49</v>
      </c>
      <c r="F1198" t="s">
        <v>68</v>
      </c>
      <c r="G1198" t="s">
        <v>17</v>
      </c>
      <c r="H1198">
        <v>90</v>
      </c>
      <c r="I1198">
        <v>900</v>
      </c>
      <c r="J1198">
        <v>81000</v>
      </c>
      <c r="K1198">
        <v>24300</v>
      </c>
      <c r="L1198">
        <v>0.3</v>
      </c>
      <c r="M1198" t="s">
        <v>18</v>
      </c>
    </row>
    <row r="1199" spans="1:13" x14ac:dyDescent="0.3">
      <c r="A1199" t="s">
        <v>25</v>
      </c>
      <c r="B1199">
        <v>1128299</v>
      </c>
      <c r="C1199" s="20">
        <v>44364</v>
      </c>
      <c r="D1199" t="s">
        <v>48</v>
      </c>
      <c r="E1199" t="s">
        <v>49</v>
      </c>
      <c r="F1199" t="s">
        <v>68</v>
      </c>
      <c r="G1199" t="s">
        <v>23</v>
      </c>
      <c r="H1199">
        <v>110.00000000000001</v>
      </c>
      <c r="I1199">
        <v>750</v>
      </c>
      <c r="J1199">
        <v>82500.000000000015</v>
      </c>
      <c r="K1199">
        <v>37125.000000000007</v>
      </c>
      <c r="L1199">
        <v>0.45</v>
      </c>
      <c r="M1199" t="s">
        <v>18</v>
      </c>
    </row>
    <row r="1200" spans="1:13" x14ac:dyDescent="0.3">
      <c r="A1200" t="s">
        <v>25</v>
      </c>
      <c r="B1200">
        <v>1128299</v>
      </c>
      <c r="C1200" s="20">
        <v>44364</v>
      </c>
      <c r="D1200" t="s">
        <v>48</v>
      </c>
      <c r="E1200" t="s">
        <v>49</v>
      </c>
      <c r="F1200" t="s">
        <v>68</v>
      </c>
      <c r="G1200" t="s">
        <v>22</v>
      </c>
      <c r="H1200">
        <v>95</v>
      </c>
      <c r="I1200">
        <v>450</v>
      </c>
      <c r="J1200">
        <v>42750</v>
      </c>
      <c r="K1200">
        <v>8550</v>
      </c>
      <c r="L1200">
        <v>0.2</v>
      </c>
      <c r="M1200" t="s">
        <v>18</v>
      </c>
    </row>
    <row r="1201" spans="1:13" x14ac:dyDescent="0.3">
      <c r="A1201" t="s">
        <v>25</v>
      </c>
      <c r="B1201">
        <v>1128299</v>
      </c>
      <c r="C1201" s="20">
        <v>44364</v>
      </c>
      <c r="D1201" t="s">
        <v>48</v>
      </c>
      <c r="E1201" t="s">
        <v>49</v>
      </c>
      <c r="F1201" t="s">
        <v>68</v>
      </c>
      <c r="G1201" t="s">
        <v>21</v>
      </c>
      <c r="H1201">
        <v>85</v>
      </c>
      <c r="I1201">
        <v>575</v>
      </c>
      <c r="J1201">
        <v>48875</v>
      </c>
      <c r="K1201">
        <v>14662.5</v>
      </c>
      <c r="L1201">
        <v>0.3</v>
      </c>
      <c r="M1201" t="s">
        <v>18</v>
      </c>
    </row>
    <row r="1202" spans="1:13" x14ac:dyDescent="0.3">
      <c r="A1202" t="s">
        <v>25</v>
      </c>
      <c r="B1202">
        <v>1128299</v>
      </c>
      <c r="C1202" s="20">
        <v>44364</v>
      </c>
      <c r="D1202" t="s">
        <v>48</v>
      </c>
      <c r="E1202" t="s">
        <v>49</v>
      </c>
      <c r="F1202" t="s">
        <v>68</v>
      </c>
      <c r="G1202" t="s">
        <v>20</v>
      </c>
      <c r="H1202">
        <v>85</v>
      </c>
      <c r="I1202">
        <v>700</v>
      </c>
      <c r="J1202">
        <v>59500</v>
      </c>
      <c r="K1202">
        <v>17850</v>
      </c>
      <c r="L1202">
        <v>0.3</v>
      </c>
      <c r="M1202" t="s">
        <v>18</v>
      </c>
    </row>
    <row r="1203" spans="1:13" x14ac:dyDescent="0.3">
      <c r="A1203" t="s">
        <v>25</v>
      </c>
      <c r="B1203">
        <v>1128299</v>
      </c>
      <c r="C1203" s="20">
        <v>44364</v>
      </c>
      <c r="D1203" t="s">
        <v>48</v>
      </c>
      <c r="E1203" t="s">
        <v>49</v>
      </c>
      <c r="F1203" t="s">
        <v>68</v>
      </c>
      <c r="G1203" t="s">
        <v>19</v>
      </c>
      <c r="H1203">
        <v>70</v>
      </c>
      <c r="I1203">
        <v>700</v>
      </c>
      <c r="J1203">
        <v>49000</v>
      </c>
      <c r="K1203">
        <v>12250</v>
      </c>
      <c r="L1203">
        <v>0.25</v>
      </c>
      <c r="M1203" t="s">
        <v>18</v>
      </c>
    </row>
    <row r="1204" spans="1:13" x14ac:dyDescent="0.3">
      <c r="A1204" t="s">
        <v>25</v>
      </c>
      <c r="B1204">
        <v>1128299</v>
      </c>
      <c r="C1204" s="20">
        <v>44364</v>
      </c>
      <c r="D1204" t="s">
        <v>48</v>
      </c>
      <c r="E1204" t="s">
        <v>49</v>
      </c>
      <c r="F1204" t="s">
        <v>68</v>
      </c>
      <c r="G1204" t="s">
        <v>17</v>
      </c>
      <c r="H1204">
        <v>64.999999999999986</v>
      </c>
      <c r="I1204">
        <v>825</v>
      </c>
      <c r="J1204">
        <v>53624.999999999985</v>
      </c>
      <c r="K1204">
        <v>16087.499999999995</v>
      </c>
      <c r="L1204">
        <v>0.3</v>
      </c>
      <c r="M1204" t="s">
        <v>24</v>
      </c>
    </row>
    <row r="1205" spans="1:13" x14ac:dyDescent="0.3">
      <c r="A1205" t="s">
        <v>25</v>
      </c>
      <c r="B1205">
        <v>1128299</v>
      </c>
      <c r="C1205" s="20">
        <v>44334</v>
      </c>
      <c r="D1205" t="s">
        <v>48</v>
      </c>
      <c r="E1205" t="s">
        <v>49</v>
      </c>
      <c r="F1205" t="s">
        <v>68</v>
      </c>
      <c r="G1205" t="s">
        <v>23</v>
      </c>
      <c r="H1205">
        <v>70</v>
      </c>
      <c r="I1205">
        <v>575</v>
      </c>
      <c r="J1205">
        <v>40250</v>
      </c>
      <c r="K1205">
        <v>18112.5</v>
      </c>
      <c r="L1205">
        <v>0.45</v>
      </c>
      <c r="M1205" t="s">
        <v>24</v>
      </c>
    </row>
    <row r="1206" spans="1:13" x14ac:dyDescent="0.3">
      <c r="A1206" t="s">
        <v>25</v>
      </c>
      <c r="B1206">
        <v>1128299</v>
      </c>
      <c r="C1206" s="20">
        <v>44334</v>
      </c>
      <c r="D1206" t="s">
        <v>48</v>
      </c>
      <c r="E1206" t="s">
        <v>49</v>
      </c>
      <c r="F1206" t="s">
        <v>68</v>
      </c>
      <c r="G1206" t="s">
        <v>22</v>
      </c>
      <c r="H1206">
        <v>54.999999999999993</v>
      </c>
      <c r="I1206">
        <v>225</v>
      </c>
      <c r="J1206">
        <v>12374.999999999998</v>
      </c>
      <c r="K1206">
        <v>2475</v>
      </c>
      <c r="L1206">
        <v>0.2</v>
      </c>
      <c r="M1206" t="s">
        <v>24</v>
      </c>
    </row>
    <row r="1207" spans="1:13" x14ac:dyDescent="0.3">
      <c r="A1207" t="s">
        <v>25</v>
      </c>
      <c r="B1207">
        <v>1128299</v>
      </c>
      <c r="C1207" s="20">
        <v>44334</v>
      </c>
      <c r="D1207" t="s">
        <v>48</v>
      </c>
      <c r="E1207" t="s">
        <v>49</v>
      </c>
      <c r="F1207" t="s">
        <v>68</v>
      </c>
      <c r="G1207" t="s">
        <v>21</v>
      </c>
      <c r="H1207">
        <v>60</v>
      </c>
      <c r="I1207">
        <v>325</v>
      </c>
      <c r="J1207">
        <v>19500</v>
      </c>
      <c r="K1207">
        <v>5850</v>
      </c>
      <c r="L1207">
        <v>0.3</v>
      </c>
      <c r="M1207" t="s">
        <v>24</v>
      </c>
    </row>
    <row r="1208" spans="1:13" x14ac:dyDescent="0.3">
      <c r="A1208" t="s">
        <v>25</v>
      </c>
      <c r="B1208">
        <v>1128299</v>
      </c>
      <c r="C1208" s="20">
        <v>44334</v>
      </c>
      <c r="D1208" t="s">
        <v>48</v>
      </c>
      <c r="E1208" t="s">
        <v>49</v>
      </c>
      <c r="F1208" t="s">
        <v>68</v>
      </c>
      <c r="G1208" t="s">
        <v>20</v>
      </c>
      <c r="H1208">
        <v>65</v>
      </c>
      <c r="I1208">
        <v>425</v>
      </c>
      <c r="J1208">
        <v>27625</v>
      </c>
      <c r="K1208">
        <v>8287.5</v>
      </c>
      <c r="L1208">
        <v>0.3</v>
      </c>
      <c r="M1208" t="s">
        <v>24</v>
      </c>
    </row>
    <row r="1209" spans="1:13" x14ac:dyDescent="0.3">
      <c r="A1209" t="s">
        <v>25</v>
      </c>
      <c r="B1209">
        <v>1128299</v>
      </c>
      <c r="C1209" s="20">
        <v>44334</v>
      </c>
      <c r="D1209" t="s">
        <v>48</v>
      </c>
      <c r="E1209" t="s">
        <v>49</v>
      </c>
      <c r="F1209" t="s">
        <v>68</v>
      </c>
      <c r="G1209" t="s">
        <v>19</v>
      </c>
      <c r="H1209">
        <v>65</v>
      </c>
      <c r="I1209">
        <v>425</v>
      </c>
      <c r="J1209">
        <v>27625</v>
      </c>
      <c r="K1209">
        <v>6906.25</v>
      </c>
      <c r="L1209">
        <v>0.25</v>
      </c>
      <c r="M1209" t="s">
        <v>24</v>
      </c>
    </row>
    <row r="1210" spans="1:13" x14ac:dyDescent="0.3">
      <c r="A1210" t="s">
        <v>25</v>
      </c>
      <c r="B1210">
        <v>1128299</v>
      </c>
      <c r="C1210" s="20">
        <v>44334</v>
      </c>
      <c r="D1210" t="s">
        <v>48</v>
      </c>
      <c r="E1210" t="s">
        <v>49</v>
      </c>
      <c r="F1210" t="s">
        <v>68</v>
      </c>
      <c r="G1210" t="s">
        <v>17</v>
      </c>
      <c r="H1210">
        <v>60</v>
      </c>
      <c r="I1210">
        <v>575</v>
      </c>
      <c r="J1210">
        <v>34500</v>
      </c>
      <c r="K1210">
        <v>10350</v>
      </c>
      <c r="L1210">
        <v>0.3</v>
      </c>
      <c r="M1210" t="s">
        <v>24</v>
      </c>
    </row>
    <row r="1211" spans="1:13" x14ac:dyDescent="0.3">
      <c r="A1211" t="s">
        <v>25</v>
      </c>
      <c r="B1211">
        <v>1128299</v>
      </c>
      <c r="C1211" s="20">
        <v>44303</v>
      </c>
      <c r="D1211" t="s">
        <v>48</v>
      </c>
      <c r="E1211" t="s">
        <v>49</v>
      </c>
      <c r="F1211" t="s">
        <v>68</v>
      </c>
      <c r="G1211" t="s">
        <v>23</v>
      </c>
      <c r="H1211">
        <v>75.000000000000014</v>
      </c>
      <c r="I1211">
        <v>375</v>
      </c>
      <c r="J1211">
        <v>28125.000000000004</v>
      </c>
      <c r="K1211">
        <v>12656.250000000002</v>
      </c>
      <c r="L1211">
        <v>0.45</v>
      </c>
      <c r="M1211" t="s">
        <v>24</v>
      </c>
    </row>
    <row r="1212" spans="1:13" x14ac:dyDescent="0.3">
      <c r="A1212" t="s">
        <v>25</v>
      </c>
      <c r="B1212">
        <v>1128299</v>
      </c>
      <c r="C1212" s="20">
        <v>44303</v>
      </c>
      <c r="D1212" t="s">
        <v>48</v>
      </c>
      <c r="E1212" t="s">
        <v>49</v>
      </c>
      <c r="F1212" t="s">
        <v>68</v>
      </c>
      <c r="G1212" t="s">
        <v>22</v>
      </c>
      <c r="H1212">
        <v>60.000000000000007</v>
      </c>
      <c r="I1212">
        <v>200</v>
      </c>
      <c r="J1212">
        <v>12000.000000000002</v>
      </c>
      <c r="K1212">
        <v>2400.0000000000005</v>
      </c>
      <c r="L1212">
        <v>0.2</v>
      </c>
      <c r="M1212" t="s">
        <v>24</v>
      </c>
    </row>
    <row r="1213" spans="1:13" x14ac:dyDescent="0.3">
      <c r="A1213" t="s">
        <v>25</v>
      </c>
      <c r="B1213">
        <v>1128299</v>
      </c>
      <c r="C1213" s="20">
        <v>44303</v>
      </c>
      <c r="D1213" t="s">
        <v>48</v>
      </c>
      <c r="E1213" t="s">
        <v>49</v>
      </c>
      <c r="F1213" t="s">
        <v>68</v>
      </c>
      <c r="G1213" t="s">
        <v>21</v>
      </c>
      <c r="H1213">
        <v>55.000000000000007</v>
      </c>
      <c r="I1213">
        <v>300</v>
      </c>
      <c r="J1213">
        <v>16500.000000000004</v>
      </c>
      <c r="K1213">
        <v>4950.0000000000009</v>
      </c>
      <c r="L1213">
        <v>0.3</v>
      </c>
      <c r="M1213" t="s">
        <v>24</v>
      </c>
    </row>
    <row r="1214" spans="1:13" x14ac:dyDescent="0.3">
      <c r="A1214" t="s">
        <v>25</v>
      </c>
      <c r="B1214">
        <v>1128299</v>
      </c>
      <c r="C1214" s="20">
        <v>44303</v>
      </c>
      <c r="D1214" t="s">
        <v>48</v>
      </c>
      <c r="E1214" t="s">
        <v>49</v>
      </c>
      <c r="F1214" t="s">
        <v>68</v>
      </c>
      <c r="G1214" t="s">
        <v>20</v>
      </c>
      <c r="H1214">
        <v>70</v>
      </c>
      <c r="I1214">
        <v>400</v>
      </c>
      <c r="J1214">
        <v>28000</v>
      </c>
      <c r="K1214">
        <v>8400</v>
      </c>
      <c r="L1214">
        <v>0.3</v>
      </c>
      <c r="M1214" t="s">
        <v>24</v>
      </c>
    </row>
    <row r="1215" spans="1:13" x14ac:dyDescent="0.3">
      <c r="A1215" t="s">
        <v>25</v>
      </c>
      <c r="B1215">
        <v>1128299</v>
      </c>
      <c r="C1215" s="20">
        <v>44303</v>
      </c>
      <c r="D1215" t="s">
        <v>48</v>
      </c>
      <c r="E1215" t="s">
        <v>49</v>
      </c>
      <c r="F1215" t="s">
        <v>68</v>
      </c>
      <c r="G1215" t="s">
        <v>19</v>
      </c>
      <c r="H1215">
        <v>70</v>
      </c>
      <c r="I1215">
        <v>350</v>
      </c>
      <c r="J1215">
        <v>24500</v>
      </c>
      <c r="K1215">
        <v>6125</v>
      </c>
      <c r="L1215">
        <v>0.25</v>
      </c>
      <c r="M1215" t="s">
        <v>24</v>
      </c>
    </row>
    <row r="1216" spans="1:13" x14ac:dyDescent="0.3">
      <c r="A1216" t="s">
        <v>25</v>
      </c>
      <c r="B1216">
        <v>1128299</v>
      </c>
      <c r="C1216" s="20">
        <v>44303</v>
      </c>
      <c r="D1216" t="s">
        <v>48</v>
      </c>
      <c r="E1216" t="s">
        <v>49</v>
      </c>
      <c r="F1216" t="s">
        <v>68</v>
      </c>
      <c r="G1216" t="s">
        <v>17</v>
      </c>
      <c r="H1216">
        <v>65</v>
      </c>
      <c r="I1216">
        <v>550</v>
      </c>
      <c r="J1216">
        <v>35750</v>
      </c>
      <c r="K1216">
        <v>10725</v>
      </c>
      <c r="L1216">
        <v>0.3</v>
      </c>
      <c r="M1216" t="s">
        <v>24</v>
      </c>
    </row>
    <row r="1217" spans="1:13" x14ac:dyDescent="0.3">
      <c r="A1217" t="s">
        <v>26</v>
      </c>
      <c r="B1217">
        <v>1128299</v>
      </c>
      <c r="C1217" s="20">
        <v>44271</v>
      </c>
      <c r="D1217" t="s">
        <v>48</v>
      </c>
      <c r="E1217" t="s">
        <v>49</v>
      </c>
      <c r="F1217" t="s">
        <v>68</v>
      </c>
      <c r="G1217" t="s">
        <v>23</v>
      </c>
      <c r="H1217">
        <v>60</v>
      </c>
      <c r="I1217">
        <v>375</v>
      </c>
      <c r="J1217">
        <v>22500</v>
      </c>
      <c r="K1217">
        <v>10125</v>
      </c>
      <c r="L1217">
        <v>0.45</v>
      </c>
      <c r="M1217" t="s">
        <v>24</v>
      </c>
    </row>
    <row r="1218" spans="1:13" x14ac:dyDescent="0.3">
      <c r="A1218" t="s">
        <v>26</v>
      </c>
      <c r="B1218">
        <v>1128299</v>
      </c>
      <c r="C1218" s="20">
        <v>44271</v>
      </c>
      <c r="D1218" t="s">
        <v>48</v>
      </c>
      <c r="E1218" t="s">
        <v>49</v>
      </c>
      <c r="F1218" t="s">
        <v>68</v>
      </c>
      <c r="G1218" t="s">
        <v>22</v>
      </c>
      <c r="H1218">
        <v>65</v>
      </c>
      <c r="I1218">
        <v>175</v>
      </c>
      <c r="J1218">
        <v>11375</v>
      </c>
      <c r="K1218">
        <v>2275</v>
      </c>
      <c r="L1218">
        <v>0.2</v>
      </c>
      <c r="M1218" t="s">
        <v>24</v>
      </c>
    </row>
    <row r="1219" spans="1:13" x14ac:dyDescent="0.3">
      <c r="A1219" t="s">
        <v>26</v>
      </c>
      <c r="B1219">
        <v>1128299</v>
      </c>
      <c r="C1219" s="20">
        <v>44271</v>
      </c>
      <c r="D1219" t="s">
        <v>48</v>
      </c>
      <c r="E1219" t="s">
        <v>49</v>
      </c>
      <c r="F1219" t="s">
        <v>68</v>
      </c>
      <c r="G1219" t="s">
        <v>21</v>
      </c>
      <c r="H1219">
        <v>60</v>
      </c>
      <c r="I1219">
        <v>325</v>
      </c>
      <c r="J1219">
        <v>19500</v>
      </c>
      <c r="K1219">
        <v>5850</v>
      </c>
      <c r="L1219">
        <v>0.3</v>
      </c>
      <c r="M1219" t="s">
        <v>24</v>
      </c>
    </row>
    <row r="1220" spans="1:13" x14ac:dyDescent="0.3">
      <c r="A1220" t="s">
        <v>26</v>
      </c>
      <c r="B1220">
        <v>1128299</v>
      </c>
      <c r="C1220" s="20">
        <v>44271</v>
      </c>
      <c r="D1220" t="s">
        <v>48</v>
      </c>
      <c r="E1220" t="s">
        <v>49</v>
      </c>
      <c r="F1220" t="s">
        <v>68</v>
      </c>
      <c r="G1220" t="s">
        <v>20</v>
      </c>
      <c r="H1220">
        <v>64.999999999999986</v>
      </c>
      <c r="I1220">
        <v>425</v>
      </c>
      <c r="J1220">
        <v>27624.999999999993</v>
      </c>
      <c r="K1220">
        <v>8287.4999999999982</v>
      </c>
      <c r="L1220">
        <v>0.3</v>
      </c>
      <c r="M1220" t="s">
        <v>24</v>
      </c>
    </row>
    <row r="1221" spans="1:13" x14ac:dyDescent="0.3">
      <c r="A1221" t="s">
        <v>26</v>
      </c>
      <c r="B1221">
        <v>1128299</v>
      </c>
      <c r="C1221" s="20">
        <v>44271</v>
      </c>
      <c r="D1221" t="s">
        <v>48</v>
      </c>
      <c r="E1221" t="s">
        <v>49</v>
      </c>
      <c r="F1221" t="s">
        <v>68</v>
      </c>
      <c r="G1221" t="s">
        <v>19</v>
      </c>
      <c r="H1221">
        <v>60</v>
      </c>
      <c r="I1221">
        <v>400</v>
      </c>
      <c r="J1221">
        <v>24000</v>
      </c>
      <c r="K1221">
        <v>6000</v>
      </c>
      <c r="L1221">
        <v>0.25</v>
      </c>
      <c r="M1221" t="s">
        <v>24</v>
      </c>
    </row>
    <row r="1222" spans="1:13" x14ac:dyDescent="0.3">
      <c r="A1222" t="s">
        <v>26</v>
      </c>
      <c r="B1222">
        <v>1128299</v>
      </c>
      <c r="C1222" s="20">
        <v>44271</v>
      </c>
      <c r="D1222" t="s">
        <v>48</v>
      </c>
      <c r="E1222" t="s">
        <v>49</v>
      </c>
      <c r="F1222" t="s">
        <v>68</v>
      </c>
      <c r="G1222" t="s">
        <v>17</v>
      </c>
      <c r="H1222">
        <v>50</v>
      </c>
      <c r="I1222">
        <v>550</v>
      </c>
      <c r="J1222">
        <v>27500</v>
      </c>
      <c r="K1222">
        <v>8250</v>
      </c>
      <c r="L1222">
        <v>0.3</v>
      </c>
      <c r="M1222" t="s">
        <v>24</v>
      </c>
    </row>
    <row r="1223" spans="1:13" x14ac:dyDescent="0.3">
      <c r="A1223" t="s">
        <v>26</v>
      </c>
      <c r="B1223">
        <v>1128299</v>
      </c>
      <c r="C1223" s="20">
        <v>44244</v>
      </c>
      <c r="D1223" t="s">
        <v>48</v>
      </c>
      <c r="E1223" t="s">
        <v>49</v>
      </c>
      <c r="F1223" t="s">
        <v>68</v>
      </c>
      <c r="G1223" t="s">
        <v>23</v>
      </c>
      <c r="H1223">
        <v>50</v>
      </c>
      <c r="I1223">
        <v>400</v>
      </c>
      <c r="J1223">
        <v>20000</v>
      </c>
      <c r="K1223">
        <v>9000</v>
      </c>
      <c r="L1223">
        <v>0.45</v>
      </c>
      <c r="M1223" t="s">
        <v>24</v>
      </c>
    </row>
    <row r="1224" spans="1:13" x14ac:dyDescent="0.3">
      <c r="A1224" t="s">
        <v>26</v>
      </c>
      <c r="B1224">
        <v>1128299</v>
      </c>
      <c r="C1224" s="20">
        <v>44244</v>
      </c>
      <c r="D1224" t="s">
        <v>48</v>
      </c>
      <c r="E1224" t="s">
        <v>49</v>
      </c>
      <c r="F1224" t="s">
        <v>68</v>
      </c>
      <c r="G1224" t="s">
        <v>22</v>
      </c>
      <c r="H1224">
        <v>55.000000000000007</v>
      </c>
      <c r="I1224">
        <v>200</v>
      </c>
      <c r="J1224">
        <v>11000.000000000002</v>
      </c>
      <c r="K1224">
        <v>2200.0000000000005</v>
      </c>
      <c r="L1224">
        <v>0.2</v>
      </c>
      <c r="M1224" t="s">
        <v>24</v>
      </c>
    </row>
    <row r="1225" spans="1:13" x14ac:dyDescent="0.3">
      <c r="A1225" t="s">
        <v>26</v>
      </c>
      <c r="B1225">
        <v>1128299</v>
      </c>
      <c r="C1225" s="20">
        <v>44244</v>
      </c>
      <c r="D1225" t="s">
        <v>48</v>
      </c>
      <c r="E1225" t="s">
        <v>49</v>
      </c>
      <c r="F1225" t="s">
        <v>68</v>
      </c>
      <c r="G1225" t="s">
        <v>21</v>
      </c>
      <c r="H1225">
        <v>50</v>
      </c>
      <c r="I1225">
        <v>275</v>
      </c>
      <c r="J1225">
        <v>13750</v>
      </c>
      <c r="K1225">
        <v>4125</v>
      </c>
      <c r="L1225">
        <v>0.3</v>
      </c>
      <c r="M1225" t="s">
        <v>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E957C-09DE-4438-A930-1D7AC9B791A1}">
  <dimension ref="A2:F17"/>
  <sheetViews>
    <sheetView workbookViewId="0">
      <selection activeCell="O1" sqref="O1"/>
    </sheetView>
  </sheetViews>
  <sheetFormatPr defaultRowHeight="14.4" x14ac:dyDescent="0.3"/>
  <sheetData>
    <row r="2" spans="1:6" ht="15" thickBot="1" x14ac:dyDescent="0.35"/>
    <row r="3" spans="1:6" x14ac:dyDescent="0.3">
      <c r="C3" s="26">
        <v>10</v>
      </c>
      <c r="D3" s="27" t="s">
        <v>154</v>
      </c>
    </row>
    <row r="4" spans="1:6" x14ac:dyDescent="0.3">
      <c r="A4" s="24">
        <v>3</v>
      </c>
      <c r="C4" s="28">
        <f>(30+44)/2</f>
        <v>37</v>
      </c>
      <c r="D4" s="29" t="s">
        <v>153</v>
      </c>
    </row>
    <row r="5" spans="1:6" ht="15" thickBot="1" x14ac:dyDescent="0.35">
      <c r="A5" s="24">
        <v>5</v>
      </c>
      <c r="C5" s="30">
        <v>150</v>
      </c>
      <c r="D5" s="31" t="s">
        <v>155</v>
      </c>
    </row>
    <row r="6" spans="1:6" ht="15" thickBot="1" x14ac:dyDescent="0.35">
      <c r="A6" s="24">
        <v>10</v>
      </c>
    </row>
    <row r="7" spans="1:6" x14ac:dyDescent="0.3">
      <c r="A7" s="24">
        <v>10</v>
      </c>
      <c r="D7" s="26" t="s">
        <v>156</v>
      </c>
      <c r="E7" s="32"/>
      <c r="F7" s="27">
        <f>C5+(1.5*140)</f>
        <v>360</v>
      </c>
    </row>
    <row r="8" spans="1:6" x14ac:dyDescent="0.3">
      <c r="A8" s="24">
        <v>20</v>
      </c>
      <c r="D8" s="28" t="s">
        <v>157</v>
      </c>
      <c r="E8" s="33"/>
      <c r="F8" s="29">
        <f>C3-(1.5*140)</f>
        <v>-200</v>
      </c>
    </row>
    <row r="9" spans="1:6" ht="15" thickBot="1" x14ac:dyDescent="0.35">
      <c r="A9" s="24">
        <v>20</v>
      </c>
      <c r="D9" s="30" t="s">
        <v>159</v>
      </c>
      <c r="E9" s="34"/>
      <c r="F9" s="31">
        <f>140</f>
        <v>140</v>
      </c>
    </row>
    <row r="10" spans="1:6" x14ac:dyDescent="0.3">
      <c r="A10" s="24">
        <v>30</v>
      </c>
    </row>
    <row r="11" spans="1:6" x14ac:dyDescent="0.3">
      <c r="A11" s="25">
        <v>44</v>
      </c>
    </row>
    <row r="12" spans="1:6" x14ac:dyDescent="0.3">
      <c r="A12" s="25">
        <v>55</v>
      </c>
    </row>
    <row r="13" spans="1:6" x14ac:dyDescent="0.3">
      <c r="A13" s="25">
        <v>100</v>
      </c>
    </row>
    <row r="14" spans="1:6" x14ac:dyDescent="0.3">
      <c r="A14" s="25">
        <v>150</v>
      </c>
    </row>
    <row r="15" spans="1:6" x14ac:dyDescent="0.3">
      <c r="A15" s="25">
        <v>666</v>
      </c>
      <c r="B15" t="s">
        <v>158</v>
      </c>
    </row>
    <row r="16" spans="1:6" x14ac:dyDescent="0.3">
      <c r="A16" s="25">
        <v>1000</v>
      </c>
      <c r="B16" s="11" t="s">
        <v>158</v>
      </c>
    </row>
    <row r="17" spans="1:2" x14ac:dyDescent="0.3">
      <c r="A17" s="25">
        <v>2000</v>
      </c>
      <c r="B17" s="11" t="s">
        <v>158</v>
      </c>
    </row>
  </sheetData>
  <sortState xmlns:xlrd2="http://schemas.microsoft.com/office/spreadsheetml/2017/richdata2" ref="A4:A17">
    <sortCondition ref="A4:A17"/>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Sales Adidas</vt:lpstr>
      <vt:lpstr>Sheet2</vt:lpstr>
      <vt:lpstr>pivots</vt:lpstr>
      <vt:lpstr>dashboard</vt: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shaimaafawzygoda@gmail.com</cp:lastModifiedBy>
  <dcterms:created xsi:type="dcterms:W3CDTF">2015-06-05T18:17:20Z</dcterms:created>
  <dcterms:modified xsi:type="dcterms:W3CDTF">2025-07-20T10:16:19Z</dcterms:modified>
</cp:coreProperties>
</file>