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firstSheet="9" activeTab="10"/>
  </bookViews>
  <sheets>
    <sheet name="16.05.2023 " sheetId="3" r:id="rId1"/>
    <sheet name="17.05.2023" sheetId="2" r:id="rId2"/>
    <sheet name="18.05.2023 " sheetId="5" r:id="rId3"/>
    <sheet name="21.05.2023" sheetId="6" r:id="rId4"/>
    <sheet name="22.05.2023" sheetId="7" r:id="rId5"/>
    <sheet name="23.05.2023" sheetId="8" r:id="rId6"/>
    <sheet name="24.05.2023" sheetId="9" r:id="rId7"/>
    <sheet name="25.05.2023" sheetId="10" r:id="rId8"/>
    <sheet name="30.05.2023" sheetId="11" r:id="rId9"/>
    <sheet name="03.06.2023" sheetId="12" r:id="rId10"/>
    <sheet name="07.06.2023" sheetId="13" r:id="rId11"/>
    <sheet name="Sheet1" sheetId="4" r:id="rId12"/>
  </sheets>
  <definedNames>
    <definedName name="_xlnm.Print_Area" localSheetId="9">'03.06.2023'!$B$2:$J$63</definedName>
    <definedName name="_xlnm.Print_Area" localSheetId="10">'07.06.2023'!$E$2:$N$70</definedName>
    <definedName name="_xlnm.Print_Area" localSheetId="1">'17.05.2023'!$B$2:$I$62</definedName>
    <definedName name="_xlnm.Print_Area" localSheetId="2">'18.05.2023 '!$B$2:$I$62</definedName>
    <definedName name="_xlnm.Print_Area" localSheetId="3">'21.05.2023'!$B$2:$I$62</definedName>
    <definedName name="_xlnm.Print_Area" localSheetId="4">'22.05.2023'!$B$2:$I$62</definedName>
    <definedName name="_xlnm.Print_Area" localSheetId="5">'23.05.2023'!$A$1:$J$63</definedName>
    <definedName name="_xlnm.Print_Area" localSheetId="6">'24.05.2023'!$A$1:$J$62</definedName>
    <definedName name="_xlnm.Print_Area" localSheetId="7">'25.05.2023'!$B$2:$J$62</definedName>
    <definedName name="_xlnm.Print_Area" localSheetId="8">'30.05.2023'!$B$2:$J$62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3" l="1"/>
  <c r="J43" i="13" l="1"/>
  <c r="J38" i="13" l="1"/>
  <c r="J28" i="13" l="1"/>
  <c r="J13" i="13" l="1"/>
  <c r="J24" i="13"/>
  <c r="J9" i="13" l="1"/>
  <c r="J18" i="13" l="1"/>
  <c r="J12" i="13" l="1"/>
  <c r="J16" i="13" l="1"/>
  <c r="J37" i="13" l="1"/>
  <c r="J34" i="13" l="1"/>
  <c r="J31" i="13" l="1"/>
  <c r="J15" i="13"/>
  <c r="J8" i="13" l="1"/>
  <c r="J21" i="13" l="1"/>
  <c r="J7" i="13" l="1"/>
  <c r="J33" i="13" l="1"/>
  <c r="J10" i="13" l="1"/>
  <c r="J22" i="13" l="1"/>
  <c r="F70" i="13" l="1"/>
  <c r="J25" i="13" l="1"/>
  <c r="J23" i="13" l="1"/>
  <c r="J39" i="13" l="1"/>
  <c r="K69" i="13" l="1"/>
  <c r="J40" i="13" l="1"/>
  <c r="J44" i="13" l="1"/>
  <c r="J27" i="13" l="1"/>
  <c r="J26" i="13"/>
  <c r="J19" i="13"/>
  <c r="J11" i="13" l="1"/>
  <c r="J45" i="13"/>
  <c r="J41" i="13"/>
  <c r="J32" i="13"/>
  <c r="J30" i="13"/>
  <c r="J29" i="13"/>
  <c r="J6" i="13"/>
  <c r="G13" i="12"/>
  <c r="G22" i="12"/>
  <c r="G20" i="12"/>
  <c r="G39" i="12"/>
  <c r="G37" i="12"/>
  <c r="G35" i="12"/>
  <c r="G34" i="12"/>
  <c r="G29" i="12"/>
  <c r="G28" i="12"/>
  <c r="G27" i="12"/>
  <c r="G25" i="12"/>
  <c r="G24" i="12"/>
  <c r="G23" i="12"/>
  <c r="G21" i="12"/>
  <c r="G19" i="12"/>
  <c r="G17" i="12"/>
  <c r="G16" i="12"/>
  <c r="G11" i="12"/>
  <c r="G9" i="12"/>
  <c r="G8" i="12"/>
  <c r="G7" i="12"/>
  <c r="G6" i="12"/>
  <c r="G5" i="12"/>
  <c r="G28" i="11"/>
  <c r="G23" i="11"/>
  <c r="G19" i="11"/>
  <c r="G18" i="11"/>
  <c r="G5" i="11"/>
  <c r="G27" i="11"/>
  <c r="G26" i="11"/>
  <c r="G20" i="11"/>
  <c r="G38" i="11"/>
  <c r="G36" i="11"/>
  <c r="G34" i="11"/>
  <c r="G33" i="11"/>
  <c r="G24" i="11"/>
  <c r="G22" i="11"/>
  <c r="G21" i="11"/>
  <c r="G16" i="11"/>
  <c r="G15" i="11"/>
  <c r="G12" i="11"/>
  <c r="G10" i="11"/>
  <c r="G9" i="11"/>
  <c r="G8" i="11"/>
  <c r="G7" i="11"/>
  <c r="G6" i="11"/>
  <c r="G20" i="10"/>
  <c r="G26" i="10"/>
  <c r="G38" i="10" l="1"/>
  <c r="G36" i="10"/>
  <c r="G34" i="10"/>
  <c r="G33" i="10"/>
  <c r="G27" i="10"/>
  <c r="G24" i="10"/>
  <c r="G23" i="10"/>
  <c r="G22" i="10"/>
  <c r="G21" i="10"/>
  <c r="G16" i="10"/>
  <c r="G15" i="10"/>
  <c r="G13" i="10"/>
  <c r="G12" i="10"/>
  <c r="G10" i="10"/>
  <c r="G9" i="10"/>
  <c r="G8" i="10"/>
  <c r="G7" i="10"/>
  <c r="G6" i="10"/>
  <c r="G5" i="10"/>
  <c r="G38" i="9"/>
  <c r="G36" i="9"/>
  <c r="G34" i="9"/>
  <c r="G33" i="9"/>
  <c r="G27" i="9"/>
  <c r="G24" i="9"/>
  <c r="G23" i="9"/>
  <c r="G22" i="9"/>
  <c r="G21" i="9"/>
  <c r="G16" i="9"/>
  <c r="G15" i="9"/>
  <c r="G13" i="9"/>
  <c r="G12" i="9"/>
  <c r="G10" i="9"/>
  <c r="G9" i="9"/>
  <c r="G8" i="9"/>
  <c r="G7" i="9"/>
  <c r="G6" i="9"/>
  <c r="G5" i="9"/>
  <c r="G8" i="8"/>
  <c r="G38" i="8"/>
  <c r="G36" i="8"/>
  <c r="G34" i="8"/>
  <c r="G33" i="8"/>
  <c r="G28" i="8"/>
  <c r="G27" i="8"/>
  <c r="G24" i="8"/>
  <c r="G23" i="8"/>
  <c r="G22" i="8"/>
  <c r="G21" i="8"/>
  <c r="G16" i="8"/>
  <c r="G15" i="8"/>
  <c r="G13" i="8"/>
  <c r="G12" i="8"/>
  <c r="G10" i="8"/>
  <c r="G9" i="8"/>
  <c r="G7" i="8"/>
  <c r="G6" i="8"/>
  <c r="G5" i="8"/>
  <c r="G38" i="7"/>
  <c r="G36" i="7"/>
  <c r="G34" i="7"/>
  <c r="G33" i="7"/>
  <c r="G28" i="7"/>
  <c r="G27" i="7"/>
  <c r="G24" i="7"/>
  <c r="G23" i="7"/>
  <c r="G22" i="7"/>
  <c r="G21" i="7"/>
  <c r="G20" i="7"/>
  <c r="G16" i="7"/>
  <c r="G15" i="7"/>
  <c r="G13" i="7"/>
  <c r="G12" i="7"/>
  <c r="G10" i="7"/>
  <c r="G9" i="7"/>
  <c r="G8" i="7"/>
  <c r="G7" i="7"/>
  <c r="G6" i="7"/>
  <c r="G5" i="7"/>
  <c r="G8" i="6"/>
  <c r="G38" i="6"/>
  <c r="G36" i="6"/>
  <c r="G34" i="6"/>
  <c r="G33" i="6"/>
  <c r="G28" i="6"/>
  <c r="G27" i="6"/>
  <c r="G24" i="6"/>
  <c r="G23" i="6"/>
  <c r="G22" i="6"/>
  <c r="G21" i="6"/>
  <c r="G20" i="6"/>
  <c r="G16" i="6"/>
  <c r="G15" i="6"/>
  <c r="G13" i="6"/>
  <c r="G12" i="6"/>
  <c r="G10" i="6"/>
  <c r="G9" i="6"/>
  <c r="G7" i="6"/>
  <c r="G6" i="6"/>
  <c r="G5" i="6"/>
  <c r="G8" i="5"/>
  <c r="G38" i="5"/>
  <c r="G36" i="5"/>
  <c r="G34" i="5"/>
  <c r="G33" i="5"/>
  <c r="G32" i="5"/>
  <c r="G31" i="5"/>
  <c r="G28" i="5"/>
  <c r="G27" i="5"/>
  <c r="G26" i="5"/>
  <c r="G24" i="5"/>
  <c r="G23" i="5"/>
  <c r="G22" i="5"/>
  <c r="G21" i="5"/>
  <c r="G20" i="5"/>
  <c r="G18" i="5"/>
  <c r="G16" i="5"/>
  <c r="G15" i="5"/>
  <c r="G13" i="5"/>
  <c r="G12" i="5"/>
  <c r="G10" i="5"/>
  <c r="G9" i="5"/>
  <c r="G7" i="5"/>
  <c r="G6" i="5"/>
  <c r="G5" i="5"/>
  <c r="G32" i="2"/>
  <c r="G28" i="2"/>
  <c r="G27" i="2"/>
  <c r="G23" i="2"/>
  <c r="G22" i="2"/>
  <c r="G21" i="2"/>
  <c r="G15" i="2"/>
  <c r="G13" i="2"/>
  <c r="G12" i="2"/>
  <c r="G8" i="2"/>
  <c r="G7" i="2"/>
  <c r="G6" i="2"/>
  <c r="G5" i="2"/>
  <c r="F37" i="3"/>
  <c r="F35" i="3"/>
  <c r="F33" i="3"/>
  <c r="F32" i="3"/>
  <c r="F31" i="3"/>
  <c r="F30" i="3"/>
  <c r="F27" i="3"/>
  <c r="F26" i="3"/>
  <c r="F25" i="3"/>
  <c r="F23" i="3"/>
  <c r="F22" i="3"/>
  <c r="F21" i="3"/>
  <c r="F20" i="3"/>
  <c r="F19" i="3"/>
  <c r="F17" i="3"/>
  <c r="F15" i="3"/>
  <c r="F14" i="3"/>
  <c r="F12" i="3"/>
  <c r="F11" i="3"/>
  <c r="F9" i="3"/>
  <c r="F8" i="3"/>
  <c r="F7" i="3"/>
  <c r="F6" i="3"/>
  <c r="F5" i="3"/>
  <c r="F4" i="3"/>
  <c r="G38" i="2"/>
  <c r="G36" i="2"/>
  <c r="G34" i="2"/>
  <c r="G33" i="2"/>
  <c r="G31" i="2"/>
  <c r="G26" i="2"/>
  <c r="G24" i="2"/>
  <c r="G20" i="2"/>
  <c r="G18" i="2"/>
  <c r="G16" i="2"/>
  <c r="G10" i="2"/>
  <c r="G9" i="2"/>
</calcChain>
</file>

<file path=xl/sharedStrings.xml><?xml version="1.0" encoding="utf-8"?>
<sst xmlns="http://schemas.openxmlformats.org/spreadsheetml/2006/main" count="1106" uniqueCount="145">
  <si>
    <t>Party Name</t>
  </si>
  <si>
    <t>Shanima</t>
  </si>
  <si>
    <t>AAA</t>
  </si>
  <si>
    <t>Namira</t>
  </si>
  <si>
    <t>P-Mart</t>
  </si>
  <si>
    <t>Total</t>
  </si>
  <si>
    <t xml:space="preserve"> </t>
  </si>
  <si>
    <t xml:space="preserve">      LC Party Accounts Payble</t>
  </si>
  <si>
    <t>Azim</t>
  </si>
  <si>
    <t>Aras Enterprise</t>
  </si>
  <si>
    <t>Ashraf</t>
  </si>
  <si>
    <t>Bashar</t>
  </si>
  <si>
    <t>BSA</t>
  </si>
  <si>
    <t>Nazrul (Denim)</t>
  </si>
  <si>
    <t>Nus App</t>
  </si>
  <si>
    <t>Jahid</t>
  </si>
  <si>
    <t>Jahir</t>
  </si>
  <si>
    <t>Javed</t>
  </si>
  <si>
    <t>Harun</t>
  </si>
  <si>
    <t>Hai( P-Mart)</t>
  </si>
  <si>
    <t>Arshadul</t>
  </si>
  <si>
    <t>kabir</t>
  </si>
  <si>
    <t>Jerkin</t>
  </si>
  <si>
    <t>Jitu</t>
  </si>
  <si>
    <t>Kaji Nazrul</t>
  </si>
  <si>
    <t>Sarwar</t>
  </si>
  <si>
    <t>Sakil</t>
  </si>
  <si>
    <t>Shah Jalal</t>
  </si>
  <si>
    <t>Maha-Hasan/Fuad</t>
  </si>
  <si>
    <t>Nazim Uddin</t>
  </si>
  <si>
    <t>Parvez</t>
  </si>
  <si>
    <t>Jahangir</t>
  </si>
  <si>
    <t>Uthsab</t>
  </si>
  <si>
    <t>Emam</t>
  </si>
  <si>
    <t>Shahajahan</t>
  </si>
  <si>
    <t>Milton</t>
  </si>
  <si>
    <t>Jashim</t>
  </si>
  <si>
    <t>Belal</t>
  </si>
  <si>
    <t>Sanjit</t>
  </si>
  <si>
    <t>Safiq</t>
  </si>
  <si>
    <t>Rased</t>
  </si>
  <si>
    <t xml:space="preserve">                Cash At Bank (Withdrawable)</t>
  </si>
  <si>
    <t>Bank Name</t>
  </si>
  <si>
    <t>Cash At Bank</t>
  </si>
  <si>
    <t>Cheque</t>
  </si>
  <si>
    <t>Cash in Hand</t>
  </si>
  <si>
    <t>JBL CD-922(AAA)vatiyari</t>
  </si>
  <si>
    <t>OBL CD-3888(Shanima)</t>
  </si>
  <si>
    <t>OBL CD-3729(AAA)</t>
  </si>
  <si>
    <t>NCC Bank(Abedin &amp; Sons)</t>
  </si>
  <si>
    <t>Good Farmer(UCBL-8416)</t>
  </si>
  <si>
    <t>Good Farmer CD-11650</t>
  </si>
  <si>
    <t>JBL(USD-Shanima)</t>
  </si>
  <si>
    <t>JBL(USD-AAA)</t>
  </si>
  <si>
    <t>Woori(USD-Shanima)</t>
  </si>
  <si>
    <t>Woori(USD-AAA)</t>
  </si>
  <si>
    <t>Bank Asia-31 (AAA)</t>
  </si>
  <si>
    <t>Bank Asia-30 (Shanima)</t>
  </si>
  <si>
    <t>Remarks</t>
  </si>
  <si>
    <t>পাবে</t>
  </si>
  <si>
    <t>অগ্রিম</t>
  </si>
  <si>
    <t>program Pay</t>
  </si>
  <si>
    <r>
      <t xml:space="preserve">JBL </t>
    </r>
    <r>
      <rPr>
        <b/>
        <sz val="11"/>
        <color theme="1"/>
        <rFont val="Times New Roman"/>
        <family val="1"/>
      </rPr>
      <t>CC-2392</t>
    </r>
    <r>
      <rPr>
        <sz val="11"/>
        <color theme="1"/>
        <rFont val="Times New Roman"/>
        <family val="1"/>
      </rPr>
      <t xml:space="preserve"> (Withdrawable)</t>
    </r>
  </si>
  <si>
    <r>
      <t xml:space="preserve">JBL </t>
    </r>
    <r>
      <rPr>
        <b/>
        <sz val="11"/>
        <color theme="1"/>
        <rFont val="Times New Roman"/>
        <family val="1"/>
      </rPr>
      <t>CD-4386</t>
    </r>
    <r>
      <rPr>
        <sz val="11"/>
        <color theme="1"/>
        <rFont val="Times New Roman"/>
        <family val="1"/>
      </rPr>
      <t>(Shanima)</t>
    </r>
  </si>
  <si>
    <r>
      <t xml:space="preserve">JBL </t>
    </r>
    <r>
      <rPr>
        <b/>
        <sz val="11"/>
        <color theme="1"/>
        <rFont val="Times New Roman"/>
        <family val="1"/>
      </rPr>
      <t>CD-2831</t>
    </r>
    <r>
      <rPr>
        <sz val="11"/>
        <color theme="1"/>
        <rFont val="Times New Roman"/>
        <family val="1"/>
      </rPr>
      <t>(AAA)</t>
    </r>
  </si>
  <si>
    <r>
      <t xml:space="preserve">Woori </t>
    </r>
    <r>
      <rPr>
        <b/>
        <sz val="11"/>
        <color theme="1"/>
        <rFont val="Times New Roman"/>
        <family val="1"/>
      </rPr>
      <t>CD-2133</t>
    </r>
    <r>
      <rPr>
        <sz val="11"/>
        <color theme="1"/>
        <rFont val="Times New Roman"/>
        <family val="1"/>
      </rPr>
      <t>(Shanima)</t>
    </r>
  </si>
  <si>
    <r>
      <t>Woori</t>
    </r>
    <r>
      <rPr>
        <b/>
        <sz val="11"/>
        <color theme="1"/>
        <rFont val="Times New Roman"/>
        <family val="1"/>
      </rPr>
      <t xml:space="preserve"> CD-5705</t>
    </r>
    <r>
      <rPr>
        <sz val="11"/>
        <color theme="1"/>
        <rFont val="Times New Roman"/>
        <family val="1"/>
      </rPr>
      <t>(AAA)</t>
    </r>
  </si>
  <si>
    <t>Special Note</t>
  </si>
  <si>
    <t>Choton Appls</t>
  </si>
  <si>
    <t>Cheque ধরা আছে Kazi Nazrul</t>
  </si>
  <si>
    <t xml:space="preserve">       Date:17.05.2023</t>
  </si>
  <si>
    <t>28.43 লাখ</t>
  </si>
  <si>
    <t xml:space="preserve">                      Date:17.05.2023</t>
  </si>
  <si>
    <t>Milon Bhai</t>
  </si>
  <si>
    <t>11 লাখ</t>
  </si>
  <si>
    <t>Cheque ধরা আছে</t>
  </si>
  <si>
    <t>11 Lac</t>
  </si>
  <si>
    <t xml:space="preserve">Cheque ধরা আছে Milon </t>
  </si>
  <si>
    <t xml:space="preserve">       Date:18.05.2023</t>
  </si>
  <si>
    <t xml:space="preserve">                      Date:18.05.2023</t>
  </si>
  <si>
    <t xml:space="preserve">Cheque ধরা আছে  </t>
  </si>
  <si>
    <t xml:space="preserve">       Date:21.05.2023</t>
  </si>
  <si>
    <t xml:space="preserve">                      Date:21.05.2023</t>
  </si>
  <si>
    <t xml:space="preserve">       Date:22.05.2023</t>
  </si>
  <si>
    <t xml:space="preserve">                      Date:22.05.2023</t>
  </si>
  <si>
    <t xml:space="preserve">       Date:23.05.2023</t>
  </si>
  <si>
    <t xml:space="preserve">                      Date:23.05.2023</t>
  </si>
  <si>
    <t xml:space="preserve">       Date:24.05.2023</t>
  </si>
  <si>
    <t>Not Yet Purchase</t>
  </si>
  <si>
    <t>JBL CD-3954( Shanima)</t>
  </si>
  <si>
    <t>JBL CD-2711( AAA)</t>
  </si>
  <si>
    <t>Woori CD-2133( shanima)</t>
  </si>
  <si>
    <t>Woori CD-5705( AAA)</t>
  </si>
  <si>
    <t>Srawer ID Wrong</t>
  </si>
  <si>
    <t xml:space="preserve">       Date:28.05.2023</t>
  </si>
  <si>
    <t>Nil</t>
  </si>
  <si>
    <t xml:space="preserve">                      Date:28.05.2023</t>
  </si>
  <si>
    <t xml:space="preserve">       Date:31.05.2023</t>
  </si>
  <si>
    <t>Bismillah (Yunusco)</t>
  </si>
  <si>
    <t>Brac Bank</t>
  </si>
  <si>
    <t xml:space="preserve">       Date:07.06.2023</t>
  </si>
  <si>
    <t xml:space="preserve">                      Date:07.06.2023</t>
  </si>
  <si>
    <t>S+A             210000</t>
  </si>
  <si>
    <t>Ibbl</t>
  </si>
  <si>
    <t xml:space="preserve"> Advance Cheque</t>
  </si>
  <si>
    <t>Main Uddin (Lariz Fashion)</t>
  </si>
  <si>
    <t>Murad Appls</t>
  </si>
  <si>
    <t>Basic Bank-05</t>
  </si>
  <si>
    <t>USD</t>
  </si>
  <si>
    <t>Shofiq</t>
  </si>
  <si>
    <t>TOTAL</t>
  </si>
  <si>
    <t>JBL CD-3954( AAA)</t>
  </si>
  <si>
    <t>Jahedul Islam</t>
  </si>
  <si>
    <t>BCB-055</t>
  </si>
  <si>
    <t>JBL CD-3954(Shanima)</t>
  </si>
  <si>
    <t>Harun ur Rashid</t>
  </si>
  <si>
    <t>Estiaq</t>
  </si>
  <si>
    <t>Basic -Namirah</t>
  </si>
  <si>
    <t>Hold</t>
  </si>
  <si>
    <t>Aziz Appls Ltd.</t>
  </si>
  <si>
    <t>LDBC0904</t>
  </si>
  <si>
    <t>Pervez</t>
  </si>
  <si>
    <t>AIDB0234</t>
  </si>
  <si>
    <t>Basic -P-Mart Ltd.</t>
  </si>
  <si>
    <t>Shajalal -Namirah</t>
  </si>
  <si>
    <t>AIDB0244</t>
  </si>
  <si>
    <t>Aziz</t>
  </si>
  <si>
    <t>LDBC1902</t>
  </si>
  <si>
    <t>LDBC1903</t>
  </si>
  <si>
    <t>LDBC4580.48</t>
  </si>
  <si>
    <t>Kazi</t>
  </si>
  <si>
    <t>LDBC1916</t>
  </si>
  <si>
    <t>ID missing</t>
  </si>
  <si>
    <t>Wrong Posting</t>
  </si>
  <si>
    <t>Sabur Appls</t>
  </si>
  <si>
    <t>LDBC1872</t>
  </si>
  <si>
    <t>Basher</t>
  </si>
  <si>
    <t>LDBC1885</t>
  </si>
  <si>
    <t>Nazim</t>
  </si>
  <si>
    <t>Woori-AAA</t>
  </si>
  <si>
    <t>NCL0303</t>
  </si>
  <si>
    <t>Sarwer</t>
  </si>
  <si>
    <t>Keep It</t>
  </si>
  <si>
    <t xml:space="preserve">       Date:04.12.2023</t>
  </si>
  <si>
    <t xml:space="preserve">                      Date:04.12.2023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</si>
</sst>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Segoe UI"/>
      <family val="2"/>
    </font>
    <font>
      <sz val="11"/>
      <color rgb="FF212529"/>
      <name val="Arial"/>
      <family val="2"/>
    </font>
    <font>
      <b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E6F7FF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6">
    <xf numFmtId="0" fontId="0" fillId="0" borderId="0" xfId="0"/>
    <xf numFmtId="0" fontId="2" fillId="2" borderId="3" xfId="0" applyFont="1" applyFill="1" applyBorder="1"/>
    <xf numFmtId="0" fontId="3" fillId="2" borderId="4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0" borderId="0" xfId="0" applyFont="1"/>
    <xf numFmtId="0" fontId="2" fillId="2" borderId="6" xfId="0" applyFont="1" applyFill="1" applyBorder="1"/>
    <xf numFmtId="0" fontId="5" fillId="2" borderId="7" xfId="0" applyFont="1" applyFill="1" applyBorder="1"/>
    <xf numFmtId="0" fontId="2" fillId="2" borderId="7" xfId="0" applyFont="1" applyFill="1" applyBorder="1"/>
    <xf numFmtId="0" fontId="4" fillId="3" borderId="11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2" xfId="0" applyFont="1" applyBorder="1"/>
    <xf numFmtId="0" fontId="2" fillId="0" borderId="2" xfId="0" applyFont="1" applyBorder="1" applyAlignment="1">
      <alignment wrapText="1"/>
    </xf>
    <xf numFmtId="0" fontId="4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2" xfId="0" applyFont="1" applyBorder="1"/>
    <xf numFmtId="0" fontId="4" fillId="0" borderId="1" xfId="0" applyFont="1" applyFill="1" applyBorder="1"/>
    <xf numFmtId="0" fontId="6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5" borderId="0" xfId="0" applyFont="1" applyFill="1" applyBorder="1"/>
    <xf numFmtId="0" fontId="4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6" borderId="11" xfId="0" applyFont="1" applyFill="1" applyBorder="1"/>
    <xf numFmtId="0" fontId="2" fillId="6" borderId="23" xfId="0" applyFont="1" applyFill="1" applyBorder="1"/>
    <xf numFmtId="0" fontId="2" fillId="6" borderId="13" xfId="0" applyFont="1" applyFill="1" applyBorder="1"/>
    <xf numFmtId="0" fontId="2" fillId="0" borderId="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2" xfId="0" applyFont="1" applyBorder="1"/>
    <xf numFmtId="0" fontId="4" fillId="0" borderId="16" xfId="0" applyFont="1" applyBorder="1"/>
    <xf numFmtId="44" fontId="2" fillId="0" borderId="1" xfId="1" applyFont="1" applyBorder="1"/>
    <xf numFmtId="44" fontId="2" fillId="0" borderId="17" xfId="1" applyFont="1" applyBorder="1"/>
    <xf numFmtId="0" fontId="2" fillId="0" borderId="18" xfId="0" applyFont="1" applyBorder="1"/>
    <xf numFmtId="44" fontId="2" fillId="0" borderId="19" xfId="1" applyFont="1" applyBorder="1"/>
    <xf numFmtId="0" fontId="2" fillId="0" borderId="20" xfId="0" applyFont="1" applyBorder="1"/>
    <xf numFmtId="0" fontId="2" fillId="0" borderId="24" xfId="0" applyFont="1" applyBorder="1"/>
    <xf numFmtId="4" fontId="7" fillId="0" borderId="1" xfId="0" applyNumberFormat="1" applyFont="1" applyBorder="1"/>
    <xf numFmtId="4" fontId="7" fillId="8" borderId="1" xfId="0" applyNumberFormat="1" applyFont="1" applyFill="1" applyBorder="1" applyAlignment="1">
      <alignment wrapText="1"/>
    </xf>
    <xf numFmtId="0" fontId="4" fillId="0" borderId="21" xfId="0" applyFont="1" applyBorder="1"/>
    <xf numFmtId="44" fontId="2" fillId="0" borderId="22" xfId="1" applyFont="1" applyBorder="1"/>
    <xf numFmtId="4" fontId="8" fillId="7" borderId="1" xfId="0" applyNumberFormat="1" applyFont="1" applyFill="1" applyBorder="1" applyAlignment="1">
      <alignment horizontal="right" vertical="center" wrapText="1"/>
    </xf>
    <xf numFmtId="0" fontId="4" fillId="3" borderId="25" xfId="0" applyFont="1" applyFill="1" applyBorder="1" applyAlignment="1">
      <alignment wrapText="1"/>
    </xf>
    <xf numFmtId="0" fontId="4" fillId="3" borderId="24" xfId="0" applyFont="1" applyFill="1" applyBorder="1" applyAlignment="1">
      <alignment wrapText="1"/>
    </xf>
    <xf numFmtId="0" fontId="2" fillId="2" borderId="0" xfId="0" applyFont="1" applyFill="1" applyBorder="1"/>
    <xf numFmtId="0" fontId="2" fillId="0" borderId="26" xfId="0" applyFont="1" applyBorder="1"/>
    <xf numFmtId="4" fontId="8" fillId="0" borderId="1" xfId="0" applyNumberFormat="1" applyFont="1" applyBorder="1"/>
    <xf numFmtId="0" fontId="2" fillId="2" borderId="5" xfId="0" applyFont="1" applyFill="1" applyBorder="1"/>
    <xf numFmtId="0" fontId="2" fillId="2" borderId="27" xfId="0" applyFont="1" applyFill="1" applyBorder="1"/>
    <xf numFmtId="0" fontId="4" fillId="0" borderId="14" xfId="0" applyFont="1" applyBorder="1"/>
    <xf numFmtId="0" fontId="2" fillId="0" borderId="15" xfId="0" applyFont="1" applyBorder="1" applyAlignment="1">
      <alignment wrapText="1"/>
    </xf>
    <xf numFmtId="0" fontId="4" fillId="0" borderId="16" xfId="0" applyFont="1" applyFill="1" applyBorder="1"/>
    <xf numFmtId="0" fontId="2" fillId="0" borderId="19" xfId="0" applyFont="1" applyBorder="1"/>
    <xf numFmtId="4" fontId="8" fillId="0" borderId="0" xfId="0" applyNumberFormat="1" applyFont="1"/>
    <xf numFmtId="3" fontId="7" fillId="0" borderId="0" xfId="0" applyNumberFormat="1" applyFont="1"/>
    <xf numFmtId="3" fontId="8" fillId="0" borderId="1" xfId="0" applyNumberFormat="1" applyFont="1" applyBorder="1"/>
    <xf numFmtId="3" fontId="7" fillId="0" borderId="1" xfId="0" applyNumberFormat="1" applyFont="1" applyBorder="1"/>
    <xf numFmtId="0" fontId="2" fillId="0" borderId="28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7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0" xfId="0" applyFont="1" applyBorder="1"/>
    <xf numFmtId="0" fontId="2" fillId="0" borderId="29" xfId="0" applyFont="1" applyBorder="1"/>
    <xf numFmtId="0" fontId="2" fillId="0" borderId="31" xfId="0" applyFont="1" applyBorder="1"/>
    <xf numFmtId="0" fontId="2" fillId="0" borderId="32" xfId="0" applyFont="1" applyBorder="1"/>
    <xf numFmtId="0" fontId="4" fillId="0" borderId="30" xfId="0" applyFont="1" applyBorder="1"/>
    <xf numFmtId="0" fontId="4" fillId="0" borderId="29" xfId="0" applyFont="1" applyBorder="1"/>
    <xf numFmtId="8" fontId="9" fillId="0" borderId="24" xfId="0" applyNumberFormat="1" applyFont="1" applyBorder="1"/>
    <xf numFmtId="8" fontId="2" fillId="0" borderId="33" xfId="0" applyNumberFormat="1" applyFont="1" applyBorder="1"/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right"/>
    </xf>
    <xf numFmtId="2" fontId="2" fillId="0" borderId="1" xfId="1" applyNumberFormat="1" applyFont="1" applyBorder="1"/>
    <xf numFmtId="8" fontId="9" fillId="0" borderId="1" xfId="0" applyNumberFormat="1" applyFont="1" applyBorder="1"/>
    <xf numFmtId="44" fontId="10" fillId="0" borderId="1" xfId="1" applyFont="1" applyBorder="1" applyAlignment="1">
      <alignment vertical="center"/>
    </xf>
    <xf numFmtId="0" fontId="0" fillId="0" borderId="1" xfId="0" applyBorder="1"/>
    <xf numFmtId="0" fontId="2" fillId="6" borderId="34" xfId="0" applyFont="1" applyFill="1" applyBorder="1"/>
    <xf numFmtId="0" fontId="2" fillId="6" borderId="35" xfId="0" applyFont="1" applyFill="1" applyBorder="1"/>
    <xf numFmtId="0" fontId="2" fillId="9" borderId="0" xfId="0" applyFont="1" applyFill="1"/>
    <xf numFmtId="0" fontId="4" fillId="0" borderId="0" xfId="0" applyFont="1"/>
    <xf numFmtId="0" fontId="2" fillId="0" borderId="33" xfId="0" applyFont="1" applyBorder="1"/>
    <xf numFmtId="0" fontId="0" fillId="0" borderId="0" xfId="0" applyBorder="1"/>
    <xf numFmtId="2" fontId="0" fillId="0" borderId="0" xfId="2" applyNumberFormat="1" applyFont="1" applyBorder="1"/>
    <xf numFmtId="14" fontId="0" fillId="0" borderId="1" xfId="0" applyNumberFormat="1" applyBorder="1"/>
    <xf numFmtId="2" fontId="0" fillId="0" borderId="1" xfId="2" applyNumberFormat="1" applyFont="1" applyBorder="1"/>
    <xf numFmtId="0" fontId="11" fillId="0" borderId="1" xfId="0" applyFont="1" applyBorder="1"/>
    <xf numFmtId="0" fontId="2" fillId="2" borderId="1" xfId="0" applyFont="1" applyFill="1" applyBorder="1"/>
    <xf numFmtId="0" fontId="2" fillId="5" borderId="1" xfId="0" applyFont="1" applyFill="1" applyBorder="1"/>
    <xf numFmtId="44" fontId="0" fillId="0" borderId="1" xfId="1" applyFont="1" applyBorder="1" applyAlignment="1">
      <alignment horizontal="left"/>
    </xf>
    <xf numFmtId="0" fontId="4" fillId="5" borderId="17" xfId="0" applyFont="1" applyFill="1" applyBorder="1"/>
    <xf numFmtId="44" fontId="9" fillId="0" borderId="1" xfId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5" borderId="2" xfId="0" applyFont="1" applyFill="1" applyBorder="1" applyAlignment="1">
      <alignment wrapText="1"/>
    </xf>
    <xf numFmtId="0" fontId="4" fillId="5" borderId="14" xfId="0" applyFont="1" applyFill="1" applyBorder="1"/>
    <xf numFmtId="0" fontId="2" fillId="5" borderId="15" xfId="0" applyFont="1" applyFill="1" applyBorder="1" applyAlignment="1">
      <alignment wrapText="1"/>
    </xf>
    <xf numFmtId="0" fontId="4" fillId="5" borderId="16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7" xfId="0" applyFont="1" applyFill="1" applyBorder="1"/>
    <xf numFmtId="0" fontId="2" fillId="5" borderId="2" xfId="0" applyFont="1" applyFill="1" applyBorder="1"/>
    <xf numFmtId="0" fontId="2" fillId="5" borderId="18" xfId="0" applyFont="1" applyFill="1" applyBorder="1"/>
    <xf numFmtId="0" fontId="2" fillId="5" borderId="19" xfId="0" applyFont="1" applyFill="1" applyBorder="1"/>
    <xf numFmtId="0" fontId="2" fillId="5" borderId="20" xfId="0" applyFont="1" applyFill="1" applyBorder="1"/>
    <xf numFmtId="0" fontId="2" fillId="5" borderId="36" xfId="0" applyFont="1" applyFill="1" applyBorder="1"/>
    <xf numFmtId="2" fontId="2" fillId="5" borderId="1" xfId="0" applyNumberFormat="1" applyFont="1" applyFill="1" applyBorder="1"/>
    <xf numFmtId="0" fontId="2" fillId="5" borderId="37" xfId="0" applyFont="1" applyFill="1" applyBorder="1"/>
    <xf numFmtId="0" fontId="2" fillId="5" borderId="21" xfId="0" applyFont="1" applyFill="1" applyBorder="1"/>
    <xf numFmtId="4" fontId="7" fillId="5" borderId="1" xfId="0" applyNumberFormat="1" applyFont="1" applyFill="1" applyBorder="1"/>
    <xf numFmtId="0" fontId="2" fillId="5" borderId="22" xfId="0" applyFont="1" applyFill="1" applyBorder="1"/>
    <xf numFmtId="4" fontId="7" fillId="5" borderId="1" xfId="0" applyNumberFormat="1" applyFont="1" applyFill="1" applyBorder="1" applyAlignment="1">
      <alignment wrapText="1"/>
    </xf>
    <xf numFmtId="43" fontId="2" fillId="5" borderId="1" xfId="2" applyFont="1" applyFill="1" applyBorder="1"/>
    <xf numFmtId="3" fontId="8" fillId="5" borderId="1" xfId="0" applyNumberFormat="1" applyFont="1" applyFill="1" applyBorder="1"/>
    <xf numFmtId="0" fontId="4" fillId="5" borderId="21" xfId="0" applyFont="1" applyFill="1" applyBorder="1"/>
    <xf numFmtId="44" fontId="2" fillId="5" borderId="1" xfId="1" applyFont="1" applyFill="1" applyBorder="1"/>
    <xf numFmtId="44" fontId="2" fillId="5" borderId="22" xfId="1" applyFont="1" applyFill="1" applyBorder="1"/>
    <xf numFmtId="44" fontId="2" fillId="5" borderId="17" xfId="1" applyFont="1" applyFill="1" applyBorder="1"/>
    <xf numFmtId="0" fontId="2" fillId="5" borderId="16" xfId="0" applyFont="1" applyFill="1" applyBorder="1"/>
    <xf numFmtId="2" fontId="2" fillId="5" borderId="1" xfId="1" applyNumberFormat="1" applyFont="1" applyFill="1" applyBorder="1"/>
    <xf numFmtId="0" fontId="2" fillId="5" borderId="38" xfId="0" applyFont="1" applyFill="1" applyBorder="1"/>
    <xf numFmtId="44" fontId="2" fillId="5" borderId="39" xfId="1" applyFont="1" applyFill="1" applyBorder="1"/>
    <xf numFmtId="0" fontId="2" fillId="5" borderId="40" xfId="0" applyFont="1" applyFill="1" applyBorder="1"/>
    <xf numFmtId="0" fontId="4" fillId="5" borderId="1" xfId="0" applyFont="1" applyFill="1" applyBorder="1"/>
    <xf numFmtId="2" fontId="12" fillId="5" borderId="1" xfId="0" applyNumberFormat="1" applyFont="1" applyFill="1" applyBorder="1"/>
    <xf numFmtId="0" fontId="11" fillId="5" borderId="1" xfId="0" applyFont="1" applyFill="1" applyBorder="1"/>
    <xf numFmtId="44" fontId="4" fillId="5" borderId="1" xfId="1" applyFont="1" applyFill="1" applyBorder="1"/>
    <xf numFmtId="44" fontId="0" fillId="5" borderId="1" xfId="1" applyFont="1" applyFill="1" applyBorder="1" applyAlignment="1">
      <alignment horizontal="left"/>
    </xf>
    <xf numFmtId="0" fontId="0" fillId="5" borderId="1" xfId="0" applyFill="1" applyBorder="1"/>
    <xf numFmtId="2" fontId="0" fillId="5" borderId="1" xfId="2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/>
    <xf numFmtId="0" fontId="4" fillId="3" borderId="11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4" fillId="3" borderId="25" xfId="0" applyFont="1" applyFill="1" applyBorder="1" applyAlignment="1">
      <alignment horizontal="center" wrapText="1"/>
    </xf>
    <xf numFmtId="0" fontId="4" fillId="3" borderId="24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44" fontId="1" fillId="5" borderId="1" xfId="1" applyFont="1" applyFill="1" applyBorder="1" applyAlignment="1">
      <alignment horizontal="left"/>
    </xf>
    <xf numFmtId="0" fontId="2" fillId="5" borderId="0" xfId="0" applyFont="1" applyFill="1"/>
    <xf numFmtId="0" fontId="2" fillId="5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37" workbookViewId="0">
      <selection activeCell="A61" sqref="A61"/>
    </sheetView>
  </sheetViews>
  <sheetFormatPr defaultRowHeight="15" x14ac:dyDescent="0.25"/>
  <cols>
    <col min="1" max="1" width="26.140625" style="5" customWidth="1"/>
    <col min="2" max="2" width="18.85546875" style="5" customWidth="1"/>
    <col min="3" max="3" width="13.7109375" style="5" customWidth="1"/>
    <col min="4" max="4" width="11.42578125" style="5" customWidth="1"/>
    <col min="5" max="5" width="12.5703125" style="5" customWidth="1"/>
    <col min="6" max="8" width="14" style="5" customWidth="1"/>
    <col min="9" max="9" width="15.85546875" style="5" customWidth="1"/>
    <col min="10" max="10" width="12.28515625" style="5" customWidth="1"/>
    <col min="11" max="11" width="14" style="5" customWidth="1"/>
    <col min="12" max="12" width="20" style="5" customWidth="1"/>
    <col min="13" max="13" width="10.28515625" style="5" customWidth="1"/>
    <col min="14" max="14" width="12.42578125" style="5" customWidth="1"/>
    <col min="15" max="15" width="9.140625" style="5"/>
    <col min="16" max="16" width="9.85546875" style="5" customWidth="1"/>
    <col min="17" max="17" width="19" style="5" customWidth="1"/>
    <col min="18" max="18" width="20.5703125" style="5" customWidth="1"/>
    <col min="19" max="19" width="22.140625" style="5" customWidth="1"/>
    <col min="20" max="20" width="11.28515625" style="5" customWidth="1"/>
    <col min="21" max="21" width="12.85546875" style="5" customWidth="1"/>
    <col min="22" max="22" width="12.28515625" style="5" customWidth="1"/>
    <col min="23" max="16384" width="9.140625" style="5"/>
  </cols>
  <sheetData>
    <row r="1" spans="1:8" ht="20.25" x14ac:dyDescent="0.3">
      <c r="A1" s="1" t="s">
        <v>6</v>
      </c>
      <c r="B1" s="2" t="s">
        <v>7</v>
      </c>
      <c r="C1" s="3"/>
      <c r="D1" s="4"/>
      <c r="E1" s="4"/>
      <c r="F1" s="52"/>
      <c r="G1" s="52"/>
      <c r="H1" s="52"/>
    </row>
    <row r="2" spans="1:8" ht="19.5" thickBot="1" x14ac:dyDescent="0.35">
      <c r="A2" s="6"/>
      <c r="B2" s="7" t="s">
        <v>70</v>
      </c>
      <c r="C2" s="8"/>
      <c r="D2" s="8"/>
      <c r="E2" s="8"/>
      <c r="F2" s="52"/>
      <c r="G2" s="52"/>
      <c r="H2" s="52"/>
    </row>
    <row r="3" spans="1:8" s="12" customFormat="1" ht="18" customHeight="1" thickBot="1" x14ac:dyDescent="0.3">
      <c r="A3" s="9" t="s">
        <v>0</v>
      </c>
      <c r="B3" s="10" t="s">
        <v>1</v>
      </c>
      <c r="C3" s="10" t="s">
        <v>2</v>
      </c>
      <c r="D3" s="10" t="s">
        <v>3</v>
      </c>
      <c r="E3" s="50" t="s">
        <v>4</v>
      </c>
      <c r="F3" s="51" t="s">
        <v>5</v>
      </c>
      <c r="G3" s="11" t="s">
        <v>58</v>
      </c>
      <c r="H3" s="11" t="s">
        <v>61</v>
      </c>
    </row>
    <row r="4" spans="1:8" x14ac:dyDescent="0.25">
      <c r="A4" s="13" t="s">
        <v>8</v>
      </c>
      <c r="B4" s="14">
        <v>-121500</v>
      </c>
      <c r="C4" s="14">
        <v>96500</v>
      </c>
      <c r="D4" s="14"/>
      <c r="E4" s="14"/>
      <c r="F4" s="14">
        <f>B4+C4</f>
        <v>-25000</v>
      </c>
      <c r="G4" s="14" t="s">
        <v>59</v>
      </c>
      <c r="H4" s="14"/>
    </row>
    <row r="5" spans="1:8" x14ac:dyDescent="0.25">
      <c r="A5" s="15" t="s">
        <v>9</v>
      </c>
      <c r="B5" s="16">
        <v>-1646900</v>
      </c>
      <c r="C5" s="17">
        <v>601600</v>
      </c>
      <c r="D5" s="18"/>
      <c r="E5" s="17"/>
      <c r="F5" s="17">
        <f>B5+C5</f>
        <v>-1045300</v>
      </c>
      <c r="G5" s="17" t="s">
        <v>59</v>
      </c>
      <c r="H5" s="17"/>
    </row>
    <row r="6" spans="1:8" x14ac:dyDescent="0.25">
      <c r="A6" s="15" t="s">
        <v>10</v>
      </c>
      <c r="B6" s="17">
        <v>201328</v>
      </c>
      <c r="C6" s="19">
        <v>-206500</v>
      </c>
      <c r="D6" s="17"/>
      <c r="E6" s="17"/>
      <c r="F6" s="17">
        <f>C6+B6</f>
        <v>-5172</v>
      </c>
      <c r="G6" s="17" t="s">
        <v>59</v>
      </c>
      <c r="H6" s="17"/>
    </row>
    <row r="7" spans="1:8" x14ac:dyDescent="0.25">
      <c r="A7" s="15" t="s">
        <v>11</v>
      </c>
      <c r="B7" s="17">
        <v>688100</v>
      </c>
      <c r="C7" s="17">
        <v>269000</v>
      </c>
      <c r="D7" s="17">
        <v>-658149</v>
      </c>
      <c r="E7" s="17"/>
      <c r="F7" s="17">
        <f>B7+C7+D7</f>
        <v>298951</v>
      </c>
      <c r="G7" s="17" t="s">
        <v>60</v>
      </c>
      <c r="H7" s="17"/>
    </row>
    <row r="8" spans="1:8" x14ac:dyDescent="0.25">
      <c r="A8" s="15" t="s">
        <v>12</v>
      </c>
      <c r="B8" s="17">
        <v>72700</v>
      </c>
      <c r="C8" s="17"/>
      <c r="D8" s="17"/>
      <c r="E8" s="17"/>
      <c r="F8" s="17">
        <f>B8</f>
        <v>72700</v>
      </c>
      <c r="G8" s="17" t="s">
        <v>60</v>
      </c>
      <c r="H8" s="17"/>
    </row>
    <row r="9" spans="1:8" x14ac:dyDescent="0.25">
      <c r="A9" s="15" t="s">
        <v>13</v>
      </c>
      <c r="B9" s="17">
        <v>363000</v>
      </c>
      <c r="C9" s="17"/>
      <c r="D9" s="17"/>
      <c r="E9" s="17"/>
      <c r="F9" s="17">
        <f>B9</f>
        <v>363000</v>
      </c>
      <c r="G9" s="17" t="s">
        <v>60</v>
      </c>
      <c r="H9" s="17"/>
    </row>
    <row r="10" spans="1:8" x14ac:dyDescent="0.25">
      <c r="A10" s="15" t="s">
        <v>14</v>
      </c>
      <c r="B10" s="17"/>
      <c r="C10" s="17"/>
      <c r="D10" s="17"/>
      <c r="E10" s="17"/>
      <c r="F10" s="17"/>
      <c r="G10" s="17"/>
      <c r="H10" s="17"/>
    </row>
    <row r="11" spans="1:8" x14ac:dyDescent="0.25">
      <c r="A11" s="15" t="s">
        <v>15</v>
      </c>
      <c r="B11" s="17">
        <v>18300</v>
      </c>
      <c r="C11" s="17">
        <v>12300</v>
      </c>
      <c r="D11" s="17"/>
      <c r="E11" s="17"/>
      <c r="F11" s="17">
        <f>B11+C11</f>
        <v>30600</v>
      </c>
      <c r="G11" s="17" t="s">
        <v>60</v>
      </c>
      <c r="H11" s="17"/>
    </row>
    <row r="12" spans="1:8" x14ac:dyDescent="0.25">
      <c r="A12" s="15" t="s">
        <v>16</v>
      </c>
      <c r="B12" s="17">
        <v>-497200</v>
      </c>
      <c r="C12" s="17">
        <v>475000</v>
      </c>
      <c r="D12" s="17"/>
      <c r="E12" s="17"/>
      <c r="F12" s="17">
        <f>B12+C12</f>
        <v>-22200</v>
      </c>
      <c r="G12" s="17" t="s">
        <v>59</v>
      </c>
      <c r="H12" s="17"/>
    </row>
    <row r="13" spans="1:8" x14ac:dyDescent="0.25">
      <c r="A13" s="15" t="s">
        <v>17</v>
      </c>
      <c r="B13" s="17"/>
      <c r="C13" s="17"/>
      <c r="D13" s="17"/>
      <c r="E13" s="17"/>
      <c r="F13" s="17"/>
      <c r="G13" s="17"/>
      <c r="H13" s="17"/>
    </row>
    <row r="14" spans="1:8" x14ac:dyDescent="0.25">
      <c r="A14" s="15" t="s">
        <v>18</v>
      </c>
      <c r="B14" s="17">
        <v>345800</v>
      </c>
      <c r="C14" s="17">
        <v>-323000</v>
      </c>
      <c r="D14" s="17"/>
      <c r="E14" s="17">
        <v>-2000</v>
      </c>
      <c r="F14" s="17">
        <f>B14+C14+E14</f>
        <v>20800</v>
      </c>
      <c r="G14" s="17" t="s">
        <v>60</v>
      </c>
      <c r="H14" s="17"/>
    </row>
    <row r="15" spans="1:8" x14ac:dyDescent="0.25">
      <c r="A15" s="15" t="s">
        <v>19</v>
      </c>
      <c r="B15" s="17"/>
      <c r="C15" s="17"/>
      <c r="D15" s="17"/>
      <c r="E15" s="17">
        <v>167900</v>
      </c>
      <c r="F15" s="17">
        <f>E15</f>
        <v>167900</v>
      </c>
      <c r="G15" s="17" t="s">
        <v>60</v>
      </c>
      <c r="H15" s="17"/>
    </row>
    <row r="16" spans="1:8" x14ac:dyDescent="0.25">
      <c r="A16" s="15" t="s">
        <v>20</v>
      </c>
      <c r="B16" s="17"/>
      <c r="C16" s="17"/>
      <c r="D16" s="17"/>
      <c r="E16" s="17"/>
      <c r="F16" s="17"/>
      <c r="G16" s="17"/>
      <c r="H16" s="17"/>
    </row>
    <row r="17" spans="1:8" x14ac:dyDescent="0.25">
      <c r="A17" s="20" t="s">
        <v>21</v>
      </c>
      <c r="B17" s="17">
        <v>44100</v>
      </c>
      <c r="C17" s="17">
        <v>-44700</v>
      </c>
      <c r="D17" s="17"/>
      <c r="E17" s="17"/>
      <c r="F17" s="17">
        <f>C17+B17</f>
        <v>-600</v>
      </c>
      <c r="G17" s="17" t="s">
        <v>59</v>
      </c>
      <c r="H17" s="17"/>
    </row>
    <row r="18" spans="1:8" x14ac:dyDescent="0.25">
      <c r="A18" s="20" t="s">
        <v>22</v>
      </c>
      <c r="B18" s="17"/>
      <c r="C18" s="17"/>
      <c r="D18" s="17"/>
      <c r="E18" s="17"/>
      <c r="F18" s="17"/>
      <c r="G18" s="17"/>
      <c r="H18" s="17"/>
    </row>
    <row r="19" spans="1:8" x14ac:dyDescent="0.25">
      <c r="A19" s="20" t="s">
        <v>23</v>
      </c>
      <c r="B19" s="17">
        <v>-4299200</v>
      </c>
      <c r="C19" s="17"/>
      <c r="D19" s="17"/>
      <c r="E19" s="17"/>
      <c r="F19" s="17">
        <f>B19</f>
        <v>-4299200</v>
      </c>
      <c r="G19" s="17" t="s">
        <v>59</v>
      </c>
      <c r="H19" s="17"/>
    </row>
    <row r="20" spans="1:8" x14ac:dyDescent="0.25">
      <c r="A20" s="20" t="s">
        <v>24</v>
      </c>
      <c r="B20" s="17">
        <v>430800</v>
      </c>
      <c r="C20" s="17">
        <v>-536500</v>
      </c>
      <c r="D20" s="17"/>
      <c r="E20" s="17"/>
      <c r="F20" s="17">
        <f>C20+B20</f>
        <v>-105700</v>
      </c>
      <c r="G20" s="17" t="s">
        <v>59</v>
      </c>
      <c r="H20" s="17"/>
    </row>
    <row r="21" spans="1:8" x14ac:dyDescent="0.25">
      <c r="A21" s="20" t="s">
        <v>25</v>
      </c>
      <c r="B21" s="17">
        <v>124100</v>
      </c>
      <c r="C21" s="17">
        <v>-1216700</v>
      </c>
      <c r="D21" s="17"/>
      <c r="E21" s="17"/>
      <c r="F21" s="17">
        <f>C21+B21</f>
        <v>-1092600</v>
      </c>
      <c r="G21" s="17" t="s">
        <v>59</v>
      </c>
      <c r="H21" s="17"/>
    </row>
    <row r="22" spans="1:8" x14ac:dyDescent="0.25">
      <c r="A22" s="20" t="s">
        <v>26</v>
      </c>
      <c r="B22" s="17">
        <v>44400</v>
      </c>
      <c r="C22" s="17">
        <v>-242200</v>
      </c>
      <c r="D22" s="17"/>
      <c r="E22" s="17"/>
      <c r="F22" s="17">
        <f>C22+B22</f>
        <v>-197800</v>
      </c>
      <c r="G22" s="17" t="s">
        <v>59</v>
      </c>
      <c r="H22" s="17"/>
    </row>
    <row r="23" spans="1:8" x14ac:dyDescent="0.25">
      <c r="A23" s="20" t="s">
        <v>27</v>
      </c>
      <c r="B23" s="17"/>
      <c r="C23" s="17">
        <v>2000000</v>
      </c>
      <c r="D23" s="17"/>
      <c r="E23" s="17"/>
      <c r="F23" s="17">
        <f>C23</f>
        <v>2000000</v>
      </c>
      <c r="G23" s="17" t="s">
        <v>60</v>
      </c>
      <c r="H23" s="17"/>
    </row>
    <row r="24" spans="1:8" x14ac:dyDescent="0.25">
      <c r="A24" s="20" t="s">
        <v>40</v>
      </c>
      <c r="B24" s="17"/>
      <c r="C24" s="17"/>
      <c r="D24" s="17"/>
      <c r="E24" s="17"/>
      <c r="F24" s="17"/>
      <c r="G24" s="17"/>
      <c r="H24" s="17"/>
    </row>
    <row r="25" spans="1:8" x14ac:dyDescent="0.25">
      <c r="A25" s="20" t="s">
        <v>28</v>
      </c>
      <c r="B25" s="17">
        <v>1005800</v>
      </c>
      <c r="C25" s="17">
        <v>-1005900</v>
      </c>
      <c r="D25" s="17"/>
      <c r="E25" s="17"/>
      <c r="F25" s="17">
        <f>C25+B25</f>
        <v>-100</v>
      </c>
      <c r="G25" s="17" t="s">
        <v>59</v>
      </c>
      <c r="H25" s="17"/>
    </row>
    <row r="26" spans="1:8" x14ac:dyDescent="0.25">
      <c r="A26" s="20" t="s">
        <v>29</v>
      </c>
      <c r="B26" s="17">
        <v>217500</v>
      </c>
      <c r="C26" s="17">
        <v>-264000</v>
      </c>
      <c r="D26" s="17"/>
      <c r="E26" s="17"/>
      <c r="F26" s="17">
        <f>C26+B26</f>
        <v>-46500</v>
      </c>
      <c r="G26" s="17" t="s">
        <v>59</v>
      </c>
      <c r="H26" s="17"/>
    </row>
    <row r="27" spans="1:8" x14ac:dyDescent="0.25">
      <c r="A27" s="20" t="s">
        <v>30</v>
      </c>
      <c r="B27" s="17">
        <v>-119000</v>
      </c>
      <c r="C27" s="17">
        <v>-95200</v>
      </c>
      <c r="D27" s="17"/>
      <c r="E27" s="17"/>
      <c r="F27" s="17">
        <f>B27+C27</f>
        <v>-214200</v>
      </c>
      <c r="G27" s="17" t="s">
        <v>59</v>
      </c>
      <c r="H27" s="17"/>
    </row>
    <row r="28" spans="1:8" x14ac:dyDescent="0.25">
      <c r="A28" s="20" t="s">
        <v>31</v>
      </c>
      <c r="B28" s="17"/>
      <c r="C28" s="17"/>
      <c r="D28" s="17"/>
      <c r="E28" s="17"/>
      <c r="F28" s="17"/>
      <c r="G28" s="17"/>
      <c r="H28" s="17"/>
    </row>
    <row r="29" spans="1:8" x14ac:dyDescent="0.25">
      <c r="A29" s="20" t="s">
        <v>32</v>
      </c>
      <c r="B29" s="17"/>
      <c r="C29" s="17"/>
      <c r="D29" s="17"/>
      <c r="E29" s="17"/>
      <c r="F29" s="17"/>
      <c r="G29" s="17"/>
      <c r="H29" s="17"/>
    </row>
    <row r="30" spans="1:8" x14ac:dyDescent="0.25">
      <c r="A30" s="20" t="s">
        <v>33</v>
      </c>
      <c r="B30" s="17">
        <v>52500</v>
      </c>
      <c r="C30" s="17">
        <v>-52500</v>
      </c>
      <c r="D30" s="17"/>
      <c r="E30" s="17"/>
      <c r="F30" s="17">
        <f>B30+C30</f>
        <v>0</v>
      </c>
      <c r="G30" s="17"/>
      <c r="H30" s="17"/>
    </row>
    <row r="31" spans="1:8" x14ac:dyDescent="0.25">
      <c r="A31" s="20" t="s">
        <v>34</v>
      </c>
      <c r="B31" s="17">
        <v>-120000</v>
      </c>
      <c r="C31" s="17">
        <v>119100</v>
      </c>
      <c r="D31" s="17"/>
      <c r="E31" s="17"/>
      <c r="F31" s="17">
        <f>B31+C31</f>
        <v>-900</v>
      </c>
      <c r="G31" s="17" t="s">
        <v>59</v>
      </c>
      <c r="H31" s="17"/>
    </row>
    <row r="32" spans="1:8" x14ac:dyDescent="0.25">
      <c r="A32" s="20" t="s">
        <v>35</v>
      </c>
      <c r="B32" s="17"/>
      <c r="C32" s="17">
        <v>500000</v>
      </c>
      <c r="D32" s="17"/>
      <c r="E32" s="17"/>
      <c r="F32" s="17">
        <f>C32</f>
        <v>500000</v>
      </c>
      <c r="G32" s="17" t="s">
        <v>60</v>
      </c>
      <c r="H32" s="17"/>
    </row>
    <row r="33" spans="1:8" x14ac:dyDescent="0.25">
      <c r="A33" s="20" t="s">
        <v>36</v>
      </c>
      <c r="B33" s="17">
        <v>-35500</v>
      </c>
      <c r="C33" s="17"/>
      <c r="D33" s="17"/>
      <c r="E33" s="17"/>
      <c r="F33" s="17">
        <f>B33</f>
        <v>-35500</v>
      </c>
      <c r="G33" s="17" t="s">
        <v>59</v>
      </c>
      <c r="H33" s="17"/>
    </row>
    <row r="34" spans="1:8" x14ac:dyDescent="0.25">
      <c r="A34" s="20" t="s">
        <v>37</v>
      </c>
      <c r="B34" s="17"/>
      <c r="C34" s="17"/>
      <c r="D34" s="17"/>
      <c r="E34" s="17"/>
      <c r="F34" s="17"/>
      <c r="G34" s="17"/>
      <c r="H34" s="17"/>
    </row>
    <row r="35" spans="1:8" x14ac:dyDescent="0.25">
      <c r="A35" s="20" t="s">
        <v>38</v>
      </c>
      <c r="B35" s="17">
        <v>53266</v>
      </c>
      <c r="C35" s="17"/>
      <c r="D35" s="17"/>
      <c r="E35" s="17"/>
      <c r="F35" s="17">
        <f>B35</f>
        <v>53266</v>
      </c>
      <c r="G35" s="17" t="s">
        <v>60</v>
      </c>
      <c r="H35" s="17"/>
    </row>
    <row r="36" spans="1:8" x14ac:dyDescent="0.25">
      <c r="A36" s="20" t="s">
        <v>39</v>
      </c>
      <c r="B36" s="17"/>
      <c r="C36" s="17"/>
      <c r="D36" s="17"/>
      <c r="E36" s="17"/>
      <c r="F36" s="17"/>
      <c r="G36" s="17"/>
      <c r="H36" s="17"/>
    </row>
    <row r="37" spans="1:8" x14ac:dyDescent="0.25">
      <c r="A37" s="17" t="s">
        <v>68</v>
      </c>
      <c r="B37" s="17"/>
      <c r="C37" s="17">
        <v>21270</v>
      </c>
      <c r="D37" s="17"/>
      <c r="E37" s="17"/>
      <c r="F37" s="17">
        <f>C37</f>
        <v>21270</v>
      </c>
      <c r="G37" s="17" t="s">
        <v>60</v>
      </c>
      <c r="H37" s="17"/>
    </row>
    <row r="38" spans="1:8" ht="15.75" thickBot="1" x14ac:dyDescent="0.3"/>
    <row r="39" spans="1:8" ht="15" customHeight="1" thickBot="1" x14ac:dyDescent="0.35">
      <c r="A39" s="21" t="s">
        <v>41</v>
      </c>
      <c r="B39" s="22"/>
      <c r="C39" s="23"/>
      <c r="D39" s="24"/>
    </row>
    <row r="40" spans="1:8" ht="15.75" thickBot="1" x14ac:dyDescent="0.3">
      <c r="A40" s="25" t="s">
        <v>72</v>
      </c>
      <c r="B40" s="26"/>
      <c r="C40" s="27"/>
      <c r="D40" s="24"/>
      <c r="F40" s="44" t="s">
        <v>67</v>
      </c>
    </row>
    <row r="41" spans="1:8" ht="15.75" thickBot="1" x14ac:dyDescent="0.3">
      <c r="A41" s="28" t="s">
        <v>42</v>
      </c>
      <c r="B41" s="29" t="s">
        <v>43</v>
      </c>
      <c r="C41" s="30" t="s">
        <v>44</v>
      </c>
      <c r="D41" s="31"/>
    </row>
    <row r="42" spans="1:8" x14ac:dyDescent="0.25">
      <c r="A42" s="32" t="s">
        <v>45</v>
      </c>
      <c r="B42" s="17"/>
      <c r="C42" s="33"/>
      <c r="D42" s="31"/>
      <c r="F42" s="17" t="s">
        <v>69</v>
      </c>
      <c r="G42" s="17"/>
      <c r="H42" s="17" t="s">
        <v>71</v>
      </c>
    </row>
    <row r="43" spans="1:8" ht="16.5" x14ac:dyDescent="0.3">
      <c r="A43" s="34" t="s">
        <v>62</v>
      </c>
      <c r="B43" s="45">
        <v>700070.13</v>
      </c>
      <c r="C43" s="37"/>
      <c r="D43" s="31"/>
      <c r="F43" s="17" t="s">
        <v>69</v>
      </c>
      <c r="G43" s="17" t="s">
        <v>73</v>
      </c>
      <c r="H43" s="17" t="s">
        <v>74</v>
      </c>
    </row>
    <row r="44" spans="1:8" ht="16.5" x14ac:dyDescent="0.3">
      <c r="A44" s="34" t="s">
        <v>63</v>
      </c>
      <c r="B44" s="45">
        <v>159366.43</v>
      </c>
      <c r="C44" s="37"/>
      <c r="D44" s="31"/>
    </row>
    <row r="45" spans="1:8" ht="16.5" x14ac:dyDescent="0.3">
      <c r="A45" s="34" t="s">
        <v>64</v>
      </c>
      <c r="B45" s="46">
        <v>1320682.8600000001</v>
      </c>
      <c r="C45" s="18"/>
      <c r="D45" s="31"/>
    </row>
    <row r="46" spans="1:8" ht="16.5" x14ac:dyDescent="0.3">
      <c r="A46" s="34" t="s">
        <v>65</v>
      </c>
      <c r="B46" s="46"/>
      <c r="C46" s="37"/>
      <c r="D46" s="31"/>
    </row>
    <row r="47" spans="1:8" x14ac:dyDescent="0.25">
      <c r="A47" s="34" t="s">
        <v>66</v>
      </c>
      <c r="B47" s="17"/>
      <c r="C47" s="37"/>
      <c r="D47" s="31"/>
    </row>
    <row r="48" spans="1:8" x14ac:dyDescent="0.25">
      <c r="A48" s="34" t="s">
        <v>46</v>
      </c>
      <c r="B48" s="17"/>
      <c r="C48" s="37"/>
      <c r="D48" s="31"/>
    </row>
    <row r="49" spans="1:4" x14ac:dyDescent="0.25">
      <c r="A49" s="34" t="s">
        <v>47</v>
      </c>
      <c r="B49" s="17"/>
      <c r="C49" s="35"/>
      <c r="D49" s="31"/>
    </row>
    <row r="50" spans="1:4" x14ac:dyDescent="0.25">
      <c r="A50" s="34" t="s">
        <v>48</v>
      </c>
      <c r="B50" s="17"/>
      <c r="C50" s="35"/>
      <c r="D50" s="31"/>
    </row>
    <row r="51" spans="1:4" x14ac:dyDescent="0.25">
      <c r="A51" s="36" t="s">
        <v>49</v>
      </c>
      <c r="B51" s="17"/>
      <c r="C51" s="37"/>
      <c r="D51" s="31"/>
    </row>
    <row r="52" spans="1:4" x14ac:dyDescent="0.25">
      <c r="A52" s="36" t="s">
        <v>57</v>
      </c>
      <c r="B52" s="17"/>
      <c r="C52" s="37"/>
      <c r="D52" s="31"/>
    </row>
    <row r="53" spans="1:4" x14ac:dyDescent="0.25">
      <c r="A53" s="36" t="s">
        <v>56</v>
      </c>
      <c r="B53" s="17"/>
      <c r="C53" s="37"/>
      <c r="D53" s="31"/>
    </row>
    <row r="54" spans="1:4" x14ac:dyDescent="0.25">
      <c r="A54" s="36" t="s">
        <v>50</v>
      </c>
      <c r="B54" s="49">
        <v>15747.39</v>
      </c>
      <c r="C54" s="37"/>
      <c r="D54" s="31"/>
    </row>
    <row r="55" spans="1:4" x14ac:dyDescent="0.25">
      <c r="A55" s="36" t="s">
        <v>51</v>
      </c>
      <c r="B55" s="17"/>
      <c r="C55" s="37"/>
      <c r="D55" s="31"/>
    </row>
    <row r="56" spans="1:4" x14ac:dyDescent="0.25">
      <c r="A56" s="47" t="s">
        <v>52</v>
      </c>
      <c r="B56" s="39"/>
      <c r="C56" s="48"/>
      <c r="D56" s="31"/>
    </row>
    <row r="57" spans="1:4" x14ac:dyDescent="0.25">
      <c r="A57" s="47" t="s">
        <v>53</v>
      </c>
      <c r="B57" s="39"/>
      <c r="C57" s="48"/>
      <c r="D57" s="31"/>
    </row>
    <row r="58" spans="1:4" x14ac:dyDescent="0.25">
      <c r="A58" s="38" t="s">
        <v>54</v>
      </c>
      <c r="B58" s="39"/>
      <c r="C58" s="40"/>
      <c r="D58" s="31"/>
    </row>
    <row r="59" spans="1:4" x14ac:dyDescent="0.25">
      <c r="A59" s="38" t="s">
        <v>55</v>
      </c>
      <c r="B59" s="39"/>
      <c r="C59" s="40"/>
      <c r="D59" s="31"/>
    </row>
    <row r="60" spans="1:4" x14ac:dyDescent="0.25">
      <c r="A60" s="34"/>
      <c r="B60" s="39"/>
      <c r="C60" s="35"/>
      <c r="D60" s="31"/>
    </row>
    <row r="61" spans="1:4" ht="15.75" thickBot="1" x14ac:dyDescent="0.3">
      <c r="A61" s="41"/>
      <c r="B61" s="42"/>
      <c r="C61" s="43"/>
      <c r="D61" s="3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topLeftCell="A44" workbookViewId="0">
      <selection activeCell="G57" sqref="G57"/>
    </sheetView>
  </sheetViews>
  <sheetFormatPr defaultRowHeight="15" x14ac:dyDescent="0.25"/>
  <cols>
    <col min="1" max="1" width="3.28515625" style="5" customWidth="1"/>
    <col min="2" max="2" width="26.140625" style="5" customWidth="1"/>
    <col min="3" max="3" width="18.85546875" style="5" customWidth="1"/>
    <col min="4" max="4" width="13.7109375" style="5" customWidth="1"/>
    <col min="5" max="5" width="11.42578125" style="5" customWidth="1"/>
    <col min="6" max="6" width="12.5703125" style="5" customWidth="1"/>
    <col min="7" max="7" width="14" style="5" customWidth="1"/>
    <col min="8" max="8" width="23.5703125" style="5" customWidth="1"/>
    <col min="9" max="9" width="14" style="5" customWidth="1"/>
    <col min="10" max="10" width="2.42578125" style="5" customWidth="1"/>
    <col min="11" max="11" width="12.28515625" style="5" customWidth="1"/>
    <col min="12" max="12" width="14" style="5" customWidth="1"/>
    <col min="13" max="13" width="20" style="5" customWidth="1"/>
    <col min="14" max="14" width="10.28515625" style="5" customWidth="1"/>
    <col min="15" max="15" width="12.42578125" style="5" customWidth="1"/>
    <col min="16" max="16" width="9.140625" style="5"/>
    <col min="17" max="17" width="9.85546875" style="5" customWidth="1"/>
    <col min="18" max="18" width="19" style="5" customWidth="1"/>
    <col min="19" max="19" width="20.5703125" style="5" customWidth="1"/>
    <col min="20" max="20" width="22.140625" style="5" customWidth="1"/>
    <col min="21" max="21" width="11.28515625" style="5" customWidth="1"/>
    <col min="22" max="22" width="12.85546875" style="5" customWidth="1"/>
    <col min="23" max="23" width="12.28515625" style="5" customWidth="1"/>
    <col min="24" max="16384" width="9.140625" style="5"/>
  </cols>
  <sheetData>
    <row r="1" spans="2:11" ht="10.5" customHeight="1" thickBot="1" x14ac:dyDescent="0.3"/>
    <row r="2" spans="2:11" ht="20.25" x14ac:dyDescent="0.3">
      <c r="B2" s="1" t="s">
        <v>6</v>
      </c>
      <c r="C2" s="2" t="s">
        <v>7</v>
      </c>
      <c r="D2" s="3"/>
      <c r="E2" s="4"/>
      <c r="F2" s="4"/>
      <c r="G2" s="4"/>
      <c r="H2" s="4"/>
      <c r="I2" s="55"/>
    </row>
    <row r="3" spans="2:11" ht="19.5" thickBot="1" x14ac:dyDescent="0.35">
      <c r="B3" s="6"/>
      <c r="C3" s="7" t="s">
        <v>100</v>
      </c>
      <c r="D3" s="8"/>
      <c r="E3" s="8"/>
      <c r="F3" s="8"/>
      <c r="G3" s="52"/>
      <c r="H3" s="52"/>
      <c r="I3" s="56"/>
    </row>
    <row r="4" spans="2:11" s="12" customFormat="1" ht="18" customHeight="1" thickBot="1" x14ac:dyDescent="0.3">
      <c r="B4" s="9" t="s">
        <v>0</v>
      </c>
      <c r="C4" s="10" t="s">
        <v>1</v>
      </c>
      <c r="D4" s="10" t="s">
        <v>2</v>
      </c>
      <c r="E4" s="10" t="s">
        <v>3</v>
      </c>
      <c r="F4" s="50" t="s">
        <v>4</v>
      </c>
      <c r="G4" s="51" t="s">
        <v>5</v>
      </c>
      <c r="H4" s="11" t="s">
        <v>58</v>
      </c>
      <c r="I4" s="11" t="s">
        <v>61</v>
      </c>
    </row>
    <row r="5" spans="2:11" x14ac:dyDescent="0.25">
      <c r="B5" s="57" t="s">
        <v>8</v>
      </c>
      <c r="C5" s="14">
        <v>67300</v>
      </c>
      <c r="D5" s="14">
        <v>114400</v>
      </c>
      <c r="E5" s="14"/>
      <c r="F5" s="14"/>
      <c r="G5" s="14">
        <f>C5+D5</f>
        <v>181700</v>
      </c>
      <c r="H5" s="17" t="s">
        <v>60</v>
      </c>
      <c r="I5" s="58"/>
    </row>
    <row r="6" spans="2:11" x14ac:dyDescent="0.25">
      <c r="B6" s="38" t="s">
        <v>9</v>
      </c>
      <c r="C6" s="16">
        <v>455500</v>
      </c>
      <c r="D6" s="17">
        <v>500000</v>
      </c>
      <c r="E6" s="18"/>
      <c r="F6" s="17"/>
      <c r="G6" s="17">
        <f>C6+D6</f>
        <v>955500</v>
      </c>
      <c r="H6" s="17" t="s">
        <v>60</v>
      </c>
      <c r="I6" s="35"/>
    </row>
    <row r="7" spans="2:11" x14ac:dyDescent="0.25">
      <c r="B7" s="38" t="s">
        <v>10</v>
      </c>
      <c r="C7" s="17"/>
      <c r="D7" s="19">
        <v>-5300</v>
      </c>
      <c r="E7" s="17"/>
      <c r="F7" s="17"/>
      <c r="G7" s="17">
        <f>C7+D7</f>
        <v>-5300</v>
      </c>
      <c r="H7" s="17" t="s">
        <v>59</v>
      </c>
      <c r="I7" s="35"/>
    </row>
    <row r="8" spans="2:11" x14ac:dyDescent="0.25">
      <c r="B8" s="38" t="s">
        <v>11</v>
      </c>
      <c r="C8" s="17">
        <v>45600</v>
      </c>
      <c r="D8" s="17">
        <v>469200</v>
      </c>
      <c r="E8" s="17">
        <v>-62200</v>
      </c>
      <c r="F8" s="17"/>
      <c r="G8" s="17">
        <f>D8+E8+C8</f>
        <v>452600</v>
      </c>
      <c r="H8" s="17" t="s">
        <v>60</v>
      </c>
      <c r="I8" s="35"/>
    </row>
    <row r="9" spans="2:11" x14ac:dyDescent="0.25">
      <c r="B9" s="38" t="s">
        <v>12</v>
      </c>
      <c r="C9" s="17">
        <v>72700</v>
      </c>
      <c r="D9" s="17"/>
      <c r="E9" s="17"/>
      <c r="F9" s="17"/>
      <c r="G9" s="17">
        <f>C9</f>
        <v>72700</v>
      </c>
      <c r="H9" s="17" t="s">
        <v>60</v>
      </c>
      <c r="I9" s="35"/>
    </row>
    <row r="10" spans="2:11" x14ac:dyDescent="0.25">
      <c r="B10" s="38" t="s">
        <v>98</v>
      </c>
      <c r="C10" s="17">
        <v>2116750</v>
      </c>
      <c r="D10" s="17"/>
      <c r="E10" s="17"/>
      <c r="F10" s="17"/>
      <c r="G10" s="17">
        <v>2116750</v>
      </c>
      <c r="H10" s="17" t="s">
        <v>60</v>
      </c>
      <c r="I10" s="35"/>
    </row>
    <row r="11" spans="2:11" x14ac:dyDescent="0.25">
      <c r="B11" s="38" t="s">
        <v>13</v>
      </c>
      <c r="C11" s="17">
        <v>228300</v>
      </c>
      <c r="D11" s="17"/>
      <c r="E11" s="17"/>
      <c r="F11" s="17"/>
      <c r="G11" s="17">
        <f>C11</f>
        <v>228300</v>
      </c>
      <c r="H11" s="17" t="s">
        <v>60</v>
      </c>
      <c r="I11" s="35"/>
    </row>
    <row r="12" spans="2:11" x14ac:dyDescent="0.25">
      <c r="B12" s="38" t="s">
        <v>14</v>
      </c>
      <c r="C12" s="17"/>
      <c r="D12" s="17"/>
      <c r="E12" s="17"/>
      <c r="F12" s="17"/>
      <c r="G12" s="17"/>
      <c r="H12" s="17"/>
      <c r="I12" s="35"/>
      <c r="K12" s="31"/>
    </row>
    <row r="13" spans="2:11" x14ac:dyDescent="0.25">
      <c r="B13" s="38" t="s">
        <v>15</v>
      </c>
      <c r="C13" s="17">
        <v>-200800</v>
      </c>
      <c r="D13" s="17">
        <v>-1456500</v>
      </c>
      <c r="E13" s="17"/>
      <c r="F13" s="17"/>
      <c r="G13" s="17">
        <f>C13+D13</f>
        <v>-1657300</v>
      </c>
      <c r="H13" s="17" t="s">
        <v>59</v>
      </c>
      <c r="I13" s="35"/>
    </row>
    <row r="14" spans="2:11" x14ac:dyDescent="0.25">
      <c r="B14" s="38" t="s">
        <v>16</v>
      </c>
      <c r="C14" s="17">
        <v>-22200</v>
      </c>
      <c r="D14" s="17">
        <v>22200</v>
      </c>
      <c r="E14" s="17"/>
      <c r="F14" s="17"/>
      <c r="G14" s="17">
        <v>0</v>
      </c>
      <c r="H14" s="17"/>
      <c r="I14" s="35"/>
    </row>
    <row r="15" spans="2:11" x14ac:dyDescent="0.25">
      <c r="B15" s="38" t="s">
        <v>17</v>
      </c>
      <c r="C15" s="17"/>
      <c r="D15" s="17"/>
      <c r="E15" s="17"/>
      <c r="F15" s="17"/>
      <c r="G15" s="17"/>
      <c r="H15" s="17"/>
      <c r="I15" s="35"/>
    </row>
    <row r="16" spans="2:11" x14ac:dyDescent="0.25">
      <c r="B16" s="38" t="s">
        <v>18</v>
      </c>
      <c r="C16" s="17">
        <v>82100</v>
      </c>
      <c r="D16" s="17">
        <v>12800</v>
      </c>
      <c r="E16" s="17"/>
      <c r="F16" s="17">
        <v>-2000</v>
      </c>
      <c r="G16" s="17">
        <f>F16+D16+C16</f>
        <v>92900</v>
      </c>
      <c r="H16" s="17" t="s">
        <v>60</v>
      </c>
      <c r="I16" s="35"/>
    </row>
    <row r="17" spans="2:9" x14ac:dyDescent="0.25">
      <c r="B17" s="38" t="s">
        <v>19</v>
      </c>
      <c r="C17" s="17"/>
      <c r="D17" s="17"/>
      <c r="E17" s="17"/>
      <c r="F17" s="17">
        <v>848900</v>
      </c>
      <c r="G17" s="17">
        <f>F17</f>
        <v>848900</v>
      </c>
      <c r="H17" s="17" t="s">
        <v>60</v>
      </c>
      <c r="I17" s="35"/>
    </row>
    <row r="18" spans="2:9" x14ac:dyDescent="0.25">
      <c r="B18" s="38" t="s">
        <v>20</v>
      </c>
      <c r="C18" s="17"/>
      <c r="D18" s="17"/>
      <c r="E18" s="17"/>
      <c r="F18" s="17"/>
      <c r="G18" s="17"/>
      <c r="H18" s="17"/>
      <c r="I18" s="35"/>
    </row>
    <row r="19" spans="2:9" x14ac:dyDescent="0.25">
      <c r="B19" s="59" t="s">
        <v>21</v>
      </c>
      <c r="C19" s="17">
        <v>6400</v>
      </c>
      <c r="D19" s="17">
        <v>47500</v>
      </c>
      <c r="E19" s="17"/>
      <c r="F19" s="17"/>
      <c r="G19" s="17">
        <f t="shared" ref="G19:G24" si="0">C19+D19</f>
        <v>53900</v>
      </c>
      <c r="H19" s="17" t="s">
        <v>60</v>
      </c>
      <c r="I19" s="35"/>
    </row>
    <row r="20" spans="2:9" x14ac:dyDescent="0.25">
      <c r="B20" s="59" t="s">
        <v>22</v>
      </c>
      <c r="C20" s="17">
        <v>79500</v>
      </c>
      <c r="D20" s="17">
        <v>32300</v>
      </c>
      <c r="E20" s="17"/>
      <c r="F20" s="17"/>
      <c r="G20" s="17">
        <f>C20+D20</f>
        <v>111800</v>
      </c>
      <c r="H20" s="17" t="s">
        <v>60</v>
      </c>
      <c r="I20" s="35"/>
    </row>
    <row r="21" spans="2:9" ht="15" customHeight="1" x14ac:dyDescent="0.25">
      <c r="B21" s="59" t="s">
        <v>23</v>
      </c>
      <c r="C21" s="17">
        <v>-1075500</v>
      </c>
      <c r="D21" s="17">
        <v>2900</v>
      </c>
      <c r="E21" s="17"/>
      <c r="F21" s="17"/>
      <c r="G21" s="17">
        <f t="shared" si="0"/>
        <v>-1072600</v>
      </c>
      <c r="H21" s="17" t="s">
        <v>59</v>
      </c>
      <c r="I21" s="35"/>
    </row>
    <row r="22" spans="2:9" ht="15.75" customHeight="1" x14ac:dyDescent="0.25">
      <c r="B22" s="59" t="s">
        <v>24</v>
      </c>
      <c r="C22" s="17">
        <v>1600</v>
      </c>
      <c r="D22" s="17">
        <v>-116100</v>
      </c>
      <c r="E22" s="17"/>
      <c r="F22" s="17"/>
      <c r="G22" s="17">
        <f>C22+D22</f>
        <v>-114500</v>
      </c>
      <c r="H22" s="17" t="s">
        <v>59</v>
      </c>
      <c r="I22" s="35"/>
    </row>
    <row r="23" spans="2:9" x14ac:dyDescent="0.25">
      <c r="B23" s="59" t="s">
        <v>25</v>
      </c>
      <c r="C23" s="17">
        <v>24800</v>
      </c>
      <c r="D23" s="17">
        <v>-313900</v>
      </c>
      <c r="E23" s="17"/>
      <c r="F23" s="17"/>
      <c r="G23" s="17">
        <f t="shared" si="0"/>
        <v>-289100</v>
      </c>
      <c r="H23" s="17" t="s">
        <v>59</v>
      </c>
      <c r="I23" s="35"/>
    </row>
    <row r="24" spans="2:9" x14ac:dyDescent="0.25">
      <c r="B24" s="59" t="s">
        <v>26</v>
      </c>
      <c r="C24" s="17">
        <v>13100</v>
      </c>
      <c r="D24" s="17">
        <v>87800</v>
      </c>
      <c r="E24" s="17"/>
      <c r="F24" s="17"/>
      <c r="G24" s="17">
        <f t="shared" si="0"/>
        <v>100900</v>
      </c>
      <c r="H24" s="17" t="s">
        <v>60</v>
      </c>
      <c r="I24" s="35"/>
    </row>
    <row r="25" spans="2:9" x14ac:dyDescent="0.25">
      <c r="B25" s="59" t="s">
        <v>27</v>
      </c>
      <c r="C25" s="17"/>
      <c r="D25" s="17">
        <v>2000000</v>
      </c>
      <c r="E25" s="17"/>
      <c r="F25" s="17"/>
      <c r="G25" s="17">
        <f>D25</f>
        <v>2000000</v>
      </c>
      <c r="H25" s="17" t="s">
        <v>60</v>
      </c>
      <c r="I25" s="35"/>
    </row>
    <row r="26" spans="2:9" x14ac:dyDescent="0.25">
      <c r="B26" s="59" t="s">
        <v>40</v>
      </c>
      <c r="C26" s="17"/>
      <c r="D26" s="17"/>
      <c r="E26" s="17"/>
      <c r="F26" s="17"/>
      <c r="G26" s="17"/>
      <c r="H26" s="17"/>
      <c r="I26" s="35"/>
    </row>
    <row r="27" spans="2:9" x14ac:dyDescent="0.25">
      <c r="B27" s="59" t="s">
        <v>28</v>
      </c>
      <c r="C27" s="17">
        <v>-7890600</v>
      </c>
      <c r="D27" s="17">
        <v>800</v>
      </c>
      <c r="E27" s="17"/>
      <c r="F27" s="17"/>
      <c r="G27" s="17">
        <f>C27+D27</f>
        <v>-7889800</v>
      </c>
      <c r="H27" s="17" t="s">
        <v>59</v>
      </c>
      <c r="I27" s="35"/>
    </row>
    <row r="28" spans="2:9" x14ac:dyDescent="0.25">
      <c r="B28" s="59" t="s">
        <v>29</v>
      </c>
      <c r="C28" s="17">
        <v>-46500</v>
      </c>
      <c r="D28" s="17">
        <v>2800</v>
      </c>
      <c r="E28" s="17"/>
      <c r="F28" s="17"/>
      <c r="G28" s="17">
        <f>C28+D28</f>
        <v>-43700</v>
      </c>
      <c r="H28" s="17" t="s">
        <v>59</v>
      </c>
      <c r="I28" s="35"/>
    </row>
    <row r="29" spans="2:9" x14ac:dyDescent="0.25">
      <c r="B29" s="59" t="s">
        <v>30</v>
      </c>
      <c r="C29" s="17">
        <v>16100</v>
      </c>
      <c r="D29" s="17">
        <v>28800</v>
      </c>
      <c r="E29" s="17"/>
      <c r="F29" s="17"/>
      <c r="G29" s="17">
        <f>C29+D29</f>
        <v>44900</v>
      </c>
      <c r="H29" s="17" t="s">
        <v>60</v>
      </c>
      <c r="I29" s="35"/>
    </row>
    <row r="30" spans="2:9" x14ac:dyDescent="0.25">
      <c r="B30" s="59" t="s">
        <v>31</v>
      </c>
      <c r="C30" s="17"/>
      <c r="D30" s="17"/>
      <c r="E30" s="17"/>
      <c r="F30" s="17"/>
      <c r="G30" s="17"/>
      <c r="H30" s="17"/>
      <c r="I30" s="35"/>
    </row>
    <row r="31" spans="2:9" x14ac:dyDescent="0.25">
      <c r="B31" s="59" t="s">
        <v>32</v>
      </c>
      <c r="C31" s="17"/>
      <c r="D31" s="17"/>
      <c r="E31" s="17"/>
      <c r="F31" s="17"/>
      <c r="G31" s="17"/>
      <c r="H31" s="17"/>
      <c r="I31" s="35"/>
    </row>
    <row r="32" spans="2:9" x14ac:dyDescent="0.25">
      <c r="B32" s="59" t="s">
        <v>33</v>
      </c>
      <c r="C32" s="17"/>
      <c r="D32" s="17"/>
      <c r="E32" s="17"/>
      <c r="F32" s="17"/>
      <c r="G32" s="17"/>
      <c r="H32" s="17"/>
      <c r="I32" s="35"/>
    </row>
    <row r="33" spans="2:9" x14ac:dyDescent="0.25">
      <c r="B33" s="59" t="s">
        <v>34</v>
      </c>
      <c r="C33" s="17"/>
      <c r="D33" s="17"/>
      <c r="E33" s="17"/>
      <c r="F33" s="17"/>
      <c r="G33" s="17"/>
      <c r="H33" s="17"/>
      <c r="I33" s="35"/>
    </row>
    <row r="34" spans="2:9" x14ac:dyDescent="0.25">
      <c r="B34" s="59" t="s">
        <v>35</v>
      </c>
      <c r="C34" s="17"/>
      <c r="D34" s="17">
        <v>-5100</v>
      </c>
      <c r="E34" s="17"/>
      <c r="F34" s="17"/>
      <c r="G34" s="17">
        <f>D34</f>
        <v>-5100</v>
      </c>
      <c r="H34" s="17" t="s">
        <v>59</v>
      </c>
      <c r="I34" s="35"/>
    </row>
    <row r="35" spans="2:9" x14ac:dyDescent="0.25">
      <c r="B35" s="59" t="s">
        <v>36</v>
      </c>
      <c r="C35" s="17">
        <v>-35500</v>
      </c>
      <c r="D35" s="17"/>
      <c r="E35" s="17"/>
      <c r="F35" s="17"/>
      <c r="G35" s="17">
        <f>C35</f>
        <v>-35500</v>
      </c>
      <c r="H35" s="17" t="s">
        <v>59</v>
      </c>
      <c r="I35" s="35"/>
    </row>
    <row r="36" spans="2:9" x14ac:dyDescent="0.25">
      <c r="B36" s="59" t="s">
        <v>37</v>
      </c>
      <c r="C36" s="17"/>
      <c r="D36" s="17"/>
      <c r="E36" s="17"/>
      <c r="F36" s="17"/>
      <c r="G36" s="17"/>
      <c r="H36" s="17"/>
      <c r="I36" s="35"/>
    </row>
    <row r="37" spans="2:9" x14ac:dyDescent="0.25">
      <c r="B37" s="59" t="s">
        <v>38</v>
      </c>
      <c r="C37" s="17">
        <v>53200</v>
      </c>
      <c r="D37" s="17"/>
      <c r="E37" s="17"/>
      <c r="F37" s="17"/>
      <c r="G37" s="17">
        <f>C37</f>
        <v>53200</v>
      </c>
      <c r="H37" s="17" t="s">
        <v>60</v>
      </c>
      <c r="I37" s="35"/>
    </row>
    <row r="38" spans="2:9" x14ac:dyDescent="0.25">
      <c r="B38" s="59" t="s">
        <v>39</v>
      </c>
      <c r="C38" s="17"/>
      <c r="D38" s="17"/>
      <c r="E38" s="17"/>
      <c r="F38" s="17"/>
      <c r="G38" s="17"/>
      <c r="H38" s="17"/>
      <c r="I38" s="35"/>
    </row>
    <row r="39" spans="2:9" ht="15.75" thickBot="1" x14ac:dyDescent="0.3">
      <c r="B39" s="41" t="s">
        <v>68</v>
      </c>
      <c r="C39" s="60"/>
      <c r="D39" s="60">
        <v>21200</v>
      </c>
      <c r="E39" s="60"/>
      <c r="F39" s="60"/>
      <c r="G39" s="60">
        <f>D39</f>
        <v>21200</v>
      </c>
      <c r="H39" s="60" t="s">
        <v>60</v>
      </c>
      <c r="I39" s="43"/>
    </row>
    <row r="40" spans="2:9" ht="15.75" thickBot="1" x14ac:dyDescent="0.3"/>
    <row r="41" spans="2:9" ht="15" customHeight="1" thickBot="1" x14ac:dyDescent="0.35">
      <c r="B41" s="21" t="s">
        <v>41</v>
      </c>
      <c r="C41" s="22"/>
      <c r="D41" s="23"/>
      <c r="E41" s="24"/>
    </row>
    <row r="42" spans="2:9" ht="15.75" thickBot="1" x14ac:dyDescent="0.3">
      <c r="B42" s="25" t="s">
        <v>101</v>
      </c>
      <c r="C42" s="26"/>
      <c r="D42" s="27"/>
      <c r="E42" s="24"/>
      <c r="G42" s="44" t="s">
        <v>67</v>
      </c>
    </row>
    <row r="43" spans="2:9" ht="15.75" thickBot="1" x14ac:dyDescent="0.3">
      <c r="B43" s="28" t="s">
        <v>42</v>
      </c>
      <c r="C43" s="29" t="s">
        <v>43</v>
      </c>
      <c r="D43" s="30" t="s">
        <v>44</v>
      </c>
      <c r="E43" s="31"/>
    </row>
    <row r="44" spans="2:9" x14ac:dyDescent="0.25">
      <c r="B44" s="65" t="s">
        <v>45</v>
      </c>
      <c r="C44" s="17"/>
      <c r="D44" s="53"/>
      <c r="E44" s="31"/>
      <c r="G44" s="17" t="s">
        <v>80</v>
      </c>
      <c r="H44" s="17"/>
      <c r="I44" s="17"/>
    </row>
    <row r="45" spans="2:9" ht="16.5" x14ac:dyDescent="0.3">
      <c r="B45" s="36" t="s">
        <v>62</v>
      </c>
      <c r="C45" s="64">
        <v>44000</v>
      </c>
      <c r="D45" s="37"/>
      <c r="E45" s="31"/>
      <c r="G45" s="17" t="s">
        <v>75</v>
      </c>
      <c r="H45" s="17"/>
      <c r="I45" s="17"/>
    </row>
    <row r="46" spans="2:9" ht="16.5" x14ac:dyDescent="0.3">
      <c r="B46" s="36" t="s">
        <v>63</v>
      </c>
      <c r="C46" s="82">
        <v>945000</v>
      </c>
      <c r="D46" s="37"/>
      <c r="E46" s="31"/>
    </row>
    <row r="47" spans="2:9" ht="16.5" x14ac:dyDescent="0.3">
      <c r="B47" s="36" t="s">
        <v>64</v>
      </c>
      <c r="C47" s="64">
        <v>2110000</v>
      </c>
      <c r="D47" s="37"/>
      <c r="E47" s="31"/>
    </row>
    <row r="48" spans="2:9" ht="17.25" thickBot="1" x14ac:dyDescent="0.35">
      <c r="B48" s="36" t="s">
        <v>65</v>
      </c>
      <c r="C48" s="46">
        <v>264000</v>
      </c>
      <c r="D48" s="37"/>
      <c r="E48" s="31"/>
    </row>
    <row r="49" spans="2:10" ht="15.75" thickBot="1" x14ac:dyDescent="0.3">
      <c r="B49" s="36" t="s">
        <v>66</v>
      </c>
      <c r="C49" s="17"/>
      <c r="D49" s="37"/>
      <c r="E49" s="31"/>
      <c r="F49" s="77" t="s">
        <v>88</v>
      </c>
      <c r="G49" s="78"/>
    </row>
    <row r="50" spans="2:10" ht="15.75" thickBot="1" x14ac:dyDescent="0.3">
      <c r="B50" s="36" t="s">
        <v>46</v>
      </c>
      <c r="C50" s="17"/>
      <c r="D50" s="37"/>
      <c r="E50" s="31"/>
    </row>
    <row r="51" spans="2:10" ht="15.75" thickBot="1" x14ac:dyDescent="0.3">
      <c r="B51" s="36" t="s">
        <v>47</v>
      </c>
      <c r="C51" s="17"/>
      <c r="D51" s="37"/>
      <c r="E51" s="31"/>
      <c r="F51" s="73" t="s">
        <v>89</v>
      </c>
      <c r="G51" s="75"/>
      <c r="H51" s="84"/>
      <c r="I51" s="75"/>
      <c r="J51" s="74"/>
    </row>
    <row r="52" spans="2:10" ht="15.75" thickBot="1" x14ac:dyDescent="0.3">
      <c r="B52" s="36" t="s">
        <v>48</v>
      </c>
      <c r="C52" s="17"/>
      <c r="D52" s="37"/>
      <c r="E52" s="31"/>
      <c r="F52" s="66" t="s">
        <v>90</v>
      </c>
      <c r="G52" s="67"/>
      <c r="H52" s="85">
        <v>9196.19</v>
      </c>
      <c r="I52" s="67" t="s">
        <v>30</v>
      </c>
      <c r="J52" s="69"/>
    </row>
    <row r="53" spans="2:10" ht="15.75" thickBot="1" x14ac:dyDescent="0.3">
      <c r="B53" s="36" t="s">
        <v>49</v>
      </c>
      <c r="C53" s="17">
        <v>850000</v>
      </c>
      <c r="D53" s="37"/>
      <c r="E53" s="31"/>
      <c r="F53" s="73" t="s">
        <v>91</v>
      </c>
      <c r="G53" s="75"/>
      <c r="H53" s="85"/>
      <c r="I53" s="75"/>
      <c r="J53" s="74"/>
    </row>
    <row r="54" spans="2:10" ht="15.75" thickBot="1" x14ac:dyDescent="0.3">
      <c r="B54" s="36" t="s">
        <v>57</v>
      </c>
      <c r="C54" s="17" t="s">
        <v>102</v>
      </c>
      <c r="D54" s="37"/>
      <c r="E54" s="31"/>
      <c r="F54" s="70" t="s">
        <v>92</v>
      </c>
      <c r="G54" s="71"/>
      <c r="H54" s="17"/>
      <c r="I54" s="71"/>
      <c r="J54" s="72"/>
    </row>
    <row r="55" spans="2:10" x14ac:dyDescent="0.25">
      <c r="B55" s="36" t="s">
        <v>56</v>
      </c>
      <c r="C55" s="17"/>
      <c r="D55" s="37"/>
      <c r="E55" s="31"/>
    </row>
    <row r="56" spans="2:10" x14ac:dyDescent="0.25">
      <c r="B56" s="36" t="s">
        <v>50</v>
      </c>
      <c r="C56" s="63">
        <v>2655000</v>
      </c>
      <c r="D56" s="37"/>
      <c r="E56" s="31"/>
    </row>
    <row r="57" spans="2:10" x14ac:dyDescent="0.25">
      <c r="B57" s="36" t="s">
        <v>51</v>
      </c>
      <c r="C57" s="17"/>
      <c r="D57" s="37"/>
      <c r="E57" s="31"/>
    </row>
    <row r="58" spans="2:10" x14ac:dyDescent="0.25">
      <c r="B58" s="47" t="s">
        <v>52</v>
      </c>
      <c r="C58" s="39"/>
      <c r="D58" s="48"/>
      <c r="E58" s="31"/>
    </row>
    <row r="59" spans="2:10" x14ac:dyDescent="0.25">
      <c r="B59" s="47" t="s">
        <v>53</v>
      </c>
      <c r="C59" s="39"/>
      <c r="D59" s="48"/>
      <c r="E59" s="31"/>
    </row>
    <row r="60" spans="2:10" x14ac:dyDescent="0.25">
      <c r="B60" s="38" t="s">
        <v>54</v>
      </c>
      <c r="C60" s="39"/>
      <c r="D60" s="40"/>
      <c r="E60" s="31"/>
    </row>
    <row r="61" spans="2:10" x14ac:dyDescent="0.25">
      <c r="B61" s="38" t="s">
        <v>55</v>
      </c>
      <c r="C61" s="39"/>
      <c r="D61" s="40"/>
      <c r="E61" s="31"/>
    </row>
    <row r="62" spans="2:10" x14ac:dyDescent="0.25">
      <c r="B62" s="34" t="s">
        <v>99</v>
      </c>
      <c r="C62" s="83">
        <v>0</v>
      </c>
      <c r="D62" s="35"/>
      <c r="E62" s="31"/>
    </row>
    <row r="63" spans="2:10" ht="15.75" thickBot="1" x14ac:dyDescent="0.3">
      <c r="B63" s="41"/>
      <c r="C63" s="42"/>
      <c r="D63" s="43"/>
      <c r="E63" s="31"/>
    </row>
  </sheetData>
  <pageMargins left="0.7" right="0.7" top="0.75" bottom="0.75" header="0.3" footer="0.3"/>
  <pageSetup paperSize="9" scale="6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49" workbookViewId="0">
      <selection activeCell="K66" sqref="K66"/>
    </sheetView>
  </sheetViews>
  <sheetFormatPr defaultRowHeight="15" x14ac:dyDescent="0.25"/>
  <cols>
    <col min="1" max="3" width="9.140625" style="5"/>
    <col min="4" max="4" width="3.28515625" style="5" customWidth="1"/>
    <col min="5" max="5" width="24.85546875" style="5" customWidth="1"/>
    <col min="6" max="6" width="16.42578125" style="5" customWidth="1"/>
    <col min="7" max="7" width="13.7109375" style="5" customWidth="1"/>
    <col min="8" max="8" width="11.42578125" style="5" customWidth="1"/>
    <col min="9" max="9" width="16.140625" style="5" customWidth="1"/>
    <col min="10" max="10" width="12.28515625" style="5" customWidth="1"/>
    <col min="11" max="11" width="15.5703125" style="5" customWidth="1"/>
    <col min="12" max="12" width="12.7109375" style="5" customWidth="1"/>
    <col min="13" max="13" width="9.28515625" style="5" customWidth="1"/>
    <col min="14" max="14" width="13.42578125" style="5" customWidth="1"/>
    <col min="15" max="15" width="14" style="5" customWidth="1"/>
    <col min="16" max="16" width="20" style="5" customWidth="1"/>
    <col min="17" max="17" width="10.28515625" style="5" customWidth="1"/>
    <col min="18" max="18" width="12.42578125" style="5" customWidth="1"/>
    <col min="19" max="19" width="9.140625" style="5"/>
    <col min="20" max="20" width="9.85546875" style="5" customWidth="1"/>
    <col min="21" max="21" width="19" style="5" customWidth="1"/>
    <col min="22" max="22" width="20.5703125" style="5" customWidth="1"/>
    <col min="23" max="23" width="22.140625" style="5" customWidth="1"/>
    <col min="24" max="24" width="11.28515625" style="5" customWidth="1"/>
    <col min="25" max="25" width="12.85546875" style="5" customWidth="1"/>
    <col min="26" max="26" width="12.28515625" style="5" customWidth="1"/>
    <col min="27" max="16384" width="9.140625" style="5"/>
  </cols>
  <sheetData>
    <row r="1" spans="1:15" ht="10.5" customHeight="1" thickBot="1" x14ac:dyDescent="0.3"/>
    <row r="2" spans="1:15" ht="20.25" x14ac:dyDescent="0.3">
      <c r="E2" s="1"/>
      <c r="F2" s="2" t="s">
        <v>7</v>
      </c>
      <c r="G2" s="3"/>
      <c r="H2" s="4"/>
      <c r="I2" s="4"/>
      <c r="J2" s="4"/>
      <c r="K2" s="4"/>
      <c r="L2" s="55"/>
    </row>
    <row r="3" spans="1:15" ht="19.5" thickBot="1" x14ac:dyDescent="0.35">
      <c r="E3" s="6"/>
      <c r="F3" s="7" t="s">
        <v>143</v>
      </c>
      <c r="G3" s="8"/>
      <c r="H3" s="8"/>
      <c r="I3" s="8"/>
      <c r="J3" s="52"/>
      <c r="K3" s="52"/>
      <c r="L3" s="56"/>
    </row>
    <row r="4" spans="1:15" s="12" customFormat="1" ht="17.25" customHeight="1" thickBot="1" x14ac:dyDescent="0.3">
      <c r="E4" s="142" t="s">
        <v>0</v>
      </c>
      <c r="F4" s="143" t="s">
        <v>1</v>
      </c>
      <c r="G4" s="143" t="s">
        <v>2</v>
      </c>
      <c r="H4" s="143" t="s">
        <v>3</v>
      </c>
      <c r="I4" s="144" t="s">
        <v>4</v>
      </c>
      <c r="J4" s="145" t="s">
        <v>5</v>
      </c>
      <c r="K4" s="146" t="s">
        <v>58</v>
      </c>
      <c r="L4" s="146" t="s">
        <v>61</v>
      </c>
    </row>
    <row r="5" spans="1:15" ht="14.25" customHeight="1" x14ac:dyDescent="0.25">
      <c r="A5" s="148"/>
      <c r="E5" s="105" t="s">
        <v>8</v>
      </c>
      <c r="F5" s="104">
        <v>1810500</v>
      </c>
      <c r="G5" s="104">
        <v>-3298700</v>
      </c>
      <c r="H5" s="104">
        <v>750400</v>
      </c>
      <c r="I5" s="104"/>
      <c r="J5" s="150">
        <f>F5+G5+H5+I5</f>
        <v>-737800</v>
      </c>
      <c r="K5" s="98" t="s">
        <v>59</v>
      </c>
      <c r="L5" s="106"/>
    </row>
    <row r="6" spans="1:15" x14ac:dyDescent="0.25">
      <c r="A6" s="148"/>
      <c r="E6" s="107" t="s">
        <v>9</v>
      </c>
      <c r="F6" s="108">
        <v>0</v>
      </c>
      <c r="G6" s="98">
        <v>1647200</v>
      </c>
      <c r="H6" s="109"/>
      <c r="I6" s="98"/>
      <c r="J6" s="98">
        <f>F6+G6</f>
        <v>1647200</v>
      </c>
      <c r="K6" s="98" t="s">
        <v>60</v>
      </c>
      <c r="L6" s="110"/>
    </row>
    <row r="7" spans="1:15" x14ac:dyDescent="0.25">
      <c r="A7" s="148"/>
      <c r="B7" s="148"/>
      <c r="C7" s="148"/>
      <c r="D7" s="148"/>
      <c r="E7" s="107" t="s">
        <v>10</v>
      </c>
      <c r="F7" s="98">
        <v>-364800</v>
      </c>
      <c r="G7" s="111">
        <v>-633000</v>
      </c>
      <c r="H7" s="98">
        <v>490200</v>
      </c>
      <c r="I7" s="98">
        <v>-4640500</v>
      </c>
      <c r="J7" s="97">
        <f>F7+G7+H7+I7</f>
        <v>-5148100</v>
      </c>
      <c r="K7" s="98" t="s">
        <v>59</v>
      </c>
      <c r="L7" s="110"/>
      <c r="M7" s="148"/>
      <c r="N7" s="148"/>
      <c r="O7" s="148"/>
    </row>
    <row r="8" spans="1:15" s="89" customFormat="1" x14ac:dyDescent="0.25">
      <c r="A8" s="148"/>
      <c r="B8" s="148"/>
      <c r="C8" s="148"/>
      <c r="D8" s="148"/>
      <c r="E8" s="107" t="s">
        <v>11</v>
      </c>
      <c r="F8" s="98">
        <v>466600</v>
      </c>
      <c r="G8" s="98">
        <v>657100</v>
      </c>
      <c r="H8" s="98">
        <v>1133200</v>
      </c>
      <c r="I8" s="98">
        <v>834700</v>
      </c>
      <c r="J8" s="98">
        <f>F8+G8+H8+I8</f>
        <v>3091600</v>
      </c>
      <c r="K8" s="98" t="s">
        <v>60</v>
      </c>
      <c r="L8" s="110"/>
      <c r="M8" s="148"/>
      <c r="N8" s="148"/>
      <c r="O8" s="148"/>
    </row>
    <row r="9" spans="1:15" s="89" customFormat="1" x14ac:dyDescent="0.25">
      <c r="A9" s="148"/>
      <c r="B9" s="148"/>
      <c r="C9" s="148"/>
      <c r="D9" s="148"/>
      <c r="E9" s="107" t="s">
        <v>119</v>
      </c>
      <c r="F9" s="98"/>
      <c r="G9" s="98">
        <v>0</v>
      </c>
      <c r="H9" s="98"/>
      <c r="I9" s="98"/>
      <c r="J9" s="98">
        <f>F9+G9+H9+I9</f>
        <v>0</v>
      </c>
      <c r="K9" s="98"/>
      <c r="L9" s="110"/>
      <c r="M9" s="148"/>
      <c r="N9" s="148"/>
      <c r="O9" s="148"/>
    </row>
    <row r="10" spans="1:15" s="89" customFormat="1" x14ac:dyDescent="0.25">
      <c r="A10" s="148"/>
      <c r="B10" s="148"/>
      <c r="C10" s="148"/>
      <c r="D10" s="148"/>
      <c r="E10" s="107" t="s">
        <v>20</v>
      </c>
      <c r="F10" s="98">
        <v>0</v>
      </c>
      <c r="G10" s="98">
        <v>0</v>
      </c>
      <c r="H10" s="98"/>
      <c r="I10" s="98">
        <v>0</v>
      </c>
      <c r="J10" s="98">
        <f>I10</f>
        <v>0</v>
      </c>
      <c r="K10" s="98"/>
      <c r="L10" s="110"/>
      <c r="M10" s="148"/>
      <c r="N10" s="148"/>
      <c r="O10" s="148"/>
    </row>
    <row r="11" spans="1:15" s="89" customFormat="1" x14ac:dyDescent="0.25">
      <c r="A11" s="148"/>
      <c r="B11" s="148"/>
      <c r="C11" s="148"/>
      <c r="D11" s="148"/>
      <c r="E11" s="107" t="s">
        <v>98</v>
      </c>
      <c r="F11" s="98">
        <v>0</v>
      </c>
      <c r="G11" s="98"/>
      <c r="H11" s="98"/>
      <c r="I11" s="98"/>
      <c r="J11" s="98">
        <f>F11</f>
        <v>0</v>
      </c>
      <c r="K11" s="98"/>
      <c r="L11" s="110"/>
      <c r="M11" s="148"/>
      <c r="N11" s="148"/>
      <c r="O11" s="148"/>
    </row>
    <row r="12" spans="1:15" s="89" customFormat="1" x14ac:dyDescent="0.25">
      <c r="A12" s="148"/>
      <c r="B12" s="148"/>
      <c r="C12" s="148"/>
      <c r="D12" s="148"/>
      <c r="E12" s="107" t="s">
        <v>116</v>
      </c>
      <c r="F12" s="98"/>
      <c r="G12" s="98">
        <v>-98500</v>
      </c>
      <c r="H12" s="98"/>
      <c r="I12" s="98"/>
      <c r="J12" s="98">
        <f>F12+G12+H12+I12</f>
        <v>-98500</v>
      </c>
      <c r="K12" s="98" t="s">
        <v>59</v>
      </c>
      <c r="L12" s="110"/>
      <c r="M12" s="148"/>
      <c r="N12" s="148"/>
      <c r="O12" s="148"/>
    </row>
    <row r="13" spans="1:15" s="89" customFormat="1" x14ac:dyDescent="0.25">
      <c r="A13" s="148"/>
      <c r="B13" s="148"/>
      <c r="C13" s="148"/>
      <c r="D13" s="148"/>
      <c r="E13" s="107" t="s">
        <v>13</v>
      </c>
      <c r="F13" s="98">
        <v>-94800</v>
      </c>
      <c r="G13" s="98">
        <v>2000100</v>
      </c>
      <c r="H13" s="98"/>
      <c r="I13" s="98"/>
      <c r="J13" s="98">
        <f>F13+G13+H13+I13</f>
        <v>1905300</v>
      </c>
      <c r="K13" s="98" t="s">
        <v>60</v>
      </c>
      <c r="L13" s="110"/>
      <c r="M13" s="148"/>
      <c r="N13" s="148"/>
      <c r="O13" s="148"/>
    </row>
    <row r="14" spans="1:15" s="89" customFormat="1" x14ac:dyDescent="0.25">
      <c r="A14" s="148"/>
      <c r="B14" s="148"/>
      <c r="C14" s="148"/>
      <c r="D14" s="148"/>
      <c r="E14" s="107" t="s">
        <v>14</v>
      </c>
      <c r="F14" s="98"/>
      <c r="G14" s="98">
        <v>0</v>
      </c>
      <c r="H14" s="98"/>
      <c r="I14" s="98"/>
      <c r="J14" s="98"/>
      <c r="K14" s="98"/>
      <c r="L14" s="110"/>
      <c r="M14" s="148"/>
      <c r="N14" s="148"/>
      <c r="O14" s="148"/>
    </row>
    <row r="15" spans="1:15" s="89" customFormat="1" x14ac:dyDescent="0.25">
      <c r="A15" s="148"/>
      <c r="B15" s="148"/>
      <c r="C15" s="148"/>
      <c r="D15" s="148"/>
      <c r="E15" s="107" t="s">
        <v>15</v>
      </c>
      <c r="F15" s="98">
        <v>0</v>
      </c>
      <c r="G15" s="98">
        <v>222600</v>
      </c>
      <c r="H15" s="98">
        <v>4000</v>
      </c>
      <c r="I15" s="98"/>
      <c r="J15" s="98">
        <f>F15+G15+H15+I15</f>
        <v>226600</v>
      </c>
      <c r="K15" s="98" t="s">
        <v>60</v>
      </c>
      <c r="L15" s="110"/>
      <c r="M15" s="148"/>
      <c r="N15" s="148"/>
      <c r="O15" s="148"/>
    </row>
    <row r="16" spans="1:15" s="89" customFormat="1" x14ac:dyDescent="0.25">
      <c r="A16" s="148"/>
      <c r="B16" s="148"/>
      <c r="C16" s="148"/>
      <c r="D16" s="148"/>
      <c r="E16" s="107" t="s">
        <v>16</v>
      </c>
      <c r="F16" s="98">
        <v>0</v>
      </c>
      <c r="G16" s="98">
        <v>-16240</v>
      </c>
      <c r="H16" s="98">
        <v>0</v>
      </c>
      <c r="I16" s="98"/>
      <c r="J16" s="98">
        <f>F16+G16+H16+I16</f>
        <v>-16240</v>
      </c>
      <c r="K16" s="98" t="s">
        <v>59</v>
      </c>
      <c r="L16" s="110"/>
      <c r="M16" s="148"/>
      <c r="N16" s="148"/>
      <c r="O16" s="148"/>
    </row>
    <row r="17" spans="1:15" s="89" customFormat="1" x14ac:dyDescent="0.25">
      <c r="A17" s="148"/>
      <c r="B17" s="148"/>
      <c r="C17" s="148"/>
      <c r="D17" s="148"/>
      <c r="E17" s="107" t="s">
        <v>17</v>
      </c>
      <c r="F17" s="98"/>
      <c r="G17" s="98"/>
      <c r="H17" s="98"/>
      <c r="I17" s="98"/>
      <c r="J17" s="98"/>
      <c r="K17" s="98"/>
      <c r="L17" s="110"/>
      <c r="M17" s="148"/>
      <c r="N17" s="148"/>
      <c r="O17" s="148"/>
    </row>
    <row r="18" spans="1:15" s="89" customFormat="1" x14ac:dyDescent="0.25">
      <c r="A18" s="148"/>
      <c r="B18" s="148"/>
      <c r="C18" s="148"/>
      <c r="D18" s="148"/>
      <c r="E18" s="107" t="s">
        <v>18</v>
      </c>
      <c r="F18" s="98">
        <v>0</v>
      </c>
      <c r="G18" s="98">
        <v>0</v>
      </c>
      <c r="H18" s="98">
        <v>0</v>
      </c>
      <c r="I18" s="98"/>
      <c r="J18" s="98">
        <f>F18+G18+H18+I18</f>
        <v>0</v>
      </c>
      <c r="K18" s="98"/>
      <c r="L18" s="110"/>
      <c r="M18" s="148"/>
      <c r="N18" s="148"/>
      <c r="O18" s="148"/>
    </row>
    <row r="19" spans="1:15" s="89" customFormat="1" x14ac:dyDescent="0.25">
      <c r="A19" s="148"/>
      <c r="B19" s="148"/>
      <c r="C19" s="148"/>
      <c r="D19" s="148"/>
      <c r="E19" s="107" t="s">
        <v>19</v>
      </c>
      <c r="F19" s="98"/>
      <c r="G19" s="98"/>
      <c r="H19" s="98"/>
      <c r="I19" s="98">
        <v>-145100</v>
      </c>
      <c r="J19" s="98">
        <f>I19</f>
        <v>-145100</v>
      </c>
      <c r="K19" s="133" t="s">
        <v>118</v>
      </c>
      <c r="L19" s="110"/>
      <c r="M19" s="148"/>
      <c r="N19" s="148"/>
      <c r="O19" s="148"/>
    </row>
    <row r="20" spans="1:15" s="89" customFormat="1" x14ac:dyDescent="0.25">
      <c r="A20" s="148"/>
      <c r="B20" s="148"/>
      <c r="C20" s="148"/>
      <c r="D20" s="148"/>
      <c r="E20" s="107" t="s">
        <v>20</v>
      </c>
      <c r="F20" s="98"/>
      <c r="G20" s="98"/>
      <c r="H20" s="98"/>
      <c r="I20" s="98"/>
      <c r="J20" s="98"/>
      <c r="K20" s="98"/>
      <c r="L20" s="110"/>
      <c r="M20" s="148"/>
      <c r="N20" s="148"/>
      <c r="O20" s="148"/>
    </row>
    <row r="21" spans="1:15" s="89" customFormat="1" x14ac:dyDescent="0.25">
      <c r="A21" s="148"/>
      <c r="B21" s="148"/>
      <c r="C21" s="148"/>
      <c r="D21" s="148"/>
      <c r="E21" s="107" t="s">
        <v>21</v>
      </c>
      <c r="F21" s="98">
        <v>0</v>
      </c>
      <c r="G21" s="98">
        <v>0</v>
      </c>
      <c r="H21" s="98"/>
      <c r="I21" s="98">
        <v>0</v>
      </c>
      <c r="J21" s="141">
        <f>F21+G21+H21+I21</f>
        <v>0</v>
      </c>
      <c r="K21" s="98"/>
      <c r="L21" s="110"/>
      <c r="M21" s="148"/>
      <c r="N21" s="148"/>
      <c r="O21" s="148"/>
    </row>
    <row r="22" spans="1:15" s="89" customFormat="1" x14ac:dyDescent="0.25">
      <c r="A22" s="148"/>
      <c r="B22" s="148"/>
      <c r="C22" s="148"/>
      <c r="D22" s="148"/>
      <c r="E22" s="107" t="s">
        <v>112</v>
      </c>
      <c r="F22" s="98">
        <v>0</v>
      </c>
      <c r="G22" s="98">
        <v>0</v>
      </c>
      <c r="H22" s="98"/>
      <c r="I22" s="98"/>
      <c r="J22" s="98">
        <f>F22+G22</f>
        <v>0</v>
      </c>
      <c r="K22" s="98"/>
      <c r="L22" s="110"/>
      <c r="M22" s="148"/>
      <c r="N22" s="148"/>
      <c r="O22" s="148"/>
    </row>
    <row r="23" spans="1:15" s="89" customFormat="1" x14ac:dyDescent="0.25">
      <c r="A23" s="148"/>
      <c r="B23" s="148"/>
      <c r="C23" s="148"/>
      <c r="D23" s="148"/>
      <c r="E23" s="107" t="s">
        <v>22</v>
      </c>
      <c r="F23" s="98">
        <v>-82200</v>
      </c>
      <c r="G23" s="98">
        <v>0</v>
      </c>
      <c r="H23" s="98">
        <v>0</v>
      </c>
      <c r="I23" s="98"/>
      <c r="J23" s="98">
        <f>F23+G23+H23</f>
        <v>-82200</v>
      </c>
      <c r="K23" s="98" t="s">
        <v>59</v>
      </c>
      <c r="L23" s="110"/>
      <c r="M23" s="148"/>
      <c r="N23" s="148"/>
      <c r="O23" s="148"/>
    </row>
    <row r="24" spans="1:15" s="89" customFormat="1" ht="15" customHeight="1" x14ac:dyDescent="0.25">
      <c r="A24" s="148"/>
      <c r="B24" s="148"/>
      <c r="C24" s="148"/>
      <c r="D24" s="148"/>
      <c r="E24" s="107" t="s">
        <v>23</v>
      </c>
      <c r="F24" s="98">
        <v>0</v>
      </c>
      <c r="G24" s="98">
        <v>0</v>
      </c>
      <c r="H24" s="98">
        <v>0</v>
      </c>
      <c r="I24" s="98"/>
      <c r="J24" s="98">
        <f>F24+G24+H24+I24</f>
        <v>0</v>
      </c>
      <c r="K24" s="98"/>
      <c r="L24" s="110"/>
      <c r="M24" s="148"/>
      <c r="N24" s="148"/>
      <c r="O24" s="148"/>
    </row>
    <row r="25" spans="1:15" s="89" customFormat="1" ht="15.75" customHeight="1" x14ac:dyDescent="0.25">
      <c r="A25" s="148"/>
      <c r="B25" s="148"/>
      <c r="C25" s="148"/>
      <c r="D25" s="148"/>
      <c r="E25" s="107" t="s">
        <v>24</v>
      </c>
      <c r="F25" s="98">
        <v>-40600</v>
      </c>
      <c r="G25" s="98">
        <v>-45300</v>
      </c>
      <c r="H25" s="98">
        <v>85900</v>
      </c>
      <c r="I25" s="98"/>
      <c r="J25" s="98">
        <f>F25+G25+H25</f>
        <v>0</v>
      </c>
      <c r="K25" s="98"/>
      <c r="L25" s="110"/>
      <c r="M25" s="148"/>
      <c r="N25" s="148"/>
      <c r="O25" s="148"/>
    </row>
    <row r="26" spans="1:15" s="89" customFormat="1" ht="15.75" customHeight="1" x14ac:dyDescent="0.25">
      <c r="A26" s="148"/>
      <c r="B26" s="148"/>
      <c r="C26" s="148"/>
      <c r="D26" s="148"/>
      <c r="E26" s="107" t="s">
        <v>105</v>
      </c>
      <c r="F26" s="98">
        <v>0</v>
      </c>
      <c r="G26" s="98"/>
      <c r="H26" s="98"/>
      <c r="I26" s="98"/>
      <c r="J26" s="98">
        <f>F26+G26</f>
        <v>0</v>
      </c>
      <c r="K26" s="98"/>
      <c r="L26" s="110"/>
      <c r="M26" s="148"/>
      <c r="N26" s="148"/>
      <c r="O26" s="148"/>
    </row>
    <row r="27" spans="1:15" s="89" customFormat="1" ht="15.75" customHeight="1" x14ac:dyDescent="0.25">
      <c r="A27" s="148"/>
      <c r="B27" s="148"/>
      <c r="C27" s="148"/>
      <c r="D27" s="148"/>
      <c r="E27" s="107" t="s">
        <v>106</v>
      </c>
      <c r="F27" s="98">
        <v>0</v>
      </c>
      <c r="G27" s="98">
        <v>0</v>
      </c>
      <c r="H27" s="98"/>
      <c r="I27" s="98"/>
      <c r="J27" s="98">
        <f>F27+G27</f>
        <v>0</v>
      </c>
      <c r="K27" s="98"/>
      <c r="L27" s="110"/>
      <c r="M27" s="148"/>
      <c r="N27" s="148"/>
      <c r="O27" s="148"/>
    </row>
    <row r="28" spans="1:15" s="89" customFormat="1" x14ac:dyDescent="0.25">
      <c r="A28" s="148"/>
      <c r="B28" s="148"/>
      <c r="C28" s="148"/>
      <c r="D28" s="148"/>
      <c r="E28" s="107" t="s">
        <v>25</v>
      </c>
      <c r="F28" s="98">
        <v>-161400</v>
      </c>
      <c r="G28" s="98">
        <v>-2411000</v>
      </c>
      <c r="H28" s="98">
        <v>-1192000</v>
      </c>
      <c r="I28" s="98"/>
      <c r="J28" s="97">
        <f>F28+G28+H28+I28</f>
        <v>-3764400</v>
      </c>
      <c r="K28" s="98" t="s">
        <v>59</v>
      </c>
      <c r="L28" s="110"/>
      <c r="M28" s="148"/>
      <c r="N28" s="148"/>
      <c r="O28" s="148"/>
    </row>
    <row r="29" spans="1:15" s="89" customFormat="1" x14ac:dyDescent="0.25">
      <c r="A29" s="148"/>
      <c r="B29" s="148"/>
      <c r="C29" s="148"/>
      <c r="D29" s="148"/>
      <c r="E29" s="107" t="s">
        <v>26</v>
      </c>
      <c r="F29" s="98">
        <v>0</v>
      </c>
      <c r="G29" s="98">
        <v>0</v>
      </c>
      <c r="H29" s="98"/>
      <c r="I29" s="98"/>
      <c r="J29" s="98">
        <f t="shared" ref="J29" si="0">F29+G29</f>
        <v>0</v>
      </c>
      <c r="K29" s="98"/>
      <c r="L29" s="110"/>
      <c r="M29" s="148"/>
      <c r="N29" s="148"/>
      <c r="O29" s="148"/>
    </row>
    <row r="30" spans="1:15" s="89" customFormat="1" x14ac:dyDescent="0.25">
      <c r="A30" s="148"/>
      <c r="B30" s="148"/>
      <c r="C30" s="148"/>
      <c r="D30" s="148"/>
      <c r="E30" s="107" t="s">
        <v>27</v>
      </c>
      <c r="F30" s="98"/>
      <c r="G30" s="98">
        <v>2000000</v>
      </c>
      <c r="H30" s="98"/>
      <c r="I30" s="98"/>
      <c r="J30" s="98">
        <f>G30</f>
        <v>2000000</v>
      </c>
      <c r="K30" s="98" t="s">
        <v>60</v>
      </c>
      <c r="L30" s="110"/>
      <c r="M30" s="148"/>
      <c r="N30" s="148"/>
      <c r="O30" s="148"/>
    </row>
    <row r="31" spans="1:15" s="89" customFormat="1" x14ac:dyDescent="0.25">
      <c r="A31" s="148"/>
      <c r="B31" s="148"/>
      <c r="C31" s="148"/>
      <c r="D31" s="148"/>
      <c r="E31" s="107" t="s">
        <v>40</v>
      </c>
      <c r="F31" s="98"/>
      <c r="G31" s="98">
        <v>0</v>
      </c>
      <c r="H31" s="98">
        <v>0</v>
      </c>
      <c r="I31" s="98">
        <v>0</v>
      </c>
      <c r="J31" s="98">
        <f>F31+G31+H31+I31</f>
        <v>0</v>
      </c>
      <c r="K31" s="98"/>
      <c r="L31" s="110"/>
      <c r="M31" s="148"/>
      <c r="N31" s="148"/>
      <c r="O31" s="148"/>
    </row>
    <row r="32" spans="1:15" x14ac:dyDescent="0.25">
      <c r="A32" s="148"/>
      <c r="B32" s="148"/>
      <c r="C32" s="148"/>
      <c r="D32" s="148"/>
      <c r="E32" s="107" t="s">
        <v>28</v>
      </c>
      <c r="F32" s="98">
        <v>0</v>
      </c>
      <c r="G32" s="98">
        <v>0</v>
      </c>
      <c r="H32" s="98"/>
      <c r="I32" s="98"/>
      <c r="J32" s="98">
        <f>F32+G32</f>
        <v>0</v>
      </c>
      <c r="K32" s="98"/>
      <c r="L32" s="110"/>
      <c r="M32" s="148"/>
      <c r="N32" s="148"/>
      <c r="O32" s="148"/>
    </row>
    <row r="33" spans="1:15" x14ac:dyDescent="0.25">
      <c r="A33" s="148"/>
      <c r="B33" s="148"/>
      <c r="C33" s="148"/>
      <c r="D33" s="148"/>
      <c r="E33" s="107" t="s">
        <v>29</v>
      </c>
      <c r="F33" s="98">
        <v>86000</v>
      </c>
      <c r="G33" s="98">
        <v>-1116300</v>
      </c>
      <c r="H33" s="98">
        <v>524400</v>
      </c>
      <c r="I33" s="98">
        <v>353000</v>
      </c>
      <c r="J33" s="98">
        <f>F33+G33+H33+I33</f>
        <v>-152900</v>
      </c>
      <c r="K33" s="98" t="s">
        <v>59</v>
      </c>
      <c r="L33" s="110"/>
      <c r="M33" s="148"/>
      <c r="N33" s="148"/>
      <c r="O33" s="148"/>
    </row>
    <row r="34" spans="1:15" x14ac:dyDescent="0.25">
      <c r="A34" s="148"/>
      <c r="B34" s="148"/>
      <c r="C34" s="148"/>
      <c r="D34" s="148"/>
      <c r="E34" s="107" t="s">
        <v>30</v>
      </c>
      <c r="F34" s="98">
        <v>-139200</v>
      </c>
      <c r="G34" s="98">
        <v>0</v>
      </c>
      <c r="H34" s="98">
        <v>-52600</v>
      </c>
      <c r="I34" s="98">
        <v>-188600</v>
      </c>
      <c r="J34" s="97">
        <f>F34+G34+H34+I34</f>
        <v>-380400</v>
      </c>
      <c r="K34" s="98" t="s">
        <v>59</v>
      </c>
      <c r="L34" s="110"/>
      <c r="M34" s="148"/>
      <c r="N34" s="148"/>
      <c r="O34" s="148"/>
    </row>
    <row r="35" spans="1:15" x14ac:dyDescent="0.25">
      <c r="A35" s="148"/>
      <c r="B35" s="148"/>
      <c r="C35" s="148"/>
      <c r="D35" s="148"/>
      <c r="E35" s="107" t="s">
        <v>31</v>
      </c>
      <c r="F35" s="98"/>
      <c r="G35" s="98"/>
      <c r="H35" s="98"/>
      <c r="I35" s="98"/>
      <c r="J35" s="98"/>
      <c r="K35" s="98"/>
      <c r="L35" s="110"/>
      <c r="M35" s="148"/>
      <c r="N35" s="148"/>
      <c r="O35" s="148"/>
    </row>
    <row r="36" spans="1:15" x14ac:dyDescent="0.25">
      <c r="A36" s="148"/>
      <c r="B36" s="148"/>
      <c r="C36" s="148"/>
      <c r="D36" s="148"/>
      <c r="E36" s="107" t="s">
        <v>32</v>
      </c>
      <c r="F36" s="98"/>
      <c r="G36" s="98"/>
      <c r="H36" s="98"/>
      <c r="I36" s="98"/>
      <c r="J36" s="98"/>
      <c r="K36" s="98"/>
      <c r="L36" s="110"/>
      <c r="M36" s="148"/>
      <c r="N36" s="148"/>
      <c r="O36" s="148"/>
    </row>
    <row r="37" spans="1:15" x14ac:dyDescent="0.25">
      <c r="A37" s="148"/>
      <c r="B37" s="148"/>
      <c r="C37" s="148"/>
      <c r="D37" s="148"/>
      <c r="E37" s="107" t="s">
        <v>33</v>
      </c>
      <c r="F37" s="98">
        <v>926200</v>
      </c>
      <c r="G37" s="98">
        <v>122200</v>
      </c>
      <c r="H37" s="98">
        <v>-1123100</v>
      </c>
      <c r="I37" s="98">
        <v>56400</v>
      </c>
      <c r="J37" s="98">
        <f>F37+G37+H37+I37</f>
        <v>-18300</v>
      </c>
      <c r="K37" s="98" t="s">
        <v>59</v>
      </c>
      <c r="L37" s="110"/>
      <c r="M37" s="148"/>
      <c r="N37" s="148"/>
      <c r="O37" s="148"/>
    </row>
    <row r="38" spans="1:15" s="89" customFormat="1" x14ac:dyDescent="0.25">
      <c r="A38" s="148"/>
      <c r="B38" s="148"/>
      <c r="C38" s="148"/>
      <c r="D38" s="148"/>
      <c r="E38" s="107" t="s">
        <v>34</v>
      </c>
      <c r="F38" s="98">
        <v>176100</v>
      </c>
      <c r="G38" s="98">
        <v>-530800</v>
      </c>
      <c r="H38" s="98"/>
      <c r="I38" s="98"/>
      <c r="J38" s="98">
        <f>F38+G38+H38+I38</f>
        <v>-354700</v>
      </c>
      <c r="K38" s="98" t="s">
        <v>59</v>
      </c>
      <c r="L38" s="100"/>
      <c r="M38" s="148"/>
      <c r="N38" s="148"/>
      <c r="O38" s="148"/>
    </row>
    <row r="39" spans="1:15" s="89" customFormat="1" x14ac:dyDescent="0.25">
      <c r="A39" s="148"/>
      <c r="B39" s="148"/>
      <c r="C39" s="148"/>
      <c r="D39" s="148"/>
      <c r="E39" s="107" t="s">
        <v>109</v>
      </c>
      <c r="F39" s="98">
        <v>100000</v>
      </c>
      <c r="G39" s="98"/>
      <c r="H39" s="98"/>
      <c r="I39" s="98"/>
      <c r="J39" s="98">
        <f>F39+G39</f>
        <v>100000</v>
      </c>
      <c r="K39" s="98" t="s">
        <v>59</v>
      </c>
      <c r="L39" s="100"/>
      <c r="M39" s="148"/>
      <c r="N39" s="148"/>
      <c r="O39" s="148"/>
    </row>
    <row r="40" spans="1:15" x14ac:dyDescent="0.25">
      <c r="A40" s="148"/>
      <c r="B40" s="148"/>
      <c r="C40" s="148"/>
      <c r="D40" s="148"/>
      <c r="E40" s="107" t="s">
        <v>115</v>
      </c>
      <c r="F40" s="98"/>
      <c r="G40" s="98">
        <v>953900</v>
      </c>
      <c r="H40" s="98"/>
      <c r="I40" s="98"/>
      <c r="J40" s="98">
        <f>F40+G40</f>
        <v>953900</v>
      </c>
      <c r="K40" s="98" t="s">
        <v>59</v>
      </c>
      <c r="L40" s="110"/>
      <c r="M40" s="148"/>
      <c r="N40" s="148"/>
      <c r="O40" s="148"/>
    </row>
    <row r="41" spans="1:15" x14ac:dyDescent="0.25">
      <c r="A41" s="148"/>
      <c r="B41" s="148"/>
      <c r="C41" s="148"/>
      <c r="D41" s="148"/>
      <c r="E41" s="107" t="s">
        <v>36</v>
      </c>
      <c r="F41" s="98">
        <v>19700</v>
      </c>
      <c r="G41" s="98"/>
      <c r="H41" s="98"/>
      <c r="I41" s="98"/>
      <c r="J41" s="98">
        <f>F41</f>
        <v>19700</v>
      </c>
      <c r="K41" s="98" t="s">
        <v>59</v>
      </c>
      <c r="L41" s="110"/>
      <c r="M41" s="148"/>
      <c r="N41" s="148"/>
      <c r="O41" s="148"/>
    </row>
    <row r="42" spans="1:15" x14ac:dyDescent="0.25">
      <c r="A42" s="148"/>
      <c r="B42" s="148"/>
      <c r="C42" s="148"/>
      <c r="D42" s="148"/>
      <c r="E42" s="107" t="s">
        <v>37</v>
      </c>
      <c r="F42" s="98"/>
      <c r="G42" s="98"/>
      <c r="H42" s="98"/>
      <c r="I42" s="98"/>
      <c r="J42" s="98"/>
      <c r="K42" s="98"/>
      <c r="L42" s="110"/>
      <c r="M42" s="148"/>
      <c r="N42" s="148"/>
      <c r="O42" s="148"/>
    </row>
    <row r="43" spans="1:15" x14ac:dyDescent="0.25">
      <c r="A43" s="148"/>
      <c r="B43" s="148"/>
      <c r="C43" s="148"/>
      <c r="D43" s="148"/>
      <c r="E43" s="107" t="s">
        <v>134</v>
      </c>
      <c r="F43" s="98">
        <v>500000</v>
      </c>
      <c r="G43" s="98"/>
      <c r="H43" s="98"/>
      <c r="I43" s="98"/>
      <c r="J43" s="98">
        <f>F43+G43+H43+I43</f>
        <v>500000</v>
      </c>
      <c r="K43" s="98" t="s">
        <v>60</v>
      </c>
      <c r="L43" s="110"/>
      <c r="M43" s="148"/>
      <c r="N43" s="148"/>
      <c r="O43" s="148"/>
    </row>
    <row r="44" spans="1:15" x14ac:dyDescent="0.25">
      <c r="A44" s="148"/>
      <c r="B44" s="148"/>
      <c r="C44" s="148"/>
      <c r="D44" s="148"/>
      <c r="E44" s="107" t="s">
        <v>38</v>
      </c>
      <c r="F44" s="98">
        <v>0</v>
      </c>
      <c r="G44" s="98">
        <v>0</v>
      </c>
      <c r="H44" s="98"/>
      <c r="I44" s="98"/>
      <c r="J44" s="98">
        <f>F44+G44</f>
        <v>0</v>
      </c>
      <c r="K44" s="98"/>
      <c r="L44" s="110"/>
      <c r="M44" s="148"/>
      <c r="N44" s="148"/>
      <c r="O44" s="148"/>
    </row>
    <row r="45" spans="1:15" ht="15.75" thickBot="1" x14ac:dyDescent="0.3">
      <c r="A45" s="148"/>
      <c r="B45" s="148"/>
      <c r="C45" s="148"/>
      <c r="D45" s="148"/>
      <c r="E45" s="112" t="s">
        <v>68</v>
      </c>
      <c r="F45" s="113"/>
      <c r="G45" s="113">
        <v>21200</v>
      </c>
      <c r="H45" s="113"/>
      <c r="I45" s="113"/>
      <c r="J45" s="113">
        <f>G45</f>
        <v>21200</v>
      </c>
      <c r="K45" s="113" t="s">
        <v>60</v>
      </c>
      <c r="L45" s="114"/>
      <c r="M45" s="148"/>
      <c r="N45" s="148"/>
      <c r="O45" s="148"/>
    </row>
    <row r="46" spans="1:15" ht="15.75" thickBot="1" x14ac:dyDescent="0.3">
      <c r="A46" s="148"/>
      <c r="B46" s="148"/>
      <c r="C46" s="148"/>
      <c r="D46" s="148"/>
      <c r="M46" s="148"/>
      <c r="N46" s="148"/>
      <c r="O46" s="148"/>
    </row>
    <row r="47" spans="1:15" ht="15" customHeight="1" x14ac:dyDescent="0.3">
      <c r="A47" s="148"/>
      <c r="B47" s="148"/>
      <c r="C47" s="148"/>
      <c r="D47" s="148"/>
      <c r="E47" s="21" t="s">
        <v>41</v>
      </c>
      <c r="F47" s="22"/>
      <c r="G47" s="23"/>
      <c r="H47" s="24"/>
      <c r="I47" s="91" t="s">
        <v>67</v>
      </c>
      <c r="J47" s="90" t="s">
        <v>104</v>
      </c>
      <c r="M47" s="148"/>
      <c r="N47" s="148"/>
      <c r="O47" s="148"/>
    </row>
    <row r="48" spans="1:15" ht="15.75" thickBot="1" x14ac:dyDescent="0.3">
      <c r="A48" s="148"/>
      <c r="B48" s="148"/>
      <c r="C48" s="148"/>
      <c r="D48" s="148"/>
      <c r="E48" s="25" t="s">
        <v>144</v>
      </c>
      <c r="F48" s="26"/>
      <c r="G48" s="27"/>
      <c r="H48" s="24"/>
      <c r="I48" s="17"/>
      <c r="J48" s="86"/>
      <c r="K48" s="94"/>
      <c r="L48" s="17"/>
      <c r="M48" s="148"/>
      <c r="N48" s="148"/>
      <c r="O48" s="148"/>
    </row>
    <row r="49" spans="1:15" ht="15.75" thickBot="1" x14ac:dyDescent="0.3">
      <c r="A49" s="148"/>
      <c r="B49" s="148"/>
      <c r="C49" s="148"/>
      <c r="D49" s="148"/>
      <c r="E49" s="87" t="s">
        <v>42</v>
      </c>
      <c r="F49" s="29" t="s">
        <v>43</v>
      </c>
      <c r="G49" s="88" t="s">
        <v>44</v>
      </c>
      <c r="H49" s="31"/>
      <c r="I49" s="17"/>
      <c r="J49" s="86"/>
      <c r="K49" s="86"/>
      <c r="L49" s="17"/>
      <c r="M49" s="24"/>
      <c r="N49" s="148"/>
      <c r="O49" s="148"/>
    </row>
    <row r="50" spans="1:15" ht="15.75" thickBot="1" x14ac:dyDescent="0.3">
      <c r="A50" s="148"/>
      <c r="B50" s="148"/>
      <c r="C50" s="148"/>
      <c r="D50" s="148"/>
      <c r="E50" s="115" t="s">
        <v>45</v>
      </c>
      <c r="F50" s="116"/>
      <c r="G50" s="117"/>
      <c r="H50" s="31"/>
    </row>
    <row r="51" spans="1:15" ht="17.25" thickBot="1" x14ac:dyDescent="0.35">
      <c r="A51" s="148"/>
      <c r="B51" s="148"/>
      <c r="C51" s="148"/>
      <c r="D51" s="148"/>
      <c r="E51" s="118" t="s">
        <v>62</v>
      </c>
      <c r="F51" s="119">
        <v>1100000</v>
      </c>
      <c r="G51" s="120"/>
      <c r="H51" s="31"/>
      <c r="I51" s="77" t="s">
        <v>88</v>
      </c>
      <c r="J51" s="78"/>
    </row>
    <row r="52" spans="1:15" ht="16.5" x14ac:dyDescent="0.3">
      <c r="A52" s="148"/>
      <c r="E52" s="118" t="s">
        <v>63</v>
      </c>
      <c r="F52" s="119"/>
      <c r="G52" s="120"/>
      <c r="H52" s="31"/>
      <c r="N52" s="31"/>
      <c r="O52" s="31"/>
    </row>
    <row r="53" spans="1:15" ht="16.5" x14ac:dyDescent="0.3">
      <c r="A53" s="148"/>
      <c r="E53" s="118" t="s">
        <v>64</v>
      </c>
      <c r="F53" s="119"/>
      <c r="G53" s="120"/>
      <c r="H53" s="31"/>
      <c r="I53" s="98"/>
      <c r="J53" s="135"/>
      <c r="K53" s="136"/>
      <c r="L53" s="140"/>
      <c r="M53" s="98"/>
      <c r="N53" s="17" t="s">
        <v>58</v>
      </c>
      <c r="O53" s="31"/>
    </row>
    <row r="54" spans="1:15" ht="16.5" x14ac:dyDescent="0.3">
      <c r="A54" s="148"/>
      <c r="E54" s="118" t="s">
        <v>65</v>
      </c>
      <c r="F54" s="121"/>
      <c r="G54" s="120"/>
      <c r="H54" s="102"/>
      <c r="I54" s="98" t="s">
        <v>114</v>
      </c>
      <c r="J54" s="98"/>
      <c r="K54" s="125"/>
      <c r="L54" s="140"/>
      <c r="M54" s="98"/>
      <c r="N54" s="17"/>
      <c r="O54" s="31"/>
    </row>
    <row r="55" spans="1:15" x14ac:dyDescent="0.25">
      <c r="A55" s="148"/>
      <c r="E55" s="118" t="s">
        <v>66</v>
      </c>
      <c r="F55" s="122"/>
      <c r="G55" s="120"/>
      <c r="H55" s="102"/>
      <c r="I55" s="98" t="s">
        <v>114</v>
      </c>
      <c r="J55" s="98"/>
      <c r="K55" s="136">
        <v>3481.6</v>
      </c>
      <c r="L55" s="154" t="s">
        <v>135</v>
      </c>
      <c r="M55" s="98" t="s">
        <v>136</v>
      </c>
      <c r="N55" s="17"/>
      <c r="O55" s="31"/>
    </row>
    <row r="56" spans="1:15" x14ac:dyDescent="0.25">
      <c r="A56" s="148"/>
      <c r="E56" s="118" t="s">
        <v>46</v>
      </c>
      <c r="F56" s="98"/>
      <c r="G56" s="120"/>
      <c r="H56" s="102"/>
      <c r="I56" s="98" t="s">
        <v>123</v>
      </c>
      <c r="J56" s="98"/>
      <c r="K56" s="147">
        <v>4540.22</v>
      </c>
      <c r="L56" s="155" t="s">
        <v>122</v>
      </c>
      <c r="M56" s="139" t="s">
        <v>121</v>
      </c>
      <c r="N56" s="17" t="s">
        <v>142</v>
      </c>
      <c r="O56" s="31"/>
    </row>
    <row r="57" spans="1:15" x14ac:dyDescent="0.25">
      <c r="A57" s="148"/>
      <c r="E57" s="118" t="s">
        <v>47</v>
      </c>
      <c r="F57" s="98"/>
      <c r="G57" s="120"/>
      <c r="H57" s="102"/>
      <c r="I57" s="98" t="s">
        <v>111</v>
      </c>
      <c r="J57" s="151" t="s">
        <v>108</v>
      </c>
      <c r="K57" s="137">
        <v>10001.25</v>
      </c>
      <c r="L57" s="155" t="s">
        <v>137</v>
      </c>
      <c r="M57" s="139" t="s">
        <v>138</v>
      </c>
      <c r="N57" s="17"/>
      <c r="O57" s="31"/>
    </row>
    <row r="58" spans="1:15" x14ac:dyDescent="0.25">
      <c r="A58" s="148"/>
      <c r="E58" s="118" t="s">
        <v>48</v>
      </c>
      <c r="F58" s="98"/>
      <c r="G58" s="120"/>
      <c r="H58" s="149"/>
      <c r="I58" s="98" t="s">
        <v>111</v>
      </c>
      <c r="J58" s="151" t="s">
        <v>108</v>
      </c>
      <c r="K58" s="125">
        <v>12001.04</v>
      </c>
      <c r="L58" s="154" t="s">
        <v>120</v>
      </c>
      <c r="M58" s="139" t="s">
        <v>10</v>
      </c>
      <c r="N58" s="17" t="s">
        <v>133</v>
      </c>
      <c r="O58" s="31"/>
    </row>
    <row r="59" spans="1:15" x14ac:dyDescent="0.25">
      <c r="A59" s="148"/>
      <c r="E59" s="118" t="s">
        <v>49</v>
      </c>
      <c r="F59" s="98">
        <v>600000</v>
      </c>
      <c r="G59" s="120"/>
      <c r="H59" s="149"/>
      <c r="I59" s="98" t="s">
        <v>111</v>
      </c>
      <c r="J59" s="151" t="s">
        <v>108</v>
      </c>
      <c r="K59" s="125">
        <v>25001.27</v>
      </c>
      <c r="L59" s="154" t="s">
        <v>131</v>
      </c>
      <c r="M59" s="139" t="s">
        <v>8</v>
      </c>
      <c r="N59" s="17"/>
      <c r="O59" s="31"/>
    </row>
    <row r="60" spans="1:15" ht="15.75" x14ac:dyDescent="0.25">
      <c r="A60" s="148"/>
      <c r="E60" s="118" t="s">
        <v>57</v>
      </c>
      <c r="F60" s="98"/>
      <c r="G60" s="120"/>
      <c r="H60" s="149"/>
      <c r="I60" s="98" t="s">
        <v>124</v>
      </c>
      <c r="J60" s="152"/>
      <c r="K60" s="136"/>
      <c r="L60" s="154"/>
      <c r="M60" s="98"/>
      <c r="N60" s="17"/>
      <c r="O60" s="31"/>
    </row>
    <row r="61" spans="1:15" x14ac:dyDescent="0.25">
      <c r="A61" s="148"/>
      <c r="E61" s="118" t="s">
        <v>56</v>
      </c>
      <c r="F61" s="98"/>
      <c r="G61" s="120"/>
      <c r="H61" s="149"/>
      <c r="I61" s="98" t="s">
        <v>111</v>
      </c>
      <c r="J61" s="151" t="s">
        <v>108</v>
      </c>
      <c r="K61" s="125">
        <v>5304.4</v>
      </c>
      <c r="L61" s="154" t="s">
        <v>127</v>
      </c>
      <c r="M61" s="98" t="s">
        <v>126</v>
      </c>
      <c r="N61" s="17" t="s">
        <v>133</v>
      </c>
      <c r="O61" s="31"/>
    </row>
    <row r="62" spans="1:15" x14ac:dyDescent="0.25">
      <c r="A62" s="148"/>
      <c r="E62" s="118" t="s">
        <v>50</v>
      </c>
      <c r="F62" s="123">
        <v>950000</v>
      </c>
      <c r="G62" s="120"/>
      <c r="H62" s="149"/>
      <c r="I62" s="98" t="s">
        <v>111</v>
      </c>
      <c r="J62" s="151" t="s">
        <v>108</v>
      </c>
      <c r="K62" s="136">
        <v>4004.22</v>
      </c>
      <c r="L62" s="154" t="s">
        <v>128</v>
      </c>
      <c r="M62" s="98" t="s">
        <v>126</v>
      </c>
      <c r="N62" s="17" t="s">
        <v>133</v>
      </c>
      <c r="O62" s="31"/>
    </row>
    <row r="63" spans="1:15" x14ac:dyDescent="0.25">
      <c r="A63" s="148"/>
      <c r="E63" s="118" t="s">
        <v>107</v>
      </c>
      <c r="F63" s="122"/>
      <c r="G63" s="120"/>
      <c r="H63" s="149"/>
      <c r="I63" s="98" t="s">
        <v>117</v>
      </c>
      <c r="J63" s="153"/>
      <c r="K63" s="137">
        <v>6086</v>
      </c>
      <c r="L63" s="155" t="s">
        <v>125</v>
      </c>
      <c r="M63" s="98" t="s">
        <v>126</v>
      </c>
      <c r="N63" s="17" t="s">
        <v>142</v>
      </c>
      <c r="O63" s="31"/>
    </row>
    <row r="64" spans="1:15" x14ac:dyDescent="0.25">
      <c r="A64" s="148"/>
      <c r="E64" s="124" t="s">
        <v>113</v>
      </c>
      <c r="F64" s="129"/>
      <c r="G64" s="126"/>
      <c r="H64" s="103"/>
      <c r="I64" s="98" t="s">
        <v>111</v>
      </c>
      <c r="J64" s="151" t="s">
        <v>108</v>
      </c>
      <c r="K64" s="147">
        <v>4580.4799999999996</v>
      </c>
      <c r="L64" s="155" t="s">
        <v>129</v>
      </c>
      <c r="M64" s="139" t="s">
        <v>130</v>
      </c>
      <c r="N64" s="17" t="s">
        <v>132</v>
      </c>
      <c r="O64" s="31"/>
    </row>
    <row r="65" spans="1:16" x14ac:dyDescent="0.25">
      <c r="A65" s="148"/>
      <c r="E65" s="124" t="s">
        <v>53</v>
      </c>
      <c r="F65" s="125"/>
      <c r="G65" s="126"/>
      <c r="I65" s="98" t="s">
        <v>139</v>
      </c>
      <c r="J65" s="151" t="s">
        <v>108</v>
      </c>
      <c r="K65" s="137">
        <v>39059.129999999997</v>
      </c>
      <c r="L65" s="155" t="s">
        <v>140</v>
      </c>
      <c r="M65" s="139" t="s">
        <v>141</v>
      </c>
      <c r="N65" s="17"/>
    </row>
    <row r="66" spans="1:16" x14ac:dyDescent="0.25">
      <c r="E66" s="107" t="s">
        <v>54</v>
      </c>
      <c r="F66" s="125"/>
      <c r="G66" s="127"/>
      <c r="I66" s="98"/>
      <c r="J66" s="138"/>
      <c r="K66" s="137"/>
      <c r="L66" s="138"/>
      <c r="M66" s="139"/>
      <c r="N66" s="17"/>
      <c r="O66" s="31"/>
      <c r="P66" s="31"/>
    </row>
    <row r="67" spans="1:16" x14ac:dyDescent="0.25">
      <c r="E67" s="107" t="s">
        <v>55</v>
      </c>
      <c r="F67" s="125"/>
      <c r="G67" s="127"/>
      <c r="I67" s="138"/>
      <c r="J67" s="138"/>
      <c r="K67" s="137"/>
      <c r="L67" s="138"/>
      <c r="M67" s="139"/>
      <c r="N67" s="17"/>
      <c r="O67" s="31"/>
      <c r="P67" s="31"/>
    </row>
    <row r="68" spans="1:16" x14ac:dyDescent="0.25">
      <c r="E68" s="128" t="s">
        <v>99</v>
      </c>
      <c r="F68" s="129"/>
      <c r="G68" s="110"/>
      <c r="I68" s="86"/>
      <c r="J68" s="86"/>
      <c r="K68" s="99"/>
      <c r="L68" s="86"/>
      <c r="M68" s="95"/>
      <c r="N68" s="17"/>
      <c r="O68" s="31"/>
      <c r="P68" s="31"/>
    </row>
    <row r="69" spans="1:16" ht="15.75" x14ac:dyDescent="0.25">
      <c r="E69" s="130" t="s">
        <v>103</v>
      </c>
      <c r="F69" s="131"/>
      <c r="G69" s="132"/>
      <c r="I69" s="96" t="s">
        <v>5</v>
      </c>
      <c r="J69" s="96" t="s">
        <v>108</v>
      </c>
      <c r="K69" s="101">
        <f>SUM(K53:K68)</f>
        <v>114059.60999999999</v>
      </c>
      <c r="L69" s="86"/>
      <c r="M69" s="95"/>
      <c r="N69" s="17"/>
      <c r="O69" s="31"/>
      <c r="P69" s="31"/>
    </row>
    <row r="70" spans="1:16" ht="15.75" x14ac:dyDescent="0.25">
      <c r="E70" s="133" t="s">
        <v>110</v>
      </c>
      <c r="F70" s="134">
        <f>SUM(F50:F69)</f>
        <v>2650000</v>
      </c>
      <c r="G70" s="98"/>
      <c r="I70" s="92"/>
      <c r="J70" s="92"/>
      <c r="K70" s="92"/>
      <c r="L70" s="92"/>
      <c r="M70" s="93"/>
      <c r="N70" s="31"/>
    </row>
    <row r="71" spans="1:16" x14ac:dyDescent="0.25">
      <c r="I71" s="92"/>
      <c r="J71" s="92"/>
      <c r="K71" s="92"/>
      <c r="L71" s="92"/>
      <c r="M71" s="93"/>
    </row>
    <row r="72" spans="1:16" x14ac:dyDescent="0.25">
      <c r="G72" s="31"/>
      <c r="H72" s="31"/>
      <c r="I72" s="92"/>
      <c r="J72" s="92"/>
      <c r="K72" s="92"/>
      <c r="L72" s="92"/>
      <c r="M72" s="93"/>
      <c r="N72" s="31"/>
    </row>
    <row r="73" spans="1:16" x14ac:dyDescent="0.25">
      <c r="H73" s="31"/>
      <c r="I73" s="92"/>
      <c r="J73" s="92"/>
      <c r="K73" s="92"/>
      <c r="L73" s="92"/>
      <c r="M73" s="93"/>
      <c r="N73" s="31"/>
    </row>
    <row r="74" spans="1:16" x14ac:dyDescent="0.25">
      <c r="I74" s="92"/>
      <c r="J74" s="31"/>
      <c r="K74" s="92"/>
      <c r="L74" s="92"/>
      <c r="M74" s="93"/>
    </row>
    <row r="75" spans="1:16" x14ac:dyDescent="0.25">
      <c r="I75" s="92"/>
      <c r="J75" s="31"/>
      <c r="K75" s="92"/>
      <c r="L75" s="92"/>
      <c r="M75" s="93"/>
    </row>
  </sheetData>
  <pageMargins left="0.7" right="0.7" top="0.75" bottom="0.75" header="0.3" footer="0.3"/>
  <pageSetup paperSize="9" scale="5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K52" sqref="K52"/>
    </sheetView>
  </sheetViews>
  <sheetFormatPr defaultRowHeight="15" x14ac:dyDescent="0.25"/>
  <cols>
    <col min="1" max="1" width="9.140625" style="5"/>
    <col min="2" max="2" width="26.140625" style="5" customWidth="1"/>
    <col min="3" max="3" width="18.85546875" style="5" customWidth="1"/>
    <col min="4" max="4" width="13.7109375" style="5" customWidth="1"/>
    <col min="5" max="5" width="11.42578125" style="5" customWidth="1"/>
    <col min="6" max="6" width="12.5703125" style="5" customWidth="1"/>
    <col min="7" max="9" width="14" style="5" customWidth="1"/>
    <col min="10" max="10" width="15.85546875" style="5" customWidth="1"/>
    <col min="11" max="11" width="12.28515625" style="5" customWidth="1"/>
    <col min="12" max="12" width="14" style="5" customWidth="1"/>
    <col min="13" max="13" width="20" style="5" customWidth="1"/>
    <col min="14" max="14" width="10.28515625" style="5" customWidth="1"/>
    <col min="15" max="15" width="12.42578125" style="5" customWidth="1"/>
    <col min="16" max="16" width="9.140625" style="5"/>
    <col min="17" max="17" width="9.85546875" style="5" customWidth="1"/>
    <col min="18" max="18" width="19" style="5" customWidth="1"/>
    <col min="19" max="19" width="20.5703125" style="5" customWidth="1"/>
    <col min="20" max="20" width="22.140625" style="5" customWidth="1"/>
    <col min="21" max="21" width="11.28515625" style="5" customWidth="1"/>
    <col min="22" max="22" width="12.85546875" style="5" customWidth="1"/>
    <col min="23" max="23" width="12.28515625" style="5" customWidth="1"/>
    <col min="24" max="16384" width="9.140625" style="5"/>
  </cols>
  <sheetData>
    <row r="1" spans="2:11" ht="15.75" thickBot="1" x14ac:dyDescent="0.3"/>
    <row r="2" spans="2:11" ht="20.25" x14ac:dyDescent="0.3">
      <c r="B2" s="1" t="s">
        <v>6</v>
      </c>
      <c r="C2" s="2" t="s">
        <v>7</v>
      </c>
      <c r="D2" s="3"/>
      <c r="E2" s="4"/>
      <c r="F2" s="4"/>
      <c r="G2" s="4"/>
      <c r="H2" s="4"/>
      <c r="I2" s="55"/>
    </row>
    <row r="3" spans="2:11" ht="19.5" thickBot="1" x14ac:dyDescent="0.35">
      <c r="B3" s="6"/>
      <c r="C3" s="7" t="s">
        <v>70</v>
      </c>
      <c r="D3" s="8"/>
      <c r="E3" s="8"/>
      <c r="F3" s="8"/>
      <c r="G3" s="52"/>
      <c r="H3" s="52"/>
      <c r="I3" s="56"/>
    </row>
    <row r="4" spans="2:11" s="12" customFormat="1" ht="18" customHeight="1" thickBot="1" x14ac:dyDescent="0.3">
      <c r="B4" s="9" t="s">
        <v>0</v>
      </c>
      <c r="C4" s="10" t="s">
        <v>1</v>
      </c>
      <c r="D4" s="10" t="s">
        <v>2</v>
      </c>
      <c r="E4" s="10" t="s">
        <v>3</v>
      </c>
      <c r="F4" s="50" t="s">
        <v>4</v>
      </c>
      <c r="G4" s="51" t="s">
        <v>5</v>
      </c>
      <c r="H4" s="11" t="s">
        <v>58</v>
      </c>
      <c r="I4" s="11" t="s">
        <v>61</v>
      </c>
    </row>
    <row r="5" spans="2:11" x14ac:dyDescent="0.25">
      <c r="B5" s="57" t="s">
        <v>8</v>
      </c>
      <c r="C5" s="14">
        <v>-4401600</v>
      </c>
      <c r="D5" s="14">
        <v>96500</v>
      </c>
      <c r="E5" s="14"/>
      <c r="F5" s="14"/>
      <c r="G5" s="14">
        <f>C5+D5</f>
        <v>-4305100</v>
      </c>
      <c r="H5" s="14" t="s">
        <v>59</v>
      </c>
      <c r="I5" s="58"/>
    </row>
    <row r="6" spans="2:11" x14ac:dyDescent="0.25">
      <c r="B6" s="38" t="s">
        <v>9</v>
      </c>
      <c r="C6" s="16">
        <v>-1646900</v>
      </c>
      <c r="D6" s="17">
        <v>601600</v>
      </c>
      <c r="E6" s="18"/>
      <c r="F6" s="17"/>
      <c r="G6" s="17">
        <f>C6+D6</f>
        <v>-1045300</v>
      </c>
      <c r="H6" s="17" t="s">
        <v>59</v>
      </c>
      <c r="I6" s="35"/>
    </row>
    <row r="7" spans="2:11" x14ac:dyDescent="0.25">
      <c r="B7" s="38" t="s">
        <v>10</v>
      </c>
      <c r="C7" s="17">
        <v>201328</v>
      </c>
      <c r="D7" s="19">
        <v>-206500</v>
      </c>
      <c r="E7" s="17"/>
      <c r="F7" s="17"/>
      <c r="G7" s="17">
        <f>C7+D7</f>
        <v>-5172</v>
      </c>
      <c r="H7" s="17" t="s">
        <v>59</v>
      </c>
      <c r="I7" s="35"/>
    </row>
    <row r="8" spans="2:11" x14ac:dyDescent="0.25">
      <c r="B8" s="38" t="s">
        <v>11</v>
      </c>
      <c r="C8" s="17">
        <v>688100</v>
      </c>
      <c r="D8" s="17">
        <v>269000</v>
      </c>
      <c r="E8" s="17">
        <v>-658000</v>
      </c>
      <c r="F8" s="17"/>
      <c r="G8" s="17">
        <f>C8+D8+E8</f>
        <v>299100</v>
      </c>
      <c r="H8" s="17" t="s">
        <v>60</v>
      </c>
      <c r="I8" s="35"/>
    </row>
    <row r="9" spans="2:11" x14ac:dyDescent="0.25">
      <c r="B9" s="38" t="s">
        <v>12</v>
      </c>
      <c r="C9" s="17">
        <v>72700</v>
      </c>
      <c r="D9" s="17"/>
      <c r="E9" s="17"/>
      <c r="F9" s="17"/>
      <c r="G9" s="17">
        <f>C9</f>
        <v>72700</v>
      </c>
      <c r="H9" s="17" t="s">
        <v>60</v>
      </c>
      <c r="I9" s="35"/>
    </row>
    <row r="10" spans="2:11" ht="15.75" thickBot="1" x14ac:dyDescent="0.3">
      <c r="B10" s="38" t="s">
        <v>13</v>
      </c>
      <c r="C10" s="17">
        <v>363000</v>
      </c>
      <c r="D10" s="17"/>
      <c r="E10" s="17"/>
      <c r="F10" s="17"/>
      <c r="G10" s="17">
        <f>C10</f>
        <v>363000</v>
      </c>
      <c r="H10" s="17" t="s">
        <v>60</v>
      </c>
      <c r="I10" s="35"/>
    </row>
    <row r="11" spans="2:11" ht="15.75" thickBot="1" x14ac:dyDescent="0.3">
      <c r="B11" s="38" t="s">
        <v>14</v>
      </c>
      <c r="C11" s="17"/>
      <c r="D11" s="17"/>
      <c r="E11" s="17"/>
      <c r="F11" s="17"/>
      <c r="G11" s="17"/>
      <c r="H11" s="17"/>
      <c r="I11" s="35"/>
      <c r="K11" s="44"/>
    </row>
    <row r="12" spans="2:11" x14ac:dyDescent="0.25">
      <c r="B12" s="38" t="s">
        <v>15</v>
      </c>
      <c r="C12" s="17">
        <v>18300</v>
      </c>
      <c r="D12" s="17">
        <v>12300</v>
      </c>
      <c r="E12" s="17"/>
      <c r="F12" s="17"/>
      <c r="G12" s="17">
        <f>C12+D12</f>
        <v>30600</v>
      </c>
      <c r="H12" s="17" t="s">
        <v>60</v>
      </c>
      <c r="I12" s="35"/>
    </row>
    <row r="13" spans="2:11" x14ac:dyDescent="0.25">
      <c r="B13" s="38" t="s">
        <v>16</v>
      </c>
      <c r="C13" s="17">
        <v>-497200</v>
      </c>
      <c r="D13" s="17">
        <v>475000</v>
      </c>
      <c r="E13" s="17"/>
      <c r="F13" s="17"/>
      <c r="G13" s="17">
        <f>C13+D13</f>
        <v>-22200</v>
      </c>
      <c r="H13" s="17" t="s">
        <v>59</v>
      </c>
      <c r="I13" s="35"/>
    </row>
    <row r="14" spans="2:11" x14ac:dyDescent="0.25">
      <c r="B14" s="38" t="s">
        <v>17</v>
      </c>
      <c r="C14" s="17"/>
      <c r="D14" s="17"/>
      <c r="E14" s="17"/>
      <c r="F14" s="17"/>
      <c r="G14" s="17"/>
      <c r="H14" s="17"/>
      <c r="I14" s="35"/>
    </row>
    <row r="15" spans="2:11" x14ac:dyDescent="0.25">
      <c r="B15" s="38" t="s">
        <v>18</v>
      </c>
      <c r="C15" s="17">
        <v>345800</v>
      </c>
      <c r="D15" s="17">
        <v>-323000</v>
      </c>
      <c r="E15" s="17"/>
      <c r="F15" s="17">
        <v>-2000</v>
      </c>
      <c r="G15" s="17">
        <f>F15+D15+C15</f>
        <v>20800</v>
      </c>
      <c r="H15" s="17" t="s">
        <v>60</v>
      </c>
      <c r="I15" s="35"/>
    </row>
    <row r="16" spans="2:11" x14ac:dyDescent="0.25">
      <c r="B16" s="38" t="s">
        <v>19</v>
      </c>
      <c r="C16" s="17"/>
      <c r="D16" s="17"/>
      <c r="E16" s="17"/>
      <c r="F16" s="17">
        <v>167900</v>
      </c>
      <c r="G16" s="17">
        <f>F16</f>
        <v>167900</v>
      </c>
      <c r="H16" s="17" t="s">
        <v>60</v>
      </c>
      <c r="I16" s="35"/>
    </row>
    <row r="17" spans="2:9" x14ac:dyDescent="0.25">
      <c r="B17" s="38" t="s">
        <v>20</v>
      </c>
      <c r="C17" s="17"/>
      <c r="D17" s="17"/>
      <c r="E17" s="17"/>
      <c r="F17" s="17"/>
      <c r="G17" s="17"/>
      <c r="H17" s="17"/>
      <c r="I17" s="35"/>
    </row>
    <row r="18" spans="2:9" x14ac:dyDescent="0.25">
      <c r="B18" s="59" t="s">
        <v>21</v>
      </c>
      <c r="C18" s="17">
        <v>44100</v>
      </c>
      <c r="D18" s="17">
        <v>-44700</v>
      </c>
      <c r="E18" s="17"/>
      <c r="F18" s="17"/>
      <c r="G18" s="17">
        <f>D18+C18</f>
        <v>-600</v>
      </c>
      <c r="H18" s="17" t="s">
        <v>59</v>
      </c>
      <c r="I18" s="35"/>
    </row>
    <row r="19" spans="2:9" x14ac:dyDescent="0.25">
      <c r="B19" s="59" t="s">
        <v>22</v>
      </c>
      <c r="C19" s="17"/>
      <c r="D19" s="17"/>
      <c r="E19" s="17"/>
      <c r="F19" s="17"/>
      <c r="G19" s="17"/>
      <c r="H19" s="17"/>
      <c r="I19" s="35"/>
    </row>
    <row r="20" spans="2:9" x14ac:dyDescent="0.25">
      <c r="B20" s="59" t="s">
        <v>23</v>
      </c>
      <c r="C20" s="17">
        <v>-2799200</v>
      </c>
      <c r="D20" s="17"/>
      <c r="E20" s="17"/>
      <c r="F20" s="17"/>
      <c r="G20" s="17">
        <f>C20</f>
        <v>-2799200</v>
      </c>
      <c r="H20" s="17" t="s">
        <v>59</v>
      </c>
      <c r="I20" s="35"/>
    </row>
    <row r="21" spans="2:9" x14ac:dyDescent="0.25">
      <c r="B21" s="59" t="s">
        <v>24</v>
      </c>
      <c r="C21" s="17">
        <v>430800</v>
      </c>
      <c r="D21" s="17">
        <v>-536500</v>
      </c>
      <c r="E21" s="17"/>
      <c r="F21" s="17"/>
      <c r="G21" s="17">
        <f>C21+D21</f>
        <v>-105700</v>
      </c>
      <c r="H21" s="17" t="s">
        <v>59</v>
      </c>
      <c r="I21" s="35"/>
    </row>
    <row r="22" spans="2:9" x14ac:dyDescent="0.25">
      <c r="B22" s="59" t="s">
        <v>25</v>
      </c>
      <c r="C22" s="17">
        <v>-2055700</v>
      </c>
      <c r="D22" s="17">
        <v>-1216700</v>
      </c>
      <c r="E22" s="17"/>
      <c r="F22" s="17"/>
      <c r="G22" s="17">
        <f>C22+D22</f>
        <v>-3272400</v>
      </c>
      <c r="H22" s="17" t="s">
        <v>59</v>
      </c>
      <c r="I22" s="35"/>
    </row>
    <row r="23" spans="2:9" x14ac:dyDescent="0.25">
      <c r="B23" s="59" t="s">
        <v>26</v>
      </c>
      <c r="C23" s="17">
        <v>44400</v>
      </c>
      <c r="D23" s="17">
        <v>-242200</v>
      </c>
      <c r="E23" s="17"/>
      <c r="F23" s="17"/>
      <c r="G23" s="17">
        <f>D23+C23</f>
        <v>-197800</v>
      </c>
      <c r="H23" s="17" t="s">
        <v>59</v>
      </c>
      <c r="I23" s="35"/>
    </row>
    <row r="24" spans="2:9" x14ac:dyDescent="0.25">
      <c r="B24" s="59" t="s">
        <v>27</v>
      </c>
      <c r="C24" s="17"/>
      <c r="D24" s="17">
        <v>2000000</v>
      </c>
      <c r="E24" s="17"/>
      <c r="F24" s="17"/>
      <c r="G24" s="17">
        <f>D24</f>
        <v>2000000</v>
      </c>
      <c r="H24" s="17" t="s">
        <v>60</v>
      </c>
      <c r="I24" s="35"/>
    </row>
    <row r="25" spans="2:9" x14ac:dyDescent="0.25">
      <c r="B25" s="59" t="s">
        <v>40</v>
      </c>
      <c r="C25" s="17"/>
      <c r="D25" s="17"/>
      <c r="E25" s="17"/>
      <c r="F25" s="17"/>
      <c r="G25" s="17"/>
      <c r="H25" s="17"/>
      <c r="I25" s="35"/>
    </row>
    <row r="26" spans="2:9" x14ac:dyDescent="0.25">
      <c r="B26" s="59" t="s">
        <v>28</v>
      </c>
      <c r="C26" s="17">
        <v>1005800</v>
      </c>
      <c r="D26" s="17">
        <v>-1005800</v>
      </c>
      <c r="E26" s="17"/>
      <c r="F26" s="17"/>
      <c r="G26" s="17">
        <f>D26+C26</f>
        <v>0</v>
      </c>
      <c r="H26" s="17" t="s">
        <v>59</v>
      </c>
      <c r="I26" s="35"/>
    </row>
    <row r="27" spans="2:9" x14ac:dyDescent="0.25">
      <c r="B27" s="59" t="s">
        <v>29</v>
      </c>
      <c r="C27" s="17">
        <v>217500</v>
      </c>
      <c r="D27" s="17">
        <v>-264000</v>
      </c>
      <c r="E27" s="17"/>
      <c r="F27" s="17"/>
      <c r="G27" s="17">
        <f>D27+C27</f>
        <v>-46500</v>
      </c>
      <c r="H27" s="17" t="s">
        <v>59</v>
      </c>
      <c r="I27" s="35"/>
    </row>
    <row r="28" spans="2:9" x14ac:dyDescent="0.25">
      <c r="B28" s="59" t="s">
        <v>30</v>
      </c>
      <c r="C28" s="17">
        <v>-119000</v>
      </c>
      <c r="D28" s="17">
        <v>-95200</v>
      </c>
      <c r="E28" s="17"/>
      <c r="F28" s="17"/>
      <c r="G28" s="17">
        <f>C28+D28</f>
        <v>-214200</v>
      </c>
      <c r="H28" s="17" t="s">
        <v>59</v>
      </c>
      <c r="I28" s="35"/>
    </row>
    <row r="29" spans="2:9" x14ac:dyDescent="0.25">
      <c r="B29" s="59" t="s">
        <v>31</v>
      </c>
      <c r="C29" s="17"/>
      <c r="D29" s="17"/>
      <c r="E29" s="17"/>
      <c r="F29" s="17"/>
      <c r="G29" s="17"/>
      <c r="H29" s="17"/>
      <c r="I29" s="35"/>
    </row>
    <row r="30" spans="2:9" x14ac:dyDescent="0.25">
      <c r="B30" s="59" t="s">
        <v>32</v>
      </c>
      <c r="C30" s="17"/>
      <c r="D30" s="17"/>
      <c r="E30" s="17"/>
      <c r="F30" s="17"/>
      <c r="G30" s="17"/>
      <c r="H30" s="17"/>
      <c r="I30" s="35"/>
    </row>
    <row r="31" spans="2:9" x14ac:dyDescent="0.25">
      <c r="B31" s="59" t="s">
        <v>33</v>
      </c>
      <c r="C31" s="17">
        <v>52500</v>
      </c>
      <c r="D31" s="17">
        <v>-52500</v>
      </c>
      <c r="E31" s="17"/>
      <c r="F31" s="17"/>
      <c r="G31" s="17">
        <f>C31+D31</f>
        <v>0</v>
      </c>
      <c r="H31" s="17"/>
      <c r="I31" s="35"/>
    </row>
    <row r="32" spans="2:9" x14ac:dyDescent="0.25">
      <c r="B32" s="59" t="s">
        <v>34</v>
      </c>
      <c r="C32" s="17">
        <v>-120000</v>
      </c>
      <c r="D32" s="17">
        <v>119100</v>
      </c>
      <c r="E32" s="17"/>
      <c r="F32" s="17"/>
      <c r="G32" s="17">
        <f>C32+D32</f>
        <v>-900</v>
      </c>
      <c r="H32" s="17" t="s">
        <v>59</v>
      </c>
      <c r="I32" s="35"/>
    </row>
    <row r="33" spans="2:9" x14ac:dyDescent="0.25">
      <c r="B33" s="59" t="s">
        <v>35</v>
      </c>
      <c r="C33" s="17"/>
      <c r="D33" s="17">
        <v>500000</v>
      </c>
      <c r="E33" s="17"/>
      <c r="F33" s="17"/>
      <c r="G33" s="17">
        <f>D33</f>
        <v>500000</v>
      </c>
      <c r="H33" s="17" t="s">
        <v>60</v>
      </c>
      <c r="I33" s="35"/>
    </row>
    <row r="34" spans="2:9" x14ac:dyDescent="0.25">
      <c r="B34" s="59" t="s">
        <v>36</v>
      </c>
      <c r="C34" s="17">
        <v>-35500</v>
      </c>
      <c r="D34" s="17"/>
      <c r="E34" s="17"/>
      <c r="F34" s="17"/>
      <c r="G34" s="17">
        <f>C34</f>
        <v>-35500</v>
      </c>
      <c r="H34" s="17" t="s">
        <v>59</v>
      </c>
      <c r="I34" s="35"/>
    </row>
    <row r="35" spans="2:9" x14ac:dyDescent="0.25">
      <c r="B35" s="59" t="s">
        <v>37</v>
      </c>
      <c r="C35" s="17"/>
      <c r="D35" s="17"/>
      <c r="E35" s="17"/>
      <c r="F35" s="17"/>
      <c r="G35" s="17"/>
      <c r="H35" s="17"/>
      <c r="I35" s="35"/>
    </row>
    <row r="36" spans="2:9" x14ac:dyDescent="0.25">
      <c r="B36" s="59" t="s">
        <v>38</v>
      </c>
      <c r="C36" s="17">
        <v>53266</v>
      </c>
      <c r="D36" s="17"/>
      <c r="E36" s="17"/>
      <c r="F36" s="17"/>
      <c r="G36" s="17">
        <f>C36</f>
        <v>53266</v>
      </c>
      <c r="H36" s="17" t="s">
        <v>60</v>
      </c>
      <c r="I36" s="35"/>
    </row>
    <row r="37" spans="2:9" x14ac:dyDescent="0.25">
      <c r="B37" s="59" t="s">
        <v>39</v>
      </c>
      <c r="C37" s="17"/>
      <c r="D37" s="17"/>
      <c r="E37" s="17"/>
      <c r="F37" s="17"/>
      <c r="G37" s="17"/>
      <c r="H37" s="17"/>
      <c r="I37" s="35"/>
    </row>
    <row r="38" spans="2:9" ht="15.75" thickBot="1" x14ac:dyDescent="0.3">
      <c r="B38" s="41" t="s">
        <v>68</v>
      </c>
      <c r="C38" s="60"/>
      <c r="D38" s="60">
        <v>21270</v>
      </c>
      <c r="E38" s="60"/>
      <c r="F38" s="60"/>
      <c r="G38" s="60">
        <f>D38</f>
        <v>21270</v>
      </c>
      <c r="H38" s="60" t="s">
        <v>60</v>
      </c>
      <c r="I38" s="43"/>
    </row>
    <row r="39" spans="2:9" ht="15.75" thickBot="1" x14ac:dyDescent="0.3"/>
    <row r="40" spans="2:9" ht="15" customHeight="1" thickBot="1" x14ac:dyDescent="0.35">
      <c r="B40" s="21" t="s">
        <v>41</v>
      </c>
      <c r="C40" s="22"/>
      <c r="D40" s="23"/>
      <c r="E40" s="24"/>
    </row>
    <row r="41" spans="2:9" ht="15.75" thickBot="1" x14ac:dyDescent="0.3">
      <c r="B41" s="25" t="s">
        <v>72</v>
      </c>
      <c r="C41" s="26"/>
      <c r="D41" s="27"/>
      <c r="E41" s="24"/>
      <c r="G41" s="44" t="s">
        <v>67</v>
      </c>
    </row>
    <row r="42" spans="2:9" ht="15.75" thickBot="1" x14ac:dyDescent="0.3">
      <c r="B42" s="28" t="s">
        <v>42</v>
      </c>
      <c r="C42" s="29" t="s">
        <v>43</v>
      </c>
      <c r="D42" s="30" t="s">
        <v>44</v>
      </c>
      <c r="E42" s="31"/>
    </row>
    <row r="43" spans="2:9" x14ac:dyDescent="0.25">
      <c r="B43" s="32" t="s">
        <v>45</v>
      </c>
      <c r="C43" s="17"/>
      <c r="D43" s="53"/>
      <c r="E43" s="31"/>
      <c r="G43" s="17" t="s">
        <v>77</v>
      </c>
      <c r="H43" s="17"/>
      <c r="I43" s="17" t="s">
        <v>76</v>
      </c>
    </row>
    <row r="44" spans="2:9" ht="16.5" x14ac:dyDescent="0.3">
      <c r="B44" s="34" t="s">
        <v>62</v>
      </c>
      <c r="C44" s="46">
        <v>2317.38</v>
      </c>
      <c r="D44" s="37"/>
      <c r="E44" s="31"/>
      <c r="G44" s="17" t="s">
        <v>75</v>
      </c>
      <c r="H44" s="17"/>
      <c r="I44" s="17"/>
    </row>
    <row r="45" spans="2:9" ht="16.5" x14ac:dyDescent="0.3">
      <c r="B45" s="34" t="s">
        <v>63</v>
      </c>
      <c r="C45" s="45">
        <v>4684.79</v>
      </c>
      <c r="D45" s="37"/>
      <c r="E45" s="31"/>
    </row>
    <row r="46" spans="2:9" ht="16.5" x14ac:dyDescent="0.3">
      <c r="B46" s="34" t="s">
        <v>64</v>
      </c>
      <c r="C46" s="46">
        <v>5622</v>
      </c>
      <c r="D46" s="37"/>
      <c r="E46" s="31"/>
    </row>
    <row r="47" spans="2:9" ht="16.5" x14ac:dyDescent="0.3">
      <c r="B47" s="34" t="s">
        <v>65</v>
      </c>
      <c r="C47" s="46"/>
      <c r="D47" s="37"/>
      <c r="E47" s="31"/>
    </row>
    <row r="48" spans="2:9" x14ac:dyDescent="0.25">
      <c r="B48" s="34" t="s">
        <v>66</v>
      </c>
      <c r="C48" s="17"/>
      <c r="D48" s="37"/>
      <c r="E48" s="31"/>
    </row>
    <row r="49" spans="2:5" x14ac:dyDescent="0.25">
      <c r="B49" s="34" t="s">
        <v>46</v>
      </c>
      <c r="C49" s="17"/>
      <c r="D49" s="37"/>
      <c r="E49" s="31"/>
    </row>
    <row r="50" spans="2:5" x14ac:dyDescent="0.25">
      <c r="B50" s="34" t="s">
        <v>47</v>
      </c>
      <c r="C50" s="17"/>
      <c r="D50" s="37"/>
      <c r="E50" s="31"/>
    </row>
    <row r="51" spans="2:5" x14ac:dyDescent="0.25">
      <c r="B51" s="34" t="s">
        <v>48</v>
      </c>
      <c r="C51" s="17"/>
      <c r="D51" s="35"/>
      <c r="E51" s="31"/>
    </row>
    <row r="52" spans="2:5" x14ac:dyDescent="0.25">
      <c r="B52" s="36" t="s">
        <v>49</v>
      </c>
      <c r="C52" s="17"/>
      <c r="D52" s="37"/>
      <c r="E52" s="31"/>
    </row>
    <row r="53" spans="2:5" x14ac:dyDescent="0.25">
      <c r="B53" s="36" t="s">
        <v>57</v>
      </c>
      <c r="C53" s="17"/>
      <c r="D53" s="37"/>
      <c r="E53" s="31"/>
    </row>
    <row r="54" spans="2:5" x14ac:dyDescent="0.25">
      <c r="B54" s="36" t="s">
        <v>56</v>
      </c>
      <c r="C54" s="17"/>
      <c r="D54" s="37"/>
      <c r="E54" s="31"/>
    </row>
    <row r="55" spans="2:5" x14ac:dyDescent="0.25">
      <c r="B55" s="36" t="s">
        <v>50</v>
      </c>
      <c r="C55" s="54">
        <v>1815647.39</v>
      </c>
      <c r="D55" s="37"/>
      <c r="E55" s="31"/>
    </row>
    <row r="56" spans="2:5" x14ac:dyDescent="0.25">
      <c r="B56" s="36" t="s">
        <v>51</v>
      </c>
      <c r="C56" s="17"/>
      <c r="D56" s="37"/>
      <c r="E56" s="31"/>
    </row>
    <row r="57" spans="2:5" x14ac:dyDescent="0.25">
      <c r="B57" s="47" t="s">
        <v>52</v>
      </c>
      <c r="C57" s="39"/>
      <c r="D57" s="48"/>
      <c r="E57" s="31"/>
    </row>
    <row r="58" spans="2:5" x14ac:dyDescent="0.25">
      <c r="B58" s="47" t="s">
        <v>53</v>
      </c>
      <c r="C58" s="39"/>
      <c r="D58" s="48"/>
      <c r="E58" s="31"/>
    </row>
    <row r="59" spans="2:5" x14ac:dyDescent="0.25">
      <c r="B59" s="38" t="s">
        <v>54</v>
      </c>
      <c r="C59" s="39"/>
      <c r="D59" s="40"/>
      <c r="E59" s="31"/>
    </row>
    <row r="60" spans="2:5" x14ac:dyDescent="0.25">
      <c r="B60" s="38" t="s">
        <v>55</v>
      </c>
      <c r="C60" s="39"/>
      <c r="D60" s="40"/>
      <c r="E60" s="31"/>
    </row>
    <row r="61" spans="2:5" x14ac:dyDescent="0.25">
      <c r="B61" s="34"/>
      <c r="C61" s="39"/>
      <c r="D61" s="35"/>
      <c r="E61" s="31"/>
    </row>
    <row r="62" spans="2:5" ht="15.75" thickBot="1" x14ac:dyDescent="0.3">
      <c r="B62" s="41"/>
      <c r="C62" s="42"/>
      <c r="D62" s="43"/>
      <c r="E62" s="31"/>
    </row>
  </sheetData>
  <pageMargins left="0.7" right="0.7" top="0.75" bottom="0.75" header="0.3" footer="0.3"/>
  <pageSetup paperSize="9" scale="7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topLeftCell="A4" workbookViewId="0">
      <selection activeCell="K19" sqref="K19"/>
    </sheetView>
  </sheetViews>
  <sheetFormatPr defaultRowHeight="15" x14ac:dyDescent="0.25"/>
  <cols>
    <col min="1" max="1" width="9.140625" style="5"/>
    <col min="2" max="2" width="26.140625" style="5" customWidth="1"/>
    <col min="3" max="3" width="18.85546875" style="5" customWidth="1"/>
    <col min="4" max="4" width="13.7109375" style="5" customWidth="1"/>
    <col min="5" max="5" width="11.42578125" style="5" customWidth="1"/>
    <col min="6" max="6" width="12.5703125" style="5" customWidth="1"/>
    <col min="7" max="9" width="14" style="5" customWidth="1"/>
    <col min="10" max="10" width="15.85546875" style="5" customWidth="1"/>
    <col min="11" max="11" width="12.28515625" style="5" customWidth="1"/>
    <col min="12" max="12" width="14" style="5" customWidth="1"/>
    <col min="13" max="13" width="20" style="5" customWidth="1"/>
    <col min="14" max="14" width="10.28515625" style="5" customWidth="1"/>
    <col min="15" max="15" width="12.42578125" style="5" customWidth="1"/>
    <col min="16" max="16" width="9.140625" style="5"/>
    <col min="17" max="17" width="9.85546875" style="5" customWidth="1"/>
    <col min="18" max="18" width="19" style="5" customWidth="1"/>
    <col min="19" max="19" width="20.5703125" style="5" customWidth="1"/>
    <col min="20" max="20" width="22.140625" style="5" customWidth="1"/>
    <col min="21" max="21" width="11.28515625" style="5" customWidth="1"/>
    <col min="22" max="22" width="12.85546875" style="5" customWidth="1"/>
    <col min="23" max="23" width="12.28515625" style="5" customWidth="1"/>
    <col min="24" max="16384" width="9.140625" style="5"/>
  </cols>
  <sheetData>
    <row r="1" spans="2:11" ht="15.75" thickBot="1" x14ac:dyDescent="0.3"/>
    <row r="2" spans="2:11" ht="20.25" x14ac:dyDescent="0.3">
      <c r="B2" s="1" t="s">
        <v>6</v>
      </c>
      <c r="C2" s="2" t="s">
        <v>7</v>
      </c>
      <c r="D2" s="3"/>
      <c r="E2" s="4"/>
      <c r="F2" s="4"/>
      <c r="G2" s="4"/>
      <c r="H2" s="4"/>
      <c r="I2" s="55"/>
    </row>
    <row r="3" spans="2:11" ht="19.5" thickBot="1" x14ac:dyDescent="0.35">
      <c r="B3" s="6"/>
      <c r="C3" s="7" t="s">
        <v>78</v>
      </c>
      <c r="D3" s="8"/>
      <c r="E3" s="8"/>
      <c r="F3" s="8"/>
      <c r="G3" s="52"/>
      <c r="H3" s="52"/>
      <c r="I3" s="56"/>
    </row>
    <row r="4" spans="2:11" s="12" customFormat="1" ht="18" customHeight="1" thickBot="1" x14ac:dyDescent="0.3">
      <c r="B4" s="9" t="s">
        <v>0</v>
      </c>
      <c r="C4" s="10" t="s">
        <v>1</v>
      </c>
      <c r="D4" s="10" t="s">
        <v>2</v>
      </c>
      <c r="E4" s="10" t="s">
        <v>3</v>
      </c>
      <c r="F4" s="50" t="s">
        <v>4</v>
      </c>
      <c r="G4" s="51" t="s">
        <v>5</v>
      </c>
      <c r="H4" s="11" t="s">
        <v>58</v>
      </c>
      <c r="I4" s="11" t="s">
        <v>61</v>
      </c>
    </row>
    <row r="5" spans="2:11" x14ac:dyDescent="0.25">
      <c r="B5" s="57" t="s">
        <v>8</v>
      </c>
      <c r="C5" s="14">
        <v>-3805100</v>
      </c>
      <c r="D5" s="14">
        <v>0</v>
      </c>
      <c r="E5" s="14"/>
      <c r="F5" s="14"/>
      <c r="G5" s="14">
        <f>C5+D5</f>
        <v>-3805100</v>
      </c>
      <c r="H5" s="14" t="s">
        <v>59</v>
      </c>
      <c r="I5" s="58"/>
    </row>
    <row r="6" spans="2:11" x14ac:dyDescent="0.25">
      <c r="B6" s="38" t="s">
        <v>9</v>
      </c>
      <c r="C6" s="16">
        <v>-46100</v>
      </c>
      <c r="D6" s="17">
        <v>0</v>
      </c>
      <c r="E6" s="18"/>
      <c r="F6" s="17"/>
      <c r="G6" s="17">
        <f>C6+D6</f>
        <v>-46100</v>
      </c>
      <c r="H6" s="17" t="s">
        <v>59</v>
      </c>
      <c r="I6" s="35"/>
    </row>
    <row r="7" spans="2:11" x14ac:dyDescent="0.25">
      <c r="B7" s="38" t="s">
        <v>10</v>
      </c>
      <c r="C7" s="17">
        <v>0</v>
      </c>
      <c r="D7" s="19">
        <v>-5300</v>
      </c>
      <c r="E7" s="17"/>
      <c r="F7" s="17"/>
      <c r="G7" s="17">
        <f>C7+D7</f>
        <v>-5300</v>
      </c>
      <c r="H7" s="17" t="s">
        <v>59</v>
      </c>
      <c r="I7" s="35"/>
    </row>
    <row r="8" spans="2:11" x14ac:dyDescent="0.25">
      <c r="B8" s="38" t="s">
        <v>11</v>
      </c>
      <c r="C8" s="17">
        <v>957100</v>
      </c>
      <c r="D8" s="17">
        <v>0</v>
      </c>
      <c r="E8" s="17">
        <v>-658000</v>
      </c>
      <c r="F8" s="17"/>
      <c r="G8" s="17">
        <f>C8+E8</f>
        <v>299100</v>
      </c>
      <c r="H8" s="17" t="s">
        <v>60</v>
      </c>
      <c r="I8" s="35"/>
    </row>
    <row r="9" spans="2:11" x14ac:dyDescent="0.25">
      <c r="B9" s="38" t="s">
        <v>12</v>
      </c>
      <c r="C9" s="17">
        <v>72700</v>
      </c>
      <c r="D9" s="17"/>
      <c r="E9" s="17"/>
      <c r="F9" s="17"/>
      <c r="G9" s="17">
        <f>C9</f>
        <v>72700</v>
      </c>
      <c r="H9" s="17" t="s">
        <v>60</v>
      </c>
      <c r="I9" s="35"/>
    </row>
    <row r="10" spans="2:11" x14ac:dyDescent="0.25">
      <c r="B10" s="38" t="s">
        <v>13</v>
      </c>
      <c r="C10" s="17">
        <v>363000</v>
      </c>
      <c r="D10" s="17"/>
      <c r="E10" s="17"/>
      <c r="F10" s="17"/>
      <c r="G10" s="17">
        <f>C10</f>
        <v>363000</v>
      </c>
      <c r="H10" s="17" t="s">
        <v>60</v>
      </c>
      <c r="I10" s="35"/>
    </row>
    <row r="11" spans="2:11" x14ac:dyDescent="0.25">
      <c r="B11" s="38" t="s">
        <v>14</v>
      </c>
      <c r="C11" s="17"/>
      <c r="D11" s="17"/>
      <c r="E11" s="17"/>
      <c r="F11" s="17"/>
      <c r="G11" s="17"/>
      <c r="H11" s="17"/>
      <c r="I11" s="35"/>
      <c r="K11" s="31"/>
    </row>
    <row r="12" spans="2:11" x14ac:dyDescent="0.25">
      <c r="B12" s="38" t="s">
        <v>15</v>
      </c>
      <c r="C12" s="17">
        <v>30600</v>
      </c>
      <c r="D12" s="17">
        <v>0</v>
      </c>
      <c r="E12" s="17"/>
      <c r="F12" s="17"/>
      <c r="G12" s="17">
        <f>C12+D12</f>
        <v>30600</v>
      </c>
      <c r="H12" s="17" t="s">
        <v>60</v>
      </c>
      <c r="I12" s="35"/>
    </row>
    <row r="13" spans="2:11" x14ac:dyDescent="0.25">
      <c r="B13" s="38" t="s">
        <v>16</v>
      </c>
      <c r="C13" s="17">
        <v>-22200</v>
      </c>
      <c r="D13" s="17">
        <v>0</v>
      </c>
      <c r="E13" s="17"/>
      <c r="F13" s="17"/>
      <c r="G13" s="17">
        <f>C13+D13</f>
        <v>-22200</v>
      </c>
      <c r="H13" s="17" t="s">
        <v>59</v>
      </c>
      <c r="I13" s="35"/>
    </row>
    <row r="14" spans="2:11" x14ac:dyDescent="0.25">
      <c r="B14" s="38" t="s">
        <v>17</v>
      </c>
      <c r="C14" s="17"/>
      <c r="D14" s="17"/>
      <c r="E14" s="17"/>
      <c r="F14" s="17"/>
      <c r="G14" s="17"/>
      <c r="H14" s="17"/>
      <c r="I14" s="35"/>
    </row>
    <row r="15" spans="2:11" x14ac:dyDescent="0.25">
      <c r="B15" s="38" t="s">
        <v>18</v>
      </c>
      <c r="C15" s="17">
        <v>22800</v>
      </c>
      <c r="D15" s="17">
        <v>0</v>
      </c>
      <c r="E15" s="17"/>
      <c r="F15" s="17">
        <v>-2000</v>
      </c>
      <c r="G15" s="17">
        <f>F15+D15+C15</f>
        <v>20800</v>
      </c>
      <c r="H15" s="17" t="s">
        <v>60</v>
      </c>
      <c r="I15" s="35"/>
    </row>
    <row r="16" spans="2:11" x14ac:dyDescent="0.25">
      <c r="B16" s="38" t="s">
        <v>19</v>
      </c>
      <c r="C16" s="17"/>
      <c r="D16" s="17"/>
      <c r="E16" s="17"/>
      <c r="F16" s="17">
        <v>167900</v>
      </c>
      <c r="G16" s="17">
        <f>F16</f>
        <v>167900</v>
      </c>
      <c r="H16" s="17" t="s">
        <v>60</v>
      </c>
      <c r="I16" s="35"/>
    </row>
    <row r="17" spans="2:9" x14ac:dyDescent="0.25">
      <c r="B17" s="38" t="s">
        <v>20</v>
      </c>
      <c r="C17" s="17">
        <v>0</v>
      </c>
      <c r="D17" s="17"/>
      <c r="E17" s="17"/>
      <c r="F17" s="17"/>
      <c r="G17" s="17"/>
      <c r="H17" s="17"/>
      <c r="I17" s="35"/>
    </row>
    <row r="18" spans="2:9" x14ac:dyDescent="0.25">
      <c r="B18" s="59" t="s">
        <v>21</v>
      </c>
      <c r="C18" s="17">
        <v>0</v>
      </c>
      <c r="D18" s="17">
        <v>0</v>
      </c>
      <c r="E18" s="17"/>
      <c r="F18" s="17"/>
      <c r="G18" s="17">
        <f>D18+C18</f>
        <v>0</v>
      </c>
      <c r="H18" s="17"/>
      <c r="I18" s="35"/>
    </row>
    <row r="19" spans="2:9" x14ac:dyDescent="0.25">
      <c r="B19" s="59" t="s">
        <v>22</v>
      </c>
      <c r="C19" s="17">
        <v>0</v>
      </c>
      <c r="D19" s="17"/>
      <c r="E19" s="17"/>
      <c r="F19" s="17"/>
      <c r="G19" s="17"/>
      <c r="H19" s="17"/>
      <c r="I19" s="35"/>
    </row>
    <row r="20" spans="2:9" x14ac:dyDescent="0.25">
      <c r="B20" s="59" t="s">
        <v>23</v>
      </c>
      <c r="C20" s="17">
        <v>-2799200</v>
      </c>
      <c r="D20" s="17"/>
      <c r="E20" s="17"/>
      <c r="F20" s="17"/>
      <c r="G20" s="17">
        <f>C20</f>
        <v>-2799200</v>
      </c>
      <c r="H20" s="17" t="s">
        <v>59</v>
      </c>
      <c r="I20" s="35"/>
    </row>
    <row r="21" spans="2:9" x14ac:dyDescent="0.25">
      <c r="B21" s="59" t="s">
        <v>24</v>
      </c>
      <c r="C21" s="17">
        <v>0</v>
      </c>
      <c r="D21" s="17">
        <v>-105700</v>
      </c>
      <c r="E21" s="17"/>
      <c r="F21" s="17"/>
      <c r="G21" s="17">
        <f>C21+D21</f>
        <v>-105700</v>
      </c>
      <c r="H21" s="17" t="s">
        <v>59</v>
      </c>
      <c r="I21" s="35"/>
    </row>
    <row r="22" spans="2:9" x14ac:dyDescent="0.25">
      <c r="B22" s="59" t="s">
        <v>25</v>
      </c>
      <c r="C22" s="17">
        <v>-1355700</v>
      </c>
      <c r="D22" s="17">
        <v>-566700</v>
      </c>
      <c r="E22" s="17"/>
      <c r="F22" s="17"/>
      <c r="G22" s="17">
        <f>C22+D22</f>
        <v>-1922400</v>
      </c>
      <c r="H22" s="17" t="s">
        <v>59</v>
      </c>
      <c r="I22" s="35"/>
    </row>
    <row r="23" spans="2:9" x14ac:dyDescent="0.25">
      <c r="B23" s="59" t="s">
        <v>26</v>
      </c>
      <c r="C23" s="17">
        <v>0</v>
      </c>
      <c r="D23" s="17">
        <v>-197800</v>
      </c>
      <c r="E23" s="17"/>
      <c r="F23" s="17"/>
      <c r="G23" s="17">
        <f>D23+C23</f>
        <v>-197800</v>
      </c>
      <c r="H23" s="17" t="s">
        <v>59</v>
      </c>
      <c r="I23" s="35"/>
    </row>
    <row r="24" spans="2:9" x14ac:dyDescent="0.25">
      <c r="B24" s="59" t="s">
        <v>27</v>
      </c>
      <c r="C24" s="17"/>
      <c r="D24" s="17">
        <v>2000000</v>
      </c>
      <c r="E24" s="17"/>
      <c r="F24" s="17"/>
      <c r="G24" s="17">
        <f>D24</f>
        <v>2000000</v>
      </c>
      <c r="H24" s="17" t="s">
        <v>60</v>
      </c>
      <c r="I24" s="35"/>
    </row>
    <row r="25" spans="2:9" x14ac:dyDescent="0.25">
      <c r="B25" s="59" t="s">
        <v>40</v>
      </c>
      <c r="C25" s="17"/>
      <c r="D25" s="17"/>
      <c r="E25" s="17"/>
      <c r="F25" s="17"/>
      <c r="G25" s="17"/>
      <c r="H25" s="17"/>
      <c r="I25" s="35"/>
    </row>
    <row r="26" spans="2:9" x14ac:dyDescent="0.25">
      <c r="B26" s="59" t="s">
        <v>28</v>
      </c>
      <c r="C26" s="17">
        <v>0</v>
      </c>
      <c r="D26" s="17">
        <v>0</v>
      </c>
      <c r="E26" s="17"/>
      <c r="F26" s="17"/>
      <c r="G26" s="17">
        <f>D26+C26</f>
        <v>0</v>
      </c>
      <c r="H26" s="17"/>
      <c r="I26" s="35"/>
    </row>
    <row r="27" spans="2:9" x14ac:dyDescent="0.25">
      <c r="B27" s="59" t="s">
        <v>29</v>
      </c>
      <c r="C27" s="17">
        <v>-46500</v>
      </c>
      <c r="D27" s="17">
        <v>0</v>
      </c>
      <c r="E27" s="17"/>
      <c r="F27" s="17"/>
      <c r="G27" s="17">
        <f>D27+C27</f>
        <v>-46500</v>
      </c>
      <c r="H27" s="17" t="s">
        <v>59</v>
      </c>
      <c r="I27" s="35"/>
    </row>
    <row r="28" spans="2:9" x14ac:dyDescent="0.25">
      <c r="B28" s="59" t="s">
        <v>30</v>
      </c>
      <c r="C28" s="17">
        <v>-214200</v>
      </c>
      <c r="D28" s="17">
        <v>0</v>
      </c>
      <c r="E28" s="17"/>
      <c r="F28" s="17"/>
      <c r="G28" s="17">
        <f>C28+D28</f>
        <v>-214200</v>
      </c>
      <c r="H28" s="17" t="s">
        <v>59</v>
      </c>
      <c r="I28" s="35"/>
    </row>
    <row r="29" spans="2:9" x14ac:dyDescent="0.25">
      <c r="B29" s="59" t="s">
        <v>31</v>
      </c>
      <c r="C29" s="17">
        <v>0</v>
      </c>
      <c r="D29" s="17"/>
      <c r="E29" s="17"/>
      <c r="F29" s="17"/>
      <c r="G29" s="17"/>
      <c r="H29" s="17"/>
      <c r="I29" s="35"/>
    </row>
    <row r="30" spans="2:9" x14ac:dyDescent="0.25">
      <c r="B30" s="59" t="s">
        <v>32</v>
      </c>
      <c r="C30" s="17"/>
      <c r="D30" s="17"/>
      <c r="E30" s="17"/>
      <c r="F30" s="17"/>
      <c r="G30" s="17"/>
      <c r="H30" s="17"/>
      <c r="I30" s="35"/>
    </row>
    <row r="31" spans="2:9" x14ac:dyDescent="0.25">
      <c r="B31" s="59" t="s">
        <v>33</v>
      </c>
      <c r="C31" s="17">
        <v>0</v>
      </c>
      <c r="D31" s="17">
        <v>0</v>
      </c>
      <c r="E31" s="17"/>
      <c r="F31" s="17"/>
      <c r="G31" s="17">
        <f>C31+D31</f>
        <v>0</v>
      </c>
      <c r="H31" s="17"/>
      <c r="I31" s="35"/>
    </row>
    <row r="32" spans="2:9" x14ac:dyDescent="0.25">
      <c r="B32" s="59" t="s">
        <v>34</v>
      </c>
      <c r="C32" s="17">
        <v>0</v>
      </c>
      <c r="D32" s="17">
        <v>0</v>
      </c>
      <c r="E32" s="17"/>
      <c r="F32" s="17"/>
      <c r="G32" s="17">
        <f>C32+D32</f>
        <v>0</v>
      </c>
      <c r="H32" s="17"/>
      <c r="I32" s="35"/>
    </row>
    <row r="33" spans="2:9" x14ac:dyDescent="0.25">
      <c r="B33" s="59" t="s">
        <v>35</v>
      </c>
      <c r="C33" s="17"/>
      <c r="D33" s="17">
        <v>500000</v>
      </c>
      <c r="E33" s="17"/>
      <c r="F33" s="17"/>
      <c r="G33" s="17">
        <f>D33</f>
        <v>500000</v>
      </c>
      <c r="H33" s="17" t="s">
        <v>60</v>
      </c>
      <c r="I33" s="35"/>
    </row>
    <row r="34" spans="2:9" x14ac:dyDescent="0.25">
      <c r="B34" s="59" t="s">
        <v>36</v>
      </c>
      <c r="C34" s="17">
        <v>-35500</v>
      </c>
      <c r="D34" s="17"/>
      <c r="E34" s="17"/>
      <c r="F34" s="17"/>
      <c r="G34" s="17">
        <f>C34</f>
        <v>-35500</v>
      </c>
      <c r="H34" s="17" t="s">
        <v>59</v>
      </c>
      <c r="I34" s="35"/>
    </row>
    <row r="35" spans="2:9" x14ac:dyDescent="0.25">
      <c r="B35" s="59" t="s">
        <v>37</v>
      </c>
      <c r="C35" s="17"/>
      <c r="D35" s="17"/>
      <c r="E35" s="17"/>
      <c r="F35" s="17"/>
      <c r="G35" s="17"/>
      <c r="H35" s="17"/>
      <c r="I35" s="35"/>
    </row>
    <row r="36" spans="2:9" x14ac:dyDescent="0.25">
      <c r="B36" s="59" t="s">
        <v>38</v>
      </c>
      <c r="C36" s="17">
        <v>53200</v>
      </c>
      <c r="D36" s="17"/>
      <c r="E36" s="17"/>
      <c r="F36" s="17"/>
      <c r="G36" s="17">
        <f>C36</f>
        <v>53200</v>
      </c>
      <c r="H36" s="17" t="s">
        <v>60</v>
      </c>
      <c r="I36" s="35"/>
    </row>
    <row r="37" spans="2:9" x14ac:dyDescent="0.25">
      <c r="B37" s="59" t="s">
        <v>39</v>
      </c>
      <c r="C37" s="17"/>
      <c r="D37" s="17"/>
      <c r="E37" s="17"/>
      <c r="F37" s="17"/>
      <c r="G37" s="17"/>
      <c r="H37" s="17"/>
      <c r="I37" s="35"/>
    </row>
    <row r="38" spans="2:9" ht="15.75" thickBot="1" x14ac:dyDescent="0.3">
      <c r="B38" s="41" t="s">
        <v>68</v>
      </c>
      <c r="C38" s="60"/>
      <c r="D38" s="60">
        <v>21200</v>
      </c>
      <c r="E38" s="60"/>
      <c r="F38" s="60"/>
      <c r="G38" s="60">
        <f>D38</f>
        <v>21200</v>
      </c>
      <c r="H38" s="60" t="s">
        <v>60</v>
      </c>
      <c r="I38" s="43"/>
    </row>
    <row r="39" spans="2:9" ht="15.75" thickBot="1" x14ac:dyDescent="0.3"/>
    <row r="40" spans="2:9" ht="15" customHeight="1" thickBot="1" x14ac:dyDescent="0.35">
      <c r="B40" s="21" t="s">
        <v>41</v>
      </c>
      <c r="C40" s="22"/>
      <c r="D40" s="23"/>
      <c r="E40" s="24"/>
    </row>
    <row r="41" spans="2:9" ht="15.75" thickBot="1" x14ac:dyDescent="0.3">
      <c r="B41" s="25" t="s">
        <v>79</v>
      </c>
      <c r="C41" s="26"/>
      <c r="D41" s="27"/>
      <c r="E41" s="24"/>
      <c r="G41" s="44" t="s">
        <v>67</v>
      </c>
    </row>
    <row r="42" spans="2:9" ht="15.75" thickBot="1" x14ac:dyDescent="0.3">
      <c r="B42" s="28" t="s">
        <v>42</v>
      </c>
      <c r="C42" s="29" t="s">
        <v>43</v>
      </c>
      <c r="D42" s="30" t="s">
        <v>44</v>
      </c>
      <c r="E42" s="31"/>
    </row>
    <row r="43" spans="2:9" x14ac:dyDescent="0.25">
      <c r="B43" s="32" t="s">
        <v>45</v>
      </c>
      <c r="C43" s="17"/>
      <c r="D43" s="53"/>
      <c r="E43" s="31"/>
      <c r="G43" s="17" t="s">
        <v>77</v>
      </c>
      <c r="H43" s="17"/>
      <c r="I43" s="17" t="s">
        <v>76</v>
      </c>
    </row>
    <row r="44" spans="2:9" ht="16.5" x14ac:dyDescent="0.3">
      <c r="B44" s="34" t="s">
        <v>62</v>
      </c>
      <c r="C44" s="62">
        <v>683924</v>
      </c>
      <c r="D44" s="37"/>
      <c r="E44" s="31"/>
      <c r="G44" s="17" t="s">
        <v>75</v>
      </c>
      <c r="H44" s="17"/>
      <c r="I44" s="17"/>
    </row>
    <row r="45" spans="2:9" ht="16.5" x14ac:dyDescent="0.3">
      <c r="B45" s="34" t="s">
        <v>63</v>
      </c>
      <c r="C45" s="45">
        <v>3773</v>
      </c>
      <c r="D45" s="37"/>
      <c r="E45" s="31"/>
    </row>
    <row r="46" spans="2:9" ht="16.5" x14ac:dyDescent="0.3">
      <c r="B46" s="34" t="s">
        <v>64</v>
      </c>
      <c r="C46" s="46">
        <v>6364</v>
      </c>
      <c r="D46" s="37"/>
      <c r="E46" s="31"/>
    </row>
    <row r="47" spans="2:9" ht="16.5" x14ac:dyDescent="0.3">
      <c r="B47" s="34" t="s">
        <v>65</v>
      </c>
      <c r="C47" s="46"/>
      <c r="D47" s="37"/>
      <c r="E47" s="31"/>
    </row>
    <row r="48" spans="2:9" x14ac:dyDescent="0.25">
      <c r="B48" s="34" t="s">
        <v>66</v>
      </c>
      <c r="C48" s="17"/>
      <c r="D48" s="37"/>
      <c r="E48" s="31"/>
    </row>
    <row r="49" spans="2:5" x14ac:dyDescent="0.25">
      <c r="B49" s="34" t="s">
        <v>46</v>
      </c>
      <c r="C49" s="17"/>
      <c r="D49" s="37"/>
      <c r="E49" s="31"/>
    </row>
    <row r="50" spans="2:5" x14ac:dyDescent="0.25">
      <c r="B50" s="34" t="s">
        <v>47</v>
      </c>
      <c r="C50" s="17"/>
      <c r="D50" s="37"/>
      <c r="E50" s="31"/>
    </row>
    <row r="51" spans="2:5" x14ac:dyDescent="0.25">
      <c r="B51" s="34" t="s">
        <v>48</v>
      </c>
      <c r="C51" s="17"/>
      <c r="D51" s="35"/>
      <c r="E51" s="31"/>
    </row>
    <row r="52" spans="2:5" x14ac:dyDescent="0.25">
      <c r="B52" s="36" t="s">
        <v>49</v>
      </c>
      <c r="C52" s="17"/>
      <c r="D52" s="37"/>
      <c r="E52" s="31"/>
    </row>
    <row r="53" spans="2:5" x14ac:dyDescent="0.25">
      <c r="B53" s="36" t="s">
        <v>57</v>
      </c>
      <c r="C53" s="17"/>
      <c r="D53" s="37"/>
      <c r="E53" s="31"/>
    </row>
    <row r="54" spans="2:5" x14ac:dyDescent="0.25">
      <c r="B54" s="36" t="s">
        <v>56</v>
      </c>
      <c r="C54" s="17"/>
      <c r="D54" s="37"/>
      <c r="E54" s="31"/>
    </row>
    <row r="55" spans="2:5" x14ac:dyDescent="0.25">
      <c r="B55" s="36" t="s">
        <v>50</v>
      </c>
      <c r="C55" s="61">
        <v>515547</v>
      </c>
      <c r="D55" s="37"/>
      <c r="E55" s="31"/>
    </row>
    <row r="56" spans="2:5" x14ac:dyDescent="0.25">
      <c r="B56" s="36" t="s">
        <v>51</v>
      </c>
      <c r="C56" s="17"/>
      <c r="D56" s="37"/>
      <c r="E56" s="31"/>
    </row>
    <row r="57" spans="2:5" x14ac:dyDescent="0.25">
      <c r="B57" s="47" t="s">
        <v>52</v>
      </c>
      <c r="C57" s="39"/>
      <c r="D57" s="48"/>
      <c r="E57" s="31"/>
    </row>
    <row r="58" spans="2:5" x14ac:dyDescent="0.25">
      <c r="B58" s="47" t="s">
        <v>53</v>
      </c>
      <c r="C58" s="39"/>
      <c r="D58" s="48"/>
      <c r="E58" s="31"/>
    </row>
    <row r="59" spans="2:5" x14ac:dyDescent="0.25">
      <c r="B59" s="38" t="s">
        <v>54</v>
      </c>
      <c r="C59" s="39"/>
      <c r="D59" s="40"/>
      <c r="E59" s="31"/>
    </row>
    <row r="60" spans="2:5" x14ac:dyDescent="0.25">
      <c r="B60" s="38" t="s">
        <v>55</v>
      </c>
      <c r="C60" s="39"/>
      <c r="D60" s="40"/>
      <c r="E60" s="31"/>
    </row>
    <row r="61" spans="2:5" x14ac:dyDescent="0.25">
      <c r="B61" s="34"/>
      <c r="C61" s="39"/>
      <c r="D61" s="35"/>
      <c r="E61" s="31"/>
    </row>
    <row r="62" spans="2:5" ht="15.75" thickBot="1" x14ac:dyDescent="0.3">
      <c r="B62" s="41"/>
      <c r="C62" s="42"/>
      <c r="D62" s="43"/>
      <c r="E62" s="31"/>
    </row>
  </sheetData>
  <pageMargins left="0.7" right="0.7" top="0.75" bottom="0.75" header="0.3" footer="0.3"/>
  <pageSetup paperSize="9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topLeftCell="A31" workbookViewId="0">
      <selection activeCell="F44" sqref="F44"/>
    </sheetView>
  </sheetViews>
  <sheetFormatPr defaultRowHeight="15" x14ac:dyDescent="0.25"/>
  <cols>
    <col min="1" max="1" width="9.140625" style="5"/>
    <col min="2" max="2" width="26.140625" style="5" customWidth="1"/>
    <col min="3" max="3" width="18.85546875" style="5" customWidth="1"/>
    <col min="4" max="4" width="13.7109375" style="5" customWidth="1"/>
    <col min="5" max="5" width="11.42578125" style="5" customWidth="1"/>
    <col min="6" max="6" width="12.5703125" style="5" customWidth="1"/>
    <col min="7" max="9" width="14" style="5" customWidth="1"/>
    <col min="10" max="10" width="15.85546875" style="5" customWidth="1"/>
    <col min="11" max="11" width="12.28515625" style="5" customWidth="1"/>
    <col min="12" max="12" width="14" style="5" customWidth="1"/>
    <col min="13" max="13" width="20" style="5" customWidth="1"/>
    <col min="14" max="14" width="10.28515625" style="5" customWidth="1"/>
    <col min="15" max="15" width="12.42578125" style="5" customWidth="1"/>
    <col min="16" max="16" width="9.140625" style="5"/>
    <col min="17" max="17" width="9.85546875" style="5" customWidth="1"/>
    <col min="18" max="18" width="19" style="5" customWidth="1"/>
    <col min="19" max="19" width="20.5703125" style="5" customWidth="1"/>
    <col min="20" max="20" width="22.140625" style="5" customWidth="1"/>
    <col min="21" max="21" width="11.28515625" style="5" customWidth="1"/>
    <col min="22" max="22" width="12.85546875" style="5" customWidth="1"/>
    <col min="23" max="23" width="12.28515625" style="5" customWidth="1"/>
    <col min="24" max="16384" width="9.140625" style="5"/>
  </cols>
  <sheetData>
    <row r="1" spans="2:11" ht="15.75" thickBot="1" x14ac:dyDescent="0.3"/>
    <row r="2" spans="2:11" ht="20.25" x14ac:dyDescent="0.3">
      <c r="B2" s="1" t="s">
        <v>6</v>
      </c>
      <c r="C2" s="2" t="s">
        <v>7</v>
      </c>
      <c r="D2" s="3"/>
      <c r="E2" s="4"/>
      <c r="F2" s="4"/>
      <c r="G2" s="4"/>
      <c r="H2" s="4"/>
      <c r="I2" s="55"/>
    </row>
    <row r="3" spans="2:11" ht="19.5" thickBot="1" x14ac:dyDescent="0.35">
      <c r="B3" s="6"/>
      <c r="C3" s="7" t="s">
        <v>81</v>
      </c>
      <c r="D3" s="8"/>
      <c r="E3" s="8"/>
      <c r="F3" s="8"/>
      <c r="G3" s="52"/>
      <c r="H3" s="52"/>
      <c r="I3" s="56"/>
    </row>
    <row r="4" spans="2:11" s="12" customFormat="1" ht="18" customHeight="1" thickBot="1" x14ac:dyDescent="0.3">
      <c r="B4" s="9" t="s">
        <v>0</v>
      </c>
      <c r="C4" s="10" t="s">
        <v>1</v>
      </c>
      <c r="D4" s="10" t="s">
        <v>2</v>
      </c>
      <c r="E4" s="10" t="s">
        <v>3</v>
      </c>
      <c r="F4" s="50" t="s">
        <v>4</v>
      </c>
      <c r="G4" s="51" t="s">
        <v>5</v>
      </c>
      <c r="H4" s="11" t="s">
        <v>58</v>
      </c>
      <c r="I4" s="11" t="s">
        <v>61</v>
      </c>
    </row>
    <row r="5" spans="2:11" x14ac:dyDescent="0.25">
      <c r="B5" s="57" t="s">
        <v>8</v>
      </c>
      <c r="C5" s="14">
        <v>-3805100</v>
      </c>
      <c r="D5" s="14"/>
      <c r="E5" s="14"/>
      <c r="F5" s="14"/>
      <c r="G5" s="14">
        <f>C5+D5</f>
        <v>-3805100</v>
      </c>
      <c r="H5" s="14" t="s">
        <v>59</v>
      </c>
      <c r="I5" s="58"/>
    </row>
    <row r="6" spans="2:11" x14ac:dyDescent="0.25">
      <c r="B6" s="38" t="s">
        <v>9</v>
      </c>
      <c r="C6" s="16">
        <v>-46100</v>
      </c>
      <c r="D6" s="17"/>
      <c r="E6" s="18"/>
      <c r="F6" s="17"/>
      <c r="G6" s="17">
        <f>C6+D6</f>
        <v>-46100</v>
      </c>
      <c r="H6" s="17" t="s">
        <v>59</v>
      </c>
      <c r="I6" s="35"/>
    </row>
    <row r="7" spans="2:11" x14ac:dyDescent="0.25">
      <c r="B7" s="38" t="s">
        <v>10</v>
      </c>
      <c r="C7" s="17"/>
      <c r="D7" s="19">
        <v>-5300</v>
      </c>
      <c r="E7" s="17"/>
      <c r="F7" s="17"/>
      <c r="G7" s="17">
        <f>C7+D7</f>
        <v>-5300</v>
      </c>
      <c r="H7" s="17" t="s">
        <v>59</v>
      </c>
      <c r="I7" s="35"/>
    </row>
    <row r="8" spans="2:11" x14ac:dyDescent="0.25">
      <c r="B8" s="38" t="s">
        <v>11</v>
      </c>
      <c r="C8" s="17">
        <v>957100</v>
      </c>
      <c r="D8" s="17"/>
      <c r="E8" s="17">
        <v>-658000</v>
      </c>
      <c r="F8" s="17"/>
      <c r="G8" s="17">
        <f>C8+E8</f>
        <v>299100</v>
      </c>
      <c r="H8" s="17" t="s">
        <v>60</v>
      </c>
      <c r="I8" s="35"/>
    </row>
    <row r="9" spans="2:11" x14ac:dyDescent="0.25">
      <c r="B9" s="38" t="s">
        <v>12</v>
      </c>
      <c r="C9" s="17">
        <v>72700</v>
      </c>
      <c r="D9" s="17"/>
      <c r="E9" s="17"/>
      <c r="F9" s="17"/>
      <c r="G9" s="17">
        <f>C9</f>
        <v>72700</v>
      </c>
      <c r="H9" s="17" t="s">
        <v>60</v>
      </c>
      <c r="I9" s="35"/>
    </row>
    <row r="10" spans="2:11" x14ac:dyDescent="0.25">
      <c r="B10" s="38" t="s">
        <v>13</v>
      </c>
      <c r="C10" s="17">
        <v>363000</v>
      </c>
      <c r="D10" s="17"/>
      <c r="E10" s="17"/>
      <c r="F10" s="17"/>
      <c r="G10" s="17">
        <f>C10</f>
        <v>363000</v>
      </c>
      <c r="H10" s="17" t="s">
        <v>60</v>
      </c>
      <c r="I10" s="35"/>
    </row>
    <row r="11" spans="2:11" x14ac:dyDescent="0.25">
      <c r="B11" s="38" t="s">
        <v>14</v>
      </c>
      <c r="C11" s="17"/>
      <c r="D11" s="17"/>
      <c r="E11" s="17"/>
      <c r="F11" s="17"/>
      <c r="G11" s="17"/>
      <c r="H11" s="17"/>
      <c r="I11" s="35"/>
      <c r="K11" s="31"/>
    </row>
    <row r="12" spans="2:11" x14ac:dyDescent="0.25">
      <c r="B12" s="38" t="s">
        <v>15</v>
      </c>
      <c r="C12" s="17">
        <v>30600</v>
      </c>
      <c r="D12" s="17"/>
      <c r="E12" s="17"/>
      <c r="F12" s="17"/>
      <c r="G12" s="17">
        <f>C12+D12</f>
        <v>30600</v>
      </c>
      <c r="H12" s="17" t="s">
        <v>60</v>
      </c>
      <c r="I12" s="35"/>
    </row>
    <row r="13" spans="2:11" x14ac:dyDescent="0.25">
      <c r="B13" s="38" t="s">
        <v>16</v>
      </c>
      <c r="C13" s="17">
        <v>-22200</v>
      </c>
      <c r="D13" s="17"/>
      <c r="E13" s="17"/>
      <c r="F13" s="17"/>
      <c r="G13" s="17">
        <f>C13+D13</f>
        <v>-22200</v>
      </c>
      <c r="H13" s="17" t="s">
        <v>59</v>
      </c>
      <c r="I13" s="35"/>
    </row>
    <row r="14" spans="2:11" x14ac:dyDescent="0.25">
      <c r="B14" s="38" t="s">
        <v>17</v>
      </c>
      <c r="C14" s="17"/>
      <c r="D14" s="17"/>
      <c r="E14" s="17"/>
      <c r="F14" s="17"/>
      <c r="G14" s="17"/>
      <c r="H14" s="17"/>
      <c r="I14" s="35"/>
    </row>
    <row r="15" spans="2:11" x14ac:dyDescent="0.25">
      <c r="B15" s="38" t="s">
        <v>18</v>
      </c>
      <c r="C15" s="17">
        <v>22800</v>
      </c>
      <c r="D15" s="17"/>
      <c r="E15" s="17"/>
      <c r="F15" s="17">
        <v>-2000</v>
      </c>
      <c r="G15" s="17">
        <f>F15+D15+C15</f>
        <v>20800</v>
      </c>
      <c r="H15" s="17" t="s">
        <v>60</v>
      </c>
      <c r="I15" s="35"/>
    </row>
    <row r="16" spans="2:11" x14ac:dyDescent="0.25">
      <c r="B16" s="38" t="s">
        <v>19</v>
      </c>
      <c r="C16" s="17"/>
      <c r="D16" s="17"/>
      <c r="E16" s="17"/>
      <c r="F16" s="17">
        <v>167900</v>
      </c>
      <c r="G16" s="17">
        <f>F16</f>
        <v>167900</v>
      </c>
      <c r="H16" s="17" t="s">
        <v>60</v>
      </c>
      <c r="I16" s="35"/>
    </row>
    <row r="17" spans="2:9" x14ac:dyDescent="0.25">
      <c r="B17" s="38" t="s">
        <v>20</v>
      </c>
      <c r="C17" s="17"/>
      <c r="D17" s="17"/>
      <c r="E17" s="17"/>
      <c r="F17" s="17"/>
      <c r="G17" s="17"/>
      <c r="H17" s="17"/>
      <c r="I17" s="35"/>
    </row>
    <row r="18" spans="2:9" x14ac:dyDescent="0.25">
      <c r="B18" s="59" t="s">
        <v>21</v>
      </c>
      <c r="C18" s="17"/>
      <c r="D18" s="17"/>
      <c r="E18" s="17"/>
      <c r="F18" s="17"/>
      <c r="G18" s="17"/>
      <c r="H18" s="17"/>
      <c r="I18" s="35"/>
    </row>
    <row r="19" spans="2:9" x14ac:dyDescent="0.25">
      <c r="B19" s="59" t="s">
        <v>22</v>
      </c>
      <c r="C19" s="17"/>
      <c r="D19" s="17"/>
      <c r="E19" s="17"/>
      <c r="F19" s="17"/>
      <c r="G19" s="17"/>
      <c r="H19" s="17"/>
      <c r="I19" s="35"/>
    </row>
    <row r="20" spans="2:9" x14ac:dyDescent="0.25">
      <c r="B20" s="59" t="s">
        <v>23</v>
      </c>
      <c r="C20" s="17">
        <v>-1072200</v>
      </c>
      <c r="D20" s="17"/>
      <c r="E20" s="17"/>
      <c r="F20" s="17"/>
      <c r="G20" s="17">
        <f>C20</f>
        <v>-1072200</v>
      </c>
      <c r="H20" s="17" t="s">
        <v>59</v>
      </c>
      <c r="I20" s="35"/>
    </row>
    <row r="21" spans="2:9" x14ac:dyDescent="0.25">
      <c r="B21" s="59" t="s">
        <v>24</v>
      </c>
      <c r="C21" s="17"/>
      <c r="D21" s="17">
        <v>-105700</v>
      </c>
      <c r="E21" s="17"/>
      <c r="F21" s="17"/>
      <c r="G21" s="17">
        <f>C21+D21</f>
        <v>-105700</v>
      </c>
      <c r="H21" s="17" t="s">
        <v>59</v>
      </c>
      <c r="I21" s="35"/>
    </row>
    <row r="22" spans="2:9" x14ac:dyDescent="0.25">
      <c r="B22" s="59" t="s">
        <v>25</v>
      </c>
      <c r="C22" s="17">
        <v>-755700</v>
      </c>
      <c r="D22" s="17">
        <v>-566700</v>
      </c>
      <c r="E22" s="17"/>
      <c r="F22" s="17"/>
      <c r="G22" s="17">
        <f>C22+D22</f>
        <v>-1322400</v>
      </c>
      <c r="H22" s="17" t="s">
        <v>59</v>
      </c>
      <c r="I22" s="35"/>
    </row>
    <row r="23" spans="2:9" x14ac:dyDescent="0.25">
      <c r="B23" s="59" t="s">
        <v>26</v>
      </c>
      <c r="C23" s="17"/>
      <c r="D23" s="17">
        <v>2200</v>
      </c>
      <c r="E23" s="17"/>
      <c r="F23" s="17"/>
      <c r="G23" s="17">
        <f>D23+C23</f>
        <v>2200</v>
      </c>
      <c r="H23" s="17" t="s">
        <v>60</v>
      </c>
      <c r="I23" s="35"/>
    </row>
    <row r="24" spans="2:9" x14ac:dyDescent="0.25">
      <c r="B24" s="59" t="s">
        <v>27</v>
      </c>
      <c r="C24" s="17"/>
      <c r="D24" s="17">
        <v>2000000</v>
      </c>
      <c r="E24" s="17"/>
      <c r="F24" s="17"/>
      <c r="G24" s="17">
        <f>D24</f>
        <v>2000000</v>
      </c>
      <c r="H24" s="17" t="s">
        <v>60</v>
      </c>
      <c r="I24" s="35"/>
    </row>
    <row r="25" spans="2:9" x14ac:dyDescent="0.25">
      <c r="B25" s="59" t="s">
        <v>40</v>
      </c>
      <c r="C25" s="17"/>
      <c r="D25" s="17"/>
      <c r="E25" s="17"/>
      <c r="F25" s="17"/>
      <c r="G25" s="17"/>
      <c r="H25" s="17"/>
      <c r="I25" s="35"/>
    </row>
    <row r="26" spans="2:9" x14ac:dyDescent="0.25">
      <c r="B26" s="59" t="s">
        <v>28</v>
      </c>
      <c r="C26" s="17"/>
      <c r="D26" s="17"/>
      <c r="E26" s="17"/>
      <c r="F26" s="17"/>
      <c r="G26" s="17"/>
      <c r="H26" s="17"/>
      <c r="I26" s="35"/>
    </row>
    <row r="27" spans="2:9" x14ac:dyDescent="0.25">
      <c r="B27" s="59" t="s">
        <v>29</v>
      </c>
      <c r="C27" s="17">
        <v>-46500</v>
      </c>
      <c r="D27" s="17"/>
      <c r="E27" s="17"/>
      <c r="F27" s="17"/>
      <c r="G27" s="17">
        <f>D27+C27</f>
        <v>-46500</v>
      </c>
      <c r="H27" s="17" t="s">
        <v>59</v>
      </c>
      <c r="I27" s="35"/>
    </row>
    <row r="28" spans="2:9" x14ac:dyDescent="0.25">
      <c r="B28" s="59" t="s">
        <v>30</v>
      </c>
      <c r="C28" s="17">
        <v>-214200</v>
      </c>
      <c r="D28" s="17"/>
      <c r="E28" s="17"/>
      <c r="F28" s="17"/>
      <c r="G28" s="17">
        <f>C28+D28</f>
        <v>-214200</v>
      </c>
      <c r="H28" s="17" t="s">
        <v>59</v>
      </c>
      <c r="I28" s="35"/>
    </row>
    <row r="29" spans="2:9" x14ac:dyDescent="0.25">
      <c r="B29" s="59" t="s">
        <v>31</v>
      </c>
      <c r="C29" s="17"/>
      <c r="D29" s="17"/>
      <c r="E29" s="17"/>
      <c r="F29" s="17"/>
      <c r="G29" s="17"/>
      <c r="H29" s="17"/>
      <c r="I29" s="35"/>
    </row>
    <row r="30" spans="2:9" x14ac:dyDescent="0.25">
      <c r="B30" s="59" t="s">
        <v>32</v>
      </c>
      <c r="C30" s="17"/>
      <c r="D30" s="17"/>
      <c r="E30" s="17"/>
      <c r="F30" s="17"/>
      <c r="G30" s="17"/>
      <c r="H30" s="17"/>
      <c r="I30" s="35"/>
    </row>
    <row r="31" spans="2:9" x14ac:dyDescent="0.25">
      <c r="B31" s="59" t="s">
        <v>33</v>
      </c>
      <c r="C31" s="17"/>
      <c r="D31" s="17"/>
      <c r="E31" s="17"/>
      <c r="F31" s="17"/>
      <c r="G31" s="17"/>
      <c r="H31" s="17"/>
      <c r="I31" s="35"/>
    </row>
    <row r="32" spans="2:9" x14ac:dyDescent="0.25">
      <c r="B32" s="59" t="s">
        <v>34</v>
      </c>
      <c r="C32" s="17"/>
      <c r="D32" s="17"/>
      <c r="E32" s="17"/>
      <c r="F32" s="17"/>
      <c r="G32" s="17"/>
      <c r="H32" s="17"/>
      <c r="I32" s="35"/>
    </row>
    <row r="33" spans="2:9" x14ac:dyDescent="0.25">
      <c r="B33" s="59" t="s">
        <v>35</v>
      </c>
      <c r="C33" s="17"/>
      <c r="D33" s="17">
        <v>500000</v>
      </c>
      <c r="E33" s="17"/>
      <c r="F33" s="17"/>
      <c r="G33" s="17">
        <f>D33</f>
        <v>500000</v>
      </c>
      <c r="H33" s="17" t="s">
        <v>60</v>
      </c>
      <c r="I33" s="35"/>
    </row>
    <row r="34" spans="2:9" x14ac:dyDescent="0.25">
      <c r="B34" s="59" t="s">
        <v>36</v>
      </c>
      <c r="C34" s="17">
        <v>-35500</v>
      </c>
      <c r="D34" s="17"/>
      <c r="E34" s="17"/>
      <c r="F34" s="17"/>
      <c r="G34" s="17">
        <f>C34</f>
        <v>-35500</v>
      </c>
      <c r="H34" s="17" t="s">
        <v>59</v>
      </c>
      <c r="I34" s="35"/>
    </row>
    <row r="35" spans="2:9" x14ac:dyDescent="0.25">
      <c r="B35" s="59" t="s">
        <v>37</v>
      </c>
      <c r="C35" s="17"/>
      <c r="D35" s="17"/>
      <c r="E35" s="17"/>
      <c r="F35" s="17"/>
      <c r="G35" s="17"/>
      <c r="H35" s="17"/>
      <c r="I35" s="35"/>
    </row>
    <row r="36" spans="2:9" x14ac:dyDescent="0.25">
      <c r="B36" s="59" t="s">
        <v>38</v>
      </c>
      <c r="C36" s="17">
        <v>53200</v>
      </c>
      <c r="D36" s="17"/>
      <c r="E36" s="17"/>
      <c r="F36" s="17"/>
      <c r="G36" s="17">
        <f>C36</f>
        <v>53200</v>
      </c>
      <c r="H36" s="17" t="s">
        <v>60</v>
      </c>
      <c r="I36" s="35"/>
    </row>
    <row r="37" spans="2:9" x14ac:dyDescent="0.25">
      <c r="B37" s="59" t="s">
        <v>39</v>
      </c>
      <c r="C37" s="17"/>
      <c r="D37" s="17"/>
      <c r="E37" s="17"/>
      <c r="F37" s="17"/>
      <c r="G37" s="17"/>
      <c r="H37" s="17"/>
      <c r="I37" s="35"/>
    </row>
    <row r="38" spans="2:9" ht="15.75" thickBot="1" x14ac:dyDescent="0.3">
      <c r="B38" s="41" t="s">
        <v>68</v>
      </c>
      <c r="C38" s="60"/>
      <c r="D38" s="60">
        <v>21200</v>
      </c>
      <c r="E38" s="60"/>
      <c r="F38" s="60"/>
      <c r="G38" s="60">
        <f>D38</f>
        <v>21200</v>
      </c>
      <c r="H38" s="60" t="s">
        <v>60</v>
      </c>
      <c r="I38" s="43"/>
    </row>
    <row r="39" spans="2:9" ht="15.75" thickBot="1" x14ac:dyDescent="0.3"/>
    <row r="40" spans="2:9" ht="15" customHeight="1" thickBot="1" x14ac:dyDescent="0.35">
      <c r="B40" s="21" t="s">
        <v>41</v>
      </c>
      <c r="C40" s="22"/>
      <c r="D40" s="23"/>
      <c r="E40" s="24"/>
    </row>
    <row r="41" spans="2:9" ht="15.75" thickBot="1" x14ac:dyDescent="0.3">
      <c r="B41" s="25" t="s">
        <v>82</v>
      </c>
      <c r="C41" s="26"/>
      <c r="D41" s="27"/>
      <c r="E41" s="24"/>
      <c r="G41" s="44" t="s">
        <v>67</v>
      </c>
    </row>
    <row r="42" spans="2:9" ht="15.75" thickBot="1" x14ac:dyDescent="0.3">
      <c r="B42" s="28" t="s">
        <v>42</v>
      </c>
      <c r="C42" s="29" t="s">
        <v>43</v>
      </c>
      <c r="D42" s="30" t="s">
        <v>44</v>
      </c>
      <c r="E42" s="31"/>
    </row>
    <row r="43" spans="2:9" x14ac:dyDescent="0.25">
      <c r="B43" s="32" t="s">
        <v>45</v>
      </c>
      <c r="C43" s="17"/>
      <c r="D43" s="53"/>
      <c r="E43" s="31"/>
      <c r="G43" s="17" t="s">
        <v>80</v>
      </c>
      <c r="H43" s="17"/>
      <c r="I43" s="17"/>
    </row>
    <row r="44" spans="2:9" ht="16.5" x14ac:dyDescent="0.3">
      <c r="B44" s="34" t="s">
        <v>62</v>
      </c>
      <c r="C44" s="62">
        <v>69441</v>
      </c>
      <c r="D44" s="37"/>
      <c r="E44" s="31"/>
      <c r="G44" s="17" t="s">
        <v>75</v>
      </c>
      <c r="H44" s="17"/>
      <c r="I44" s="17"/>
    </row>
    <row r="45" spans="2:9" ht="16.5" x14ac:dyDescent="0.3">
      <c r="B45" s="34" t="s">
        <v>63</v>
      </c>
      <c r="C45" s="45">
        <v>6542</v>
      </c>
      <c r="D45" s="37"/>
      <c r="E45" s="31"/>
    </row>
    <row r="46" spans="2:9" ht="16.5" x14ac:dyDescent="0.3">
      <c r="B46" s="34" t="s">
        <v>64</v>
      </c>
      <c r="C46" s="46">
        <v>717391</v>
      </c>
      <c r="D46" s="37"/>
      <c r="E46" s="31"/>
    </row>
    <row r="47" spans="2:9" ht="16.5" x14ac:dyDescent="0.3">
      <c r="B47" s="34" t="s">
        <v>65</v>
      </c>
      <c r="C47" s="46"/>
      <c r="D47" s="37"/>
      <c r="E47" s="31"/>
    </row>
    <row r="48" spans="2:9" x14ac:dyDescent="0.25">
      <c r="B48" s="34" t="s">
        <v>66</v>
      </c>
      <c r="C48" s="17"/>
      <c r="D48" s="37"/>
      <c r="E48" s="31"/>
    </row>
    <row r="49" spans="2:5" x14ac:dyDescent="0.25">
      <c r="B49" s="34" t="s">
        <v>46</v>
      </c>
      <c r="C49" s="17"/>
      <c r="D49" s="37"/>
      <c r="E49" s="31"/>
    </row>
    <row r="50" spans="2:5" x14ac:dyDescent="0.25">
      <c r="B50" s="34" t="s">
        <v>47</v>
      </c>
      <c r="C50" s="17"/>
      <c r="D50" s="37"/>
      <c r="E50" s="31"/>
    </row>
    <row r="51" spans="2:5" x14ac:dyDescent="0.25">
      <c r="B51" s="34" t="s">
        <v>48</v>
      </c>
      <c r="C51" s="17"/>
      <c r="D51" s="35"/>
      <c r="E51" s="31"/>
    </row>
    <row r="52" spans="2:5" x14ac:dyDescent="0.25">
      <c r="B52" s="36" t="s">
        <v>49</v>
      </c>
      <c r="C52" s="17"/>
      <c r="D52" s="37"/>
      <c r="E52" s="31"/>
    </row>
    <row r="53" spans="2:5" x14ac:dyDescent="0.25">
      <c r="B53" s="36" t="s">
        <v>57</v>
      </c>
      <c r="C53" s="17"/>
      <c r="D53" s="37"/>
      <c r="E53" s="31"/>
    </row>
    <row r="54" spans="2:5" x14ac:dyDescent="0.25">
      <c r="B54" s="36" t="s">
        <v>56</v>
      </c>
      <c r="C54" s="17"/>
      <c r="D54" s="37"/>
      <c r="E54" s="31"/>
    </row>
    <row r="55" spans="2:5" x14ac:dyDescent="0.25">
      <c r="B55" s="36" t="s">
        <v>50</v>
      </c>
      <c r="C55" s="63">
        <v>1465547</v>
      </c>
      <c r="D55" s="37"/>
      <c r="E55" s="31"/>
    </row>
    <row r="56" spans="2:5" x14ac:dyDescent="0.25">
      <c r="B56" s="36" t="s">
        <v>51</v>
      </c>
      <c r="C56" s="17"/>
      <c r="D56" s="37"/>
      <c r="E56" s="31"/>
    </row>
    <row r="57" spans="2:5" x14ac:dyDescent="0.25">
      <c r="B57" s="47" t="s">
        <v>52</v>
      </c>
      <c r="C57" s="39"/>
      <c r="D57" s="48"/>
      <c r="E57" s="31"/>
    </row>
    <row r="58" spans="2:5" x14ac:dyDescent="0.25">
      <c r="B58" s="47" t="s">
        <v>53</v>
      </c>
      <c r="C58" s="39"/>
      <c r="D58" s="48"/>
      <c r="E58" s="31"/>
    </row>
    <row r="59" spans="2:5" x14ac:dyDescent="0.25">
      <c r="B59" s="38" t="s">
        <v>54</v>
      </c>
      <c r="C59" s="39"/>
      <c r="D59" s="40"/>
      <c r="E59" s="31"/>
    </row>
    <row r="60" spans="2:5" x14ac:dyDescent="0.25">
      <c r="B60" s="38" t="s">
        <v>55</v>
      </c>
      <c r="C60" s="39"/>
      <c r="D60" s="40"/>
      <c r="E60" s="31"/>
    </row>
    <row r="61" spans="2:5" x14ac:dyDescent="0.25">
      <c r="B61" s="34"/>
      <c r="C61" s="39"/>
      <c r="D61" s="35"/>
      <c r="E61" s="31"/>
    </row>
    <row r="62" spans="2:5" ht="15.75" thickBot="1" x14ac:dyDescent="0.3">
      <c r="B62" s="41"/>
      <c r="C62" s="42"/>
      <c r="D62" s="43"/>
      <c r="E62" s="31"/>
    </row>
  </sheetData>
  <pageMargins left="0.7" right="0.7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topLeftCell="A49" workbookViewId="0">
      <selection activeCell="E44" sqref="E44"/>
    </sheetView>
  </sheetViews>
  <sheetFormatPr defaultRowHeight="15" x14ac:dyDescent="0.25"/>
  <cols>
    <col min="1" max="1" width="4.85546875" style="5" customWidth="1"/>
    <col min="2" max="2" width="26.140625" style="5" customWidth="1"/>
    <col min="3" max="3" width="18.85546875" style="5" customWidth="1"/>
    <col min="4" max="4" width="13.7109375" style="5" customWidth="1"/>
    <col min="5" max="5" width="11.42578125" style="5" customWidth="1"/>
    <col min="6" max="6" width="12.5703125" style="5" customWidth="1"/>
    <col min="7" max="9" width="14" style="5" customWidth="1"/>
    <col min="10" max="10" width="3.140625" style="5" customWidth="1"/>
    <col min="11" max="11" width="12.28515625" style="5" customWidth="1"/>
    <col min="12" max="12" width="14" style="5" customWidth="1"/>
    <col min="13" max="13" width="20" style="5" customWidth="1"/>
    <col min="14" max="14" width="10.28515625" style="5" customWidth="1"/>
    <col min="15" max="15" width="12.42578125" style="5" customWidth="1"/>
    <col min="16" max="16" width="9.140625" style="5"/>
    <col min="17" max="17" width="9.85546875" style="5" customWidth="1"/>
    <col min="18" max="18" width="19" style="5" customWidth="1"/>
    <col min="19" max="19" width="20.5703125" style="5" customWidth="1"/>
    <col min="20" max="20" width="22.140625" style="5" customWidth="1"/>
    <col min="21" max="21" width="11.28515625" style="5" customWidth="1"/>
    <col min="22" max="22" width="12.85546875" style="5" customWidth="1"/>
    <col min="23" max="23" width="12.28515625" style="5" customWidth="1"/>
    <col min="24" max="16384" width="9.140625" style="5"/>
  </cols>
  <sheetData>
    <row r="1" spans="2:11" ht="15.75" thickBot="1" x14ac:dyDescent="0.3"/>
    <row r="2" spans="2:11" ht="20.25" x14ac:dyDescent="0.3">
      <c r="B2" s="1" t="s">
        <v>6</v>
      </c>
      <c r="C2" s="2" t="s">
        <v>7</v>
      </c>
      <c r="D2" s="3"/>
      <c r="E2" s="4"/>
      <c r="F2" s="4"/>
      <c r="G2" s="4"/>
      <c r="H2" s="4"/>
      <c r="I2" s="55"/>
    </row>
    <row r="3" spans="2:11" ht="19.5" thickBot="1" x14ac:dyDescent="0.35">
      <c r="B3" s="6"/>
      <c r="C3" s="7" t="s">
        <v>83</v>
      </c>
      <c r="D3" s="8"/>
      <c r="E3" s="8"/>
      <c r="F3" s="8"/>
      <c r="G3" s="52"/>
      <c r="H3" s="52"/>
      <c r="I3" s="56"/>
    </row>
    <row r="4" spans="2:11" s="12" customFormat="1" ht="18" customHeight="1" thickBot="1" x14ac:dyDescent="0.3">
      <c r="B4" s="9" t="s">
        <v>0</v>
      </c>
      <c r="C4" s="10" t="s">
        <v>1</v>
      </c>
      <c r="D4" s="10" t="s">
        <v>2</v>
      </c>
      <c r="E4" s="10" t="s">
        <v>3</v>
      </c>
      <c r="F4" s="50" t="s">
        <v>4</v>
      </c>
      <c r="G4" s="51" t="s">
        <v>5</v>
      </c>
      <c r="H4" s="11" t="s">
        <v>58</v>
      </c>
      <c r="I4" s="11" t="s">
        <v>61</v>
      </c>
    </row>
    <row r="5" spans="2:11" x14ac:dyDescent="0.25">
      <c r="B5" s="57" t="s">
        <v>8</v>
      </c>
      <c r="C5" s="14">
        <v>-2805100</v>
      </c>
      <c r="D5" s="14"/>
      <c r="E5" s="14"/>
      <c r="F5" s="14"/>
      <c r="G5" s="14">
        <f>C5+D5</f>
        <v>-2805100</v>
      </c>
      <c r="H5" s="14" t="s">
        <v>59</v>
      </c>
      <c r="I5" s="58"/>
    </row>
    <row r="6" spans="2:11" x14ac:dyDescent="0.25">
      <c r="B6" s="38" t="s">
        <v>9</v>
      </c>
      <c r="C6" s="16">
        <v>453900</v>
      </c>
      <c r="D6" s="17"/>
      <c r="E6" s="18"/>
      <c r="F6" s="17"/>
      <c r="G6" s="17">
        <f>C6+D6</f>
        <v>453900</v>
      </c>
      <c r="H6" s="17" t="s">
        <v>60</v>
      </c>
      <c r="I6" s="35"/>
    </row>
    <row r="7" spans="2:11" x14ac:dyDescent="0.25">
      <c r="B7" s="38" t="s">
        <v>10</v>
      </c>
      <c r="C7" s="17"/>
      <c r="D7" s="19">
        <v>-5300</v>
      </c>
      <c r="E7" s="17"/>
      <c r="F7" s="17"/>
      <c r="G7" s="17">
        <f>C7+D7</f>
        <v>-5300</v>
      </c>
      <c r="H7" s="17" t="s">
        <v>59</v>
      </c>
      <c r="I7" s="35"/>
    </row>
    <row r="8" spans="2:11" x14ac:dyDescent="0.25">
      <c r="B8" s="38" t="s">
        <v>11</v>
      </c>
      <c r="C8" s="17">
        <v>957100</v>
      </c>
      <c r="D8" s="17"/>
      <c r="E8" s="17">
        <v>-658000</v>
      </c>
      <c r="F8" s="17"/>
      <c r="G8" s="17">
        <f>C8+E8</f>
        <v>299100</v>
      </c>
      <c r="H8" s="17" t="s">
        <v>60</v>
      </c>
      <c r="I8" s="35"/>
    </row>
    <row r="9" spans="2:11" x14ac:dyDescent="0.25">
      <c r="B9" s="38" t="s">
        <v>12</v>
      </c>
      <c r="C9" s="17">
        <v>72700</v>
      </c>
      <c r="D9" s="17"/>
      <c r="E9" s="17"/>
      <c r="F9" s="17"/>
      <c r="G9" s="17">
        <f>C9</f>
        <v>72700</v>
      </c>
      <c r="H9" s="17" t="s">
        <v>60</v>
      </c>
      <c r="I9" s="35"/>
    </row>
    <row r="10" spans="2:11" x14ac:dyDescent="0.25">
      <c r="B10" s="38" t="s">
        <v>13</v>
      </c>
      <c r="C10" s="17">
        <v>363000</v>
      </c>
      <c r="D10" s="17"/>
      <c r="E10" s="17"/>
      <c r="F10" s="17"/>
      <c r="G10" s="17">
        <f>C10</f>
        <v>363000</v>
      </c>
      <c r="H10" s="17" t="s">
        <v>60</v>
      </c>
      <c r="I10" s="35"/>
    </row>
    <row r="11" spans="2:11" x14ac:dyDescent="0.25">
      <c r="B11" s="38" t="s">
        <v>14</v>
      </c>
      <c r="C11" s="17"/>
      <c r="D11" s="17"/>
      <c r="E11" s="17"/>
      <c r="F11" s="17"/>
      <c r="G11" s="17"/>
      <c r="H11" s="17"/>
      <c r="I11" s="35"/>
      <c r="K11" s="31"/>
    </row>
    <row r="12" spans="2:11" x14ac:dyDescent="0.25">
      <c r="B12" s="38" t="s">
        <v>15</v>
      </c>
      <c r="C12" s="17">
        <v>30600</v>
      </c>
      <c r="D12" s="17"/>
      <c r="E12" s="17"/>
      <c r="F12" s="17"/>
      <c r="G12" s="17">
        <f>C12+D12</f>
        <v>30600</v>
      </c>
      <c r="H12" s="17" t="s">
        <v>60</v>
      </c>
      <c r="I12" s="35"/>
    </row>
    <row r="13" spans="2:11" x14ac:dyDescent="0.25">
      <c r="B13" s="38" t="s">
        <v>16</v>
      </c>
      <c r="C13" s="17">
        <v>-22200</v>
      </c>
      <c r="D13" s="17"/>
      <c r="E13" s="17"/>
      <c r="F13" s="17"/>
      <c r="G13" s="17">
        <f>C13+D13</f>
        <v>-22200</v>
      </c>
      <c r="H13" s="17" t="s">
        <v>59</v>
      </c>
      <c r="I13" s="35"/>
    </row>
    <row r="14" spans="2:11" x14ac:dyDescent="0.25">
      <c r="B14" s="38" t="s">
        <v>17</v>
      </c>
      <c r="C14" s="17"/>
      <c r="D14" s="17"/>
      <c r="E14" s="17"/>
      <c r="F14" s="17"/>
      <c r="G14" s="17"/>
      <c r="H14" s="17"/>
      <c r="I14" s="35"/>
    </row>
    <row r="15" spans="2:11" x14ac:dyDescent="0.25">
      <c r="B15" s="38" t="s">
        <v>18</v>
      </c>
      <c r="C15" s="17">
        <v>22800</v>
      </c>
      <c r="D15" s="17"/>
      <c r="E15" s="17"/>
      <c r="F15" s="17">
        <v>-2000</v>
      </c>
      <c r="G15" s="17">
        <f>F15+D15+C15</f>
        <v>20800</v>
      </c>
      <c r="H15" s="17" t="s">
        <v>60</v>
      </c>
      <c r="I15" s="35"/>
    </row>
    <row r="16" spans="2:11" x14ac:dyDescent="0.25">
      <c r="B16" s="38" t="s">
        <v>19</v>
      </c>
      <c r="C16" s="17"/>
      <c r="D16" s="17"/>
      <c r="E16" s="17"/>
      <c r="F16" s="17">
        <v>-283700</v>
      </c>
      <c r="G16" s="17">
        <f>F16</f>
        <v>-283700</v>
      </c>
      <c r="H16" s="17" t="s">
        <v>59</v>
      </c>
      <c r="I16" s="35"/>
    </row>
    <row r="17" spans="2:9" x14ac:dyDescent="0.25">
      <c r="B17" s="38" t="s">
        <v>20</v>
      </c>
      <c r="C17" s="17"/>
      <c r="D17" s="17"/>
      <c r="E17" s="17"/>
      <c r="F17" s="17"/>
      <c r="G17" s="17"/>
      <c r="H17" s="17"/>
      <c r="I17" s="35"/>
    </row>
    <row r="18" spans="2:9" x14ac:dyDescent="0.25">
      <c r="B18" s="59" t="s">
        <v>21</v>
      </c>
      <c r="C18" s="17"/>
      <c r="D18" s="17"/>
      <c r="E18" s="17"/>
      <c r="F18" s="17"/>
      <c r="G18" s="17"/>
      <c r="H18" s="17"/>
      <c r="I18" s="35"/>
    </row>
    <row r="19" spans="2:9" x14ac:dyDescent="0.25">
      <c r="B19" s="59" t="s">
        <v>22</v>
      </c>
      <c r="C19" s="17"/>
      <c r="D19" s="17"/>
      <c r="E19" s="17"/>
      <c r="F19" s="17"/>
      <c r="G19" s="17"/>
      <c r="H19" s="17"/>
      <c r="I19" s="35"/>
    </row>
    <row r="20" spans="2:9" x14ac:dyDescent="0.25">
      <c r="B20" s="59" t="s">
        <v>23</v>
      </c>
      <c r="C20" s="17">
        <v>-72200</v>
      </c>
      <c r="D20" s="17"/>
      <c r="E20" s="17"/>
      <c r="F20" s="17"/>
      <c r="G20" s="17">
        <f>C20</f>
        <v>-72200</v>
      </c>
      <c r="H20" s="17" t="s">
        <v>59</v>
      </c>
      <c r="I20" s="35"/>
    </row>
    <row r="21" spans="2:9" x14ac:dyDescent="0.25">
      <c r="B21" s="59" t="s">
        <v>24</v>
      </c>
      <c r="C21" s="17"/>
      <c r="D21" s="17">
        <v>-105700</v>
      </c>
      <c r="E21" s="17"/>
      <c r="F21" s="17"/>
      <c r="G21" s="17">
        <f>C21+D21</f>
        <v>-105700</v>
      </c>
      <c r="H21" s="17" t="s">
        <v>59</v>
      </c>
      <c r="I21" s="35"/>
    </row>
    <row r="22" spans="2:9" x14ac:dyDescent="0.25">
      <c r="B22" s="59" t="s">
        <v>25</v>
      </c>
      <c r="C22" s="17">
        <v>-755700</v>
      </c>
      <c r="D22" s="17">
        <v>-566700</v>
      </c>
      <c r="E22" s="17"/>
      <c r="F22" s="17"/>
      <c r="G22" s="17">
        <f>C22+D22</f>
        <v>-1322400</v>
      </c>
      <c r="H22" s="17" t="s">
        <v>59</v>
      </c>
      <c r="I22" s="35"/>
    </row>
    <row r="23" spans="2:9" x14ac:dyDescent="0.25">
      <c r="B23" s="59" t="s">
        <v>26</v>
      </c>
      <c r="C23" s="17"/>
      <c r="D23" s="17">
        <v>2200</v>
      </c>
      <c r="E23" s="17"/>
      <c r="F23" s="17"/>
      <c r="G23" s="17">
        <f>D23+C23</f>
        <v>2200</v>
      </c>
      <c r="H23" s="17" t="s">
        <v>60</v>
      </c>
      <c r="I23" s="35"/>
    </row>
    <row r="24" spans="2:9" x14ac:dyDescent="0.25">
      <c r="B24" s="59" t="s">
        <v>27</v>
      </c>
      <c r="C24" s="17"/>
      <c r="D24" s="17">
        <v>2000000</v>
      </c>
      <c r="E24" s="17"/>
      <c r="F24" s="17"/>
      <c r="G24" s="17">
        <f>D24</f>
        <v>2000000</v>
      </c>
      <c r="H24" s="17" t="s">
        <v>60</v>
      </c>
      <c r="I24" s="35"/>
    </row>
    <row r="25" spans="2:9" x14ac:dyDescent="0.25">
      <c r="B25" s="59" t="s">
        <v>40</v>
      </c>
      <c r="C25" s="17"/>
      <c r="D25" s="17"/>
      <c r="E25" s="17"/>
      <c r="F25" s="17"/>
      <c r="G25" s="17"/>
      <c r="H25" s="17"/>
      <c r="I25" s="35"/>
    </row>
    <row r="26" spans="2:9" x14ac:dyDescent="0.25">
      <c r="B26" s="59" t="s">
        <v>28</v>
      </c>
      <c r="C26" s="17"/>
      <c r="D26" s="17"/>
      <c r="E26" s="17"/>
      <c r="F26" s="17"/>
      <c r="G26" s="17"/>
      <c r="H26" s="17"/>
      <c r="I26" s="35"/>
    </row>
    <row r="27" spans="2:9" x14ac:dyDescent="0.25">
      <c r="B27" s="59" t="s">
        <v>29</v>
      </c>
      <c r="C27" s="17">
        <v>-46500</v>
      </c>
      <c r="D27" s="17"/>
      <c r="E27" s="17"/>
      <c r="F27" s="17"/>
      <c r="G27" s="17">
        <f>D27+C27</f>
        <v>-46500</v>
      </c>
      <c r="H27" s="17" t="s">
        <v>59</v>
      </c>
      <c r="I27" s="35"/>
    </row>
    <row r="28" spans="2:9" x14ac:dyDescent="0.25">
      <c r="B28" s="59" t="s">
        <v>30</v>
      </c>
      <c r="C28" s="17">
        <v>-214200</v>
      </c>
      <c r="D28" s="17"/>
      <c r="E28" s="17"/>
      <c r="F28" s="17"/>
      <c r="G28" s="17">
        <f>C28+D28</f>
        <v>-214200</v>
      </c>
      <c r="H28" s="17" t="s">
        <v>59</v>
      </c>
      <c r="I28" s="35"/>
    </row>
    <row r="29" spans="2:9" x14ac:dyDescent="0.25">
      <c r="B29" s="59" t="s">
        <v>31</v>
      </c>
      <c r="C29" s="17"/>
      <c r="D29" s="17"/>
      <c r="E29" s="17"/>
      <c r="F29" s="17"/>
      <c r="G29" s="17"/>
      <c r="H29" s="17"/>
      <c r="I29" s="35"/>
    </row>
    <row r="30" spans="2:9" x14ac:dyDescent="0.25">
      <c r="B30" s="59" t="s">
        <v>32</v>
      </c>
      <c r="C30" s="17"/>
      <c r="D30" s="17"/>
      <c r="E30" s="17"/>
      <c r="F30" s="17"/>
      <c r="G30" s="17"/>
      <c r="H30" s="17"/>
      <c r="I30" s="35"/>
    </row>
    <row r="31" spans="2:9" x14ac:dyDescent="0.25">
      <c r="B31" s="59" t="s">
        <v>33</v>
      </c>
      <c r="C31" s="17"/>
      <c r="D31" s="17"/>
      <c r="E31" s="17"/>
      <c r="F31" s="17"/>
      <c r="G31" s="17"/>
      <c r="H31" s="17"/>
      <c r="I31" s="35"/>
    </row>
    <row r="32" spans="2:9" x14ac:dyDescent="0.25">
      <c r="B32" s="59" t="s">
        <v>34</v>
      </c>
      <c r="C32" s="17"/>
      <c r="D32" s="17"/>
      <c r="E32" s="17"/>
      <c r="F32" s="17"/>
      <c r="G32" s="17"/>
      <c r="H32" s="17"/>
      <c r="I32" s="35"/>
    </row>
    <row r="33" spans="2:9" x14ac:dyDescent="0.25">
      <c r="B33" s="59" t="s">
        <v>35</v>
      </c>
      <c r="C33" s="17"/>
      <c r="D33" s="17">
        <v>500000</v>
      </c>
      <c r="E33" s="17"/>
      <c r="F33" s="17"/>
      <c r="G33" s="17">
        <f>D33</f>
        <v>500000</v>
      </c>
      <c r="H33" s="17" t="s">
        <v>60</v>
      </c>
      <c r="I33" s="35"/>
    </row>
    <row r="34" spans="2:9" x14ac:dyDescent="0.25">
      <c r="B34" s="59" t="s">
        <v>36</v>
      </c>
      <c r="C34" s="17">
        <v>-35500</v>
      </c>
      <c r="D34" s="17"/>
      <c r="E34" s="17"/>
      <c r="F34" s="17"/>
      <c r="G34" s="17">
        <f>C34</f>
        <v>-35500</v>
      </c>
      <c r="H34" s="17" t="s">
        <v>59</v>
      </c>
      <c r="I34" s="35"/>
    </row>
    <row r="35" spans="2:9" x14ac:dyDescent="0.25">
      <c r="B35" s="59" t="s">
        <v>37</v>
      </c>
      <c r="C35" s="17"/>
      <c r="D35" s="17"/>
      <c r="E35" s="17"/>
      <c r="F35" s="17"/>
      <c r="G35" s="17"/>
      <c r="H35" s="17"/>
      <c r="I35" s="35"/>
    </row>
    <row r="36" spans="2:9" x14ac:dyDescent="0.25">
      <c r="B36" s="59" t="s">
        <v>38</v>
      </c>
      <c r="C36" s="17">
        <v>53200</v>
      </c>
      <c r="D36" s="17"/>
      <c r="E36" s="17"/>
      <c r="F36" s="17"/>
      <c r="G36" s="17">
        <f>C36</f>
        <v>53200</v>
      </c>
      <c r="H36" s="17" t="s">
        <v>60</v>
      </c>
      <c r="I36" s="35"/>
    </row>
    <row r="37" spans="2:9" x14ac:dyDescent="0.25">
      <c r="B37" s="59" t="s">
        <v>39</v>
      </c>
      <c r="C37" s="17"/>
      <c r="D37" s="17"/>
      <c r="E37" s="17"/>
      <c r="F37" s="17"/>
      <c r="G37" s="17"/>
      <c r="H37" s="17"/>
      <c r="I37" s="35"/>
    </row>
    <row r="38" spans="2:9" ht="15.75" thickBot="1" x14ac:dyDescent="0.3">
      <c r="B38" s="41" t="s">
        <v>68</v>
      </c>
      <c r="C38" s="60"/>
      <c r="D38" s="60">
        <v>21200</v>
      </c>
      <c r="E38" s="60"/>
      <c r="F38" s="60"/>
      <c r="G38" s="60">
        <f>D38</f>
        <v>21200</v>
      </c>
      <c r="H38" s="60" t="s">
        <v>60</v>
      </c>
      <c r="I38" s="43"/>
    </row>
    <row r="39" spans="2:9" ht="15.75" thickBot="1" x14ac:dyDescent="0.3"/>
    <row r="40" spans="2:9" ht="15" customHeight="1" thickBot="1" x14ac:dyDescent="0.35">
      <c r="B40" s="21" t="s">
        <v>41</v>
      </c>
      <c r="C40" s="22"/>
      <c r="D40" s="23"/>
      <c r="E40" s="24"/>
    </row>
    <row r="41" spans="2:9" ht="15.75" thickBot="1" x14ac:dyDescent="0.3">
      <c r="B41" s="25" t="s">
        <v>84</v>
      </c>
      <c r="C41" s="26"/>
      <c r="D41" s="27"/>
      <c r="E41" s="24"/>
      <c r="G41" s="44" t="s">
        <v>67</v>
      </c>
    </row>
    <row r="42" spans="2:9" ht="15.75" thickBot="1" x14ac:dyDescent="0.3">
      <c r="B42" s="28" t="s">
        <v>42</v>
      </c>
      <c r="C42" s="29" t="s">
        <v>43</v>
      </c>
      <c r="D42" s="30" t="s">
        <v>44</v>
      </c>
      <c r="E42" s="31"/>
    </row>
    <row r="43" spans="2:9" x14ac:dyDescent="0.25">
      <c r="B43" s="32" t="s">
        <v>45</v>
      </c>
      <c r="C43" s="17"/>
      <c r="D43" s="53"/>
      <c r="E43" s="31"/>
      <c r="G43" s="17" t="s">
        <v>80</v>
      </c>
      <c r="H43" s="17"/>
      <c r="I43" s="17"/>
    </row>
    <row r="44" spans="2:9" ht="16.5" x14ac:dyDescent="0.3">
      <c r="B44" s="34" t="s">
        <v>62</v>
      </c>
      <c r="C44" s="64">
        <v>327441</v>
      </c>
      <c r="D44" s="37"/>
      <c r="E44" s="31"/>
      <c r="G44" s="17" t="s">
        <v>75</v>
      </c>
      <c r="H44" s="17"/>
      <c r="I44" s="17"/>
    </row>
    <row r="45" spans="2:9" ht="16.5" x14ac:dyDescent="0.3">
      <c r="B45" s="34" t="s">
        <v>63</v>
      </c>
      <c r="C45" s="64">
        <v>3707787</v>
      </c>
      <c r="D45" s="37"/>
      <c r="E45" s="31"/>
    </row>
    <row r="46" spans="2:9" ht="16.5" x14ac:dyDescent="0.3">
      <c r="B46" s="34" t="s">
        <v>64</v>
      </c>
      <c r="C46" s="64">
        <v>4573</v>
      </c>
      <c r="D46" s="37"/>
      <c r="E46" s="31"/>
    </row>
    <row r="47" spans="2:9" ht="16.5" x14ac:dyDescent="0.3">
      <c r="B47" s="34" t="s">
        <v>65</v>
      </c>
      <c r="C47" s="46"/>
      <c r="D47" s="37"/>
      <c r="E47" s="31"/>
    </row>
    <row r="48" spans="2:9" x14ac:dyDescent="0.25">
      <c r="B48" s="34" t="s">
        <v>66</v>
      </c>
      <c r="C48" s="17"/>
      <c r="D48" s="37"/>
      <c r="E48" s="31"/>
    </row>
    <row r="49" spans="2:5" x14ac:dyDescent="0.25">
      <c r="B49" s="34" t="s">
        <v>46</v>
      </c>
      <c r="C49" s="17"/>
      <c r="D49" s="37"/>
      <c r="E49" s="31"/>
    </row>
    <row r="50" spans="2:5" x14ac:dyDescent="0.25">
      <c r="B50" s="34" t="s">
        <v>47</v>
      </c>
      <c r="C50" s="17"/>
      <c r="D50" s="37"/>
      <c r="E50" s="31"/>
    </row>
    <row r="51" spans="2:5" x14ac:dyDescent="0.25">
      <c r="B51" s="34" t="s">
        <v>48</v>
      </c>
      <c r="C51" s="17"/>
      <c r="D51" s="37"/>
      <c r="E51" s="31"/>
    </row>
    <row r="52" spans="2:5" x14ac:dyDescent="0.25">
      <c r="B52" s="36" t="s">
        <v>49</v>
      </c>
      <c r="C52" s="17"/>
      <c r="D52" s="37"/>
      <c r="E52" s="31"/>
    </row>
    <row r="53" spans="2:5" x14ac:dyDescent="0.25">
      <c r="B53" s="36" t="s">
        <v>57</v>
      </c>
      <c r="C53" s="17"/>
      <c r="D53" s="37"/>
      <c r="E53" s="31"/>
    </row>
    <row r="54" spans="2:5" x14ac:dyDescent="0.25">
      <c r="B54" s="36" t="s">
        <v>56</v>
      </c>
      <c r="C54" s="17"/>
      <c r="D54" s="37"/>
      <c r="E54" s="31"/>
    </row>
    <row r="55" spans="2:5" x14ac:dyDescent="0.25">
      <c r="B55" s="36" t="s">
        <v>50</v>
      </c>
      <c r="C55" s="63">
        <v>1165447</v>
      </c>
      <c r="D55" s="37"/>
      <c r="E55" s="31"/>
    </row>
    <row r="56" spans="2:5" x14ac:dyDescent="0.25">
      <c r="B56" s="36" t="s">
        <v>51</v>
      </c>
      <c r="C56" s="17"/>
      <c r="D56" s="37"/>
      <c r="E56" s="31"/>
    </row>
    <row r="57" spans="2:5" x14ac:dyDescent="0.25">
      <c r="B57" s="47" t="s">
        <v>52</v>
      </c>
      <c r="C57" s="39"/>
      <c r="D57" s="48"/>
      <c r="E57" s="31"/>
    </row>
    <row r="58" spans="2:5" x14ac:dyDescent="0.25">
      <c r="B58" s="47" t="s">
        <v>53</v>
      </c>
      <c r="C58" s="39"/>
      <c r="D58" s="48"/>
      <c r="E58" s="31"/>
    </row>
    <row r="59" spans="2:5" x14ac:dyDescent="0.25">
      <c r="B59" s="38" t="s">
        <v>54</v>
      </c>
      <c r="C59" s="39"/>
      <c r="D59" s="40"/>
      <c r="E59" s="31"/>
    </row>
    <row r="60" spans="2:5" x14ac:dyDescent="0.25">
      <c r="B60" s="38" t="s">
        <v>55</v>
      </c>
      <c r="C60" s="39"/>
      <c r="D60" s="40"/>
      <c r="E60" s="31"/>
    </row>
    <row r="61" spans="2:5" x14ac:dyDescent="0.25">
      <c r="B61" s="34"/>
      <c r="C61" s="39"/>
      <c r="D61" s="35"/>
      <c r="E61" s="31"/>
    </row>
    <row r="62" spans="2:5" ht="15.75" thickBot="1" x14ac:dyDescent="0.3">
      <c r="B62" s="41"/>
      <c r="C62" s="42"/>
      <c r="D62" s="43"/>
      <c r="E62" s="31"/>
    </row>
  </sheetData>
  <pageMargins left="0.7" right="0.7" top="0.75" bottom="0.75" header="0.3" footer="0.3"/>
  <pageSetup paperSize="9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H56" sqref="H56"/>
    </sheetView>
  </sheetViews>
  <sheetFormatPr defaultRowHeight="15" x14ac:dyDescent="0.25"/>
  <cols>
    <col min="1" max="1" width="4.85546875" style="5" customWidth="1"/>
    <col min="2" max="2" width="26.140625" style="5" customWidth="1"/>
    <col min="3" max="3" width="18.85546875" style="5" customWidth="1"/>
    <col min="4" max="4" width="13.7109375" style="5" customWidth="1"/>
    <col min="5" max="5" width="11.42578125" style="5" customWidth="1"/>
    <col min="6" max="6" width="12.5703125" style="5" customWidth="1"/>
    <col min="7" max="9" width="14" style="5" customWidth="1"/>
    <col min="10" max="10" width="3.140625" style="5" customWidth="1"/>
    <col min="11" max="11" width="12.28515625" style="5" customWidth="1"/>
    <col min="12" max="12" width="14" style="5" customWidth="1"/>
    <col min="13" max="13" width="20" style="5" customWidth="1"/>
    <col min="14" max="14" width="10.28515625" style="5" customWidth="1"/>
    <col min="15" max="15" width="12.42578125" style="5" customWidth="1"/>
    <col min="16" max="16" width="9.140625" style="5"/>
    <col min="17" max="17" width="9.85546875" style="5" customWidth="1"/>
    <col min="18" max="18" width="19" style="5" customWidth="1"/>
    <col min="19" max="19" width="20.5703125" style="5" customWidth="1"/>
    <col min="20" max="20" width="22.140625" style="5" customWidth="1"/>
    <col min="21" max="21" width="11.28515625" style="5" customWidth="1"/>
    <col min="22" max="22" width="12.85546875" style="5" customWidth="1"/>
    <col min="23" max="23" width="12.28515625" style="5" customWidth="1"/>
    <col min="24" max="16384" width="9.140625" style="5"/>
  </cols>
  <sheetData>
    <row r="1" spans="2:11" ht="15.75" thickBot="1" x14ac:dyDescent="0.3"/>
    <row r="2" spans="2:11" ht="20.25" x14ac:dyDescent="0.3">
      <c r="B2" s="1" t="s">
        <v>6</v>
      </c>
      <c r="C2" s="2" t="s">
        <v>7</v>
      </c>
      <c r="D2" s="3"/>
      <c r="E2" s="4"/>
      <c r="F2" s="4"/>
      <c r="G2" s="4"/>
      <c r="H2" s="4"/>
      <c r="I2" s="55"/>
    </row>
    <row r="3" spans="2:11" ht="19.5" thickBot="1" x14ac:dyDescent="0.35">
      <c r="B3" s="6"/>
      <c r="C3" s="7" t="s">
        <v>85</v>
      </c>
      <c r="D3" s="8"/>
      <c r="E3" s="8"/>
      <c r="F3" s="8"/>
      <c r="G3" s="52"/>
      <c r="H3" s="52"/>
      <c r="I3" s="56"/>
    </row>
    <row r="4" spans="2:11" s="12" customFormat="1" ht="18" customHeight="1" thickBot="1" x14ac:dyDescent="0.3">
      <c r="B4" s="9" t="s">
        <v>0</v>
      </c>
      <c r="C4" s="10" t="s">
        <v>1</v>
      </c>
      <c r="D4" s="10" t="s">
        <v>2</v>
      </c>
      <c r="E4" s="10" t="s">
        <v>3</v>
      </c>
      <c r="F4" s="50" t="s">
        <v>4</v>
      </c>
      <c r="G4" s="51" t="s">
        <v>5</v>
      </c>
      <c r="H4" s="11" t="s">
        <v>58</v>
      </c>
      <c r="I4" s="11" t="s">
        <v>61</v>
      </c>
    </row>
    <row r="5" spans="2:11" x14ac:dyDescent="0.25">
      <c r="B5" s="57" t="s">
        <v>8</v>
      </c>
      <c r="C5" s="14">
        <v>-5000</v>
      </c>
      <c r="D5" s="14"/>
      <c r="E5" s="14"/>
      <c r="F5" s="14"/>
      <c r="G5" s="14">
        <f>C5+D5</f>
        <v>-5000</v>
      </c>
      <c r="H5" s="14" t="s">
        <v>59</v>
      </c>
      <c r="I5" s="58"/>
    </row>
    <row r="6" spans="2:11" x14ac:dyDescent="0.25">
      <c r="B6" s="38" t="s">
        <v>9</v>
      </c>
      <c r="C6" s="16">
        <v>453900</v>
      </c>
      <c r="D6" s="17"/>
      <c r="E6" s="18"/>
      <c r="F6" s="17"/>
      <c r="G6" s="17">
        <f>C6+D6</f>
        <v>453900</v>
      </c>
      <c r="H6" s="17" t="s">
        <v>60</v>
      </c>
      <c r="I6" s="35"/>
    </row>
    <row r="7" spans="2:11" x14ac:dyDescent="0.25">
      <c r="B7" s="38" t="s">
        <v>10</v>
      </c>
      <c r="C7" s="17"/>
      <c r="D7" s="19">
        <v>-5300</v>
      </c>
      <c r="E7" s="17"/>
      <c r="F7" s="17"/>
      <c r="G7" s="17">
        <f>C7+D7</f>
        <v>-5300</v>
      </c>
      <c r="H7" s="17" t="s">
        <v>59</v>
      </c>
      <c r="I7" s="35"/>
    </row>
    <row r="8" spans="2:11" x14ac:dyDescent="0.25">
      <c r="B8" s="38" t="s">
        <v>11</v>
      </c>
      <c r="C8" s="17">
        <v>957100</v>
      </c>
      <c r="D8" s="17">
        <v>-1483700</v>
      </c>
      <c r="E8" s="17">
        <v>-635600</v>
      </c>
      <c r="F8" s="17"/>
      <c r="G8" s="17">
        <f>D8+E8+C8</f>
        <v>-1162200</v>
      </c>
      <c r="H8" s="17" t="s">
        <v>59</v>
      </c>
      <c r="I8" s="35"/>
    </row>
    <row r="9" spans="2:11" x14ac:dyDescent="0.25">
      <c r="B9" s="38" t="s">
        <v>12</v>
      </c>
      <c r="C9" s="17">
        <v>72700</v>
      </c>
      <c r="D9" s="17"/>
      <c r="E9" s="17"/>
      <c r="F9" s="17"/>
      <c r="G9" s="17">
        <f>C9</f>
        <v>72700</v>
      </c>
      <c r="H9" s="17" t="s">
        <v>60</v>
      </c>
      <c r="I9" s="35"/>
    </row>
    <row r="10" spans="2:11" x14ac:dyDescent="0.25">
      <c r="B10" s="38" t="s">
        <v>13</v>
      </c>
      <c r="C10" s="17">
        <v>363000</v>
      </c>
      <c r="D10" s="17"/>
      <c r="E10" s="17"/>
      <c r="F10" s="17"/>
      <c r="G10" s="17">
        <f>C10</f>
        <v>363000</v>
      </c>
      <c r="H10" s="17" t="s">
        <v>60</v>
      </c>
      <c r="I10" s="35"/>
    </row>
    <row r="11" spans="2:11" x14ac:dyDescent="0.25">
      <c r="B11" s="38" t="s">
        <v>14</v>
      </c>
      <c r="C11" s="17"/>
      <c r="D11" s="17"/>
      <c r="E11" s="17"/>
      <c r="F11" s="17"/>
      <c r="G11" s="17"/>
      <c r="H11" s="17"/>
      <c r="I11" s="35"/>
      <c r="K11" s="31"/>
    </row>
    <row r="12" spans="2:11" x14ac:dyDescent="0.25">
      <c r="B12" s="38" t="s">
        <v>15</v>
      </c>
      <c r="C12" s="17">
        <v>30600</v>
      </c>
      <c r="D12" s="17"/>
      <c r="E12" s="17"/>
      <c r="F12" s="17"/>
      <c r="G12" s="17">
        <f>C12+D12</f>
        <v>30600</v>
      </c>
      <c r="H12" s="17" t="s">
        <v>60</v>
      </c>
      <c r="I12" s="35"/>
    </row>
    <row r="13" spans="2:11" x14ac:dyDescent="0.25">
      <c r="B13" s="38" t="s">
        <v>16</v>
      </c>
      <c r="C13" s="17">
        <v>-22200</v>
      </c>
      <c r="D13" s="17"/>
      <c r="E13" s="17"/>
      <c r="F13" s="17"/>
      <c r="G13" s="17">
        <f>C13+D13</f>
        <v>-22200</v>
      </c>
      <c r="H13" s="17" t="s">
        <v>59</v>
      </c>
      <c r="I13" s="35"/>
    </row>
    <row r="14" spans="2:11" x14ac:dyDescent="0.25">
      <c r="B14" s="38" t="s">
        <v>17</v>
      </c>
      <c r="C14" s="17"/>
      <c r="D14" s="17"/>
      <c r="E14" s="17"/>
      <c r="F14" s="17"/>
      <c r="G14" s="17"/>
      <c r="H14" s="17"/>
      <c r="I14" s="35"/>
    </row>
    <row r="15" spans="2:11" x14ac:dyDescent="0.25">
      <c r="B15" s="38" t="s">
        <v>18</v>
      </c>
      <c r="C15" s="17">
        <v>22800</v>
      </c>
      <c r="D15" s="17"/>
      <c r="E15" s="17"/>
      <c r="F15" s="17">
        <v>-2000</v>
      </c>
      <c r="G15" s="17">
        <f>F15+D15+C15</f>
        <v>20800</v>
      </c>
      <c r="H15" s="17" t="s">
        <v>60</v>
      </c>
      <c r="I15" s="35"/>
    </row>
    <row r="16" spans="2:11" x14ac:dyDescent="0.25">
      <c r="B16" s="38" t="s">
        <v>19</v>
      </c>
      <c r="C16" s="17"/>
      <c r="D16" s="17"/>
      <c r="E16" s="17"/>
      <c r="F16" s="17">
        <v>-319100</v>
      </c>
      <c r="G16" s="17">
        <f>F16</f>
        <v>-319100</v>
      </c>
      <c r="H16" s="17" t="s">
        <v>59</v>
      </c>
      <c r="I16" s="35"/>
    </row>
    <row r="17" spans="2:9" x14ac:dyDescent="0.25">
      <c r="B17" s="38" t="s">
        <v>20</v>
      </c>
      <c r="C17" s="17"/>
      <c r="D17" s="17"/>
      <c r="E17" s="17"/>
      <c r="F17" s="17"/>
      <c r="G17" s="17"/>
      <c r="H17" s="17"/>
      <c r="I17" s="35"/>
    </row>
    <row r="18" spans="2:9" x14ac:dyDescent="0.25">
      <c r="B18" s="59" t="s">
        <v>21</v>
      </c>
      <c r="C18" s="17"/>
      <c r="D18" s="17"/>
      <c r="E18" s="17"/>
      <c r="F18" s="17"/>
      <c r="G18" s="17"/>
      <c r="H18" s="17"/>
      <c r="I18" s="35"/>
    </row>
    <row r="19" spans="2:9" x14ac:dyDescent="0.25">
      <c r="B19" s="59" t="s">
        <v>22</v>
      </c>
      <c r="C19" s="17"/>
      <c r="D19" s="17"/>
      <c r="E19" s="17"/>
      <c r="F19" s="17"/>
      <c r="G19" s="17"/>
      <c r="H19" s="17"/>
      <c r="I19" s="35"/>
    </row>
    <row r="20" spans="2:9" x14ac:dyDescent="0.25">
      <c r="B20" s="59" t="s">
        <v>23</v>
      </c>
      <c r="C20" s="17"/>
      <c r="D20" s="17"/>
      <c r="E20" s="17"/>
      <c r="F20" s="17"/>
      <c r="G20" s="17"/>
      <c r="H20" s="17"/>
      <c r="I20" s="35"/>
    </row>
    <row r="21" spans="2:9" x14ac:dyDescent="0.25">
      <c r="B21" s="59" t="s">
        <v>24</v>
      </c>
      <c r="C21" s="17"/>
      <c r="D21" s="17">
        <v>-105700</v>
      </c>
      <c r="E21" s="17"/>
      <c r="F21" s="17"/>
      <c r="G21" s="17">
        <f>C21+D21</f>
        <v>-105700</v>
      </c>
      <c r="H21" s="17" t="s">
        <v>59</v>
      </c>
      <c r="I21" s="35"/>
    </row>
    <row r="22" spans="2:9" x14ac:dyDescent="0.25">
      <c r="B22" s="59" t="s">
        <v>25</v>
      </c>
      <c r="C22" s="17">
        <v>244300</v>
      </c>
      <c r="D22" s="17">
        <v>-566700</v>
      </c>
      <c r="E22" s="17"/>
      <c r="F22" s="17"/>
      <c r="G22" s="17">
        <f>C22+D22</f>
        <v>-322400</v>
      </c>
      <c r="H22" s="17" t="s">
        <v>59</v>
      </c>
      <c r="I22" s="35"/>
    </row>
    <row r="23" spans="2:9" x14ac:dyDescent="0.25">
      <c r="B23" s="59" t="s">
        <v>26</v>
      </c>
      <c r="C23" s="17"/>
      <c r="D23" s="17">
        <v>2200</v>
      </c>
      <c r="E23" s="17"/>
      <c r="F23" s="17"/>
      <c r="G23" s="17">
        <f>D23+C23</f>
        <v>2200</v>
      </c>
      <c r="H23" s="17" t="s">
        <v>60</v>
      </c>
      <c r="I23" s="35"/>
    </row>
    <row r="24" spans="2:9" x14ac:dyDescent="0.25">
      <c r="B24" s="59" t="s">
        <v>27</v>
      </c>
      <c r="C24" s="17"/>
      <c r="D24" s="17">
        <v>2000000</v>
      </c>
      <c r="E24" s="17"/>
      <c r="F24" s="17"/>
      <c r="G24" s="17">
        <f>D24</f>
        <v>2000000</v>
      </c>
      <c r="H24" s="17" t="s">
        <v>60</v>
      </c>
      <c r="I24" s="35"/>
    </row>
    <row r="25" spans="2:9" x14ac:dyDescent="0.25">
      <c r="B25" s="59" t="s">
        <v>40</v>
      </c>
      <c r="C25" s="17"/>
      <c r="D25" s="17"/>
      <c r="E25" s="17"/>
      <c r="F25" s="17"/>
      <c r="G25" s="17"/>
      <c r="H25" s="17"/>
      <c r="I25" s="35"/>
    </row>
    <row r="26" spans="2:9" x14ac:dyDescent="0.25">
      <c r="B26" s="59" t="s">
        <v>28</v>
      </c>
      <c r="C26" s="17"/>
      <c r="D26" s="17"/>
      <c r="E26" s="17"/>
      <c r="F26" s="17"/>
      <c r="G26" s="17"/>
      <c r="H26" s="17"/>
      <c r="I26" s="35"/>
    </row>
    <row r="27" spans="2:9" x14ac:dyDescent="0.25">
      <c r="B27" s="59" t="s">
        <v>29</v>
      </c>
      <c r="C27" s="17">
        <v>-46500</v>
      </c>
      <c r="D27" s="17"/>
      <c r="E27" s="17"/>
      <c r="F27" s="17"/>
      <c r="G27" s="17">
        <f>D27+C27</f>
        <v>-46500</v>
      </c>
      <c r="H27" s="17" t="s">
        <v>59</v>
      </c>
      <c r="I27" s="35"/>
    </row>
    <row r="28" spans="2:9" x14ac:dyDescent="0.25">
      <c r="B28" s="59" t="s">
        <v>30</v>
      </c>
      <c r="C28" s="17">
        <v>-64000</v>
      </c>
      <c r="D28" s="17"/>
      <c r="E28" s="17"/>
      <c r="F28" s="17"/>
      <c r="G28" s="17">
        <f>C28+D28</f>
        <v>-64000</v>
      </c>
      <c r="H28" s="17" t="s">
        <v>59</v>
      </c>
      <c r="I28" s="35"/>
    </row>
    <row r="29" spans="2:9" x14ac:dyDescent="0.25">
      <c r="B29" s="59" t="s">
        <v>31</v>
      </c>
      <c r="C29" s="17"/>
      <c r="D29" s="17"/>
      <c r="E29" s="17"/>
      <c r="F29" s="17"/>
      <c r="G29" s="17"/>
      <c r="H29" s="17"/>
      <c r="I29" s="35"/>
    </row>
    <row r="30" spans="2:9" x14ac:dyDescent="0.25">
      <c r="B30" s="59" t="s">
        <v>32</v>
      </c>
      <c r="C30" s="17"/>
      <c r="D30" s="17"/>
      <c r="E30" s="17"/>
      <c r="F30" s="17"/>
      <c r="G30" s="17"/>
      <c r="H30" s="17"/>
      <c r="I30" s="35"/>
    </row>
    <row r="31" spans="2:9" x14ac:dyDescent="0.25">
      <c r="B31" s="59" t="s">
        <v>33</v>
      </c>
      <c r="C31" s="17"/>
      <c r="D31" s="17"/>
      <c r="E31" s="17"/>
      <c r="F31" s="17"/>
      <c r="G31" s="17"/>
      <c r="H31" s="17"/>
      <c r="I31" s="35"/>
    </row>
    <row r="32" spans="2:9" x14ac:dyDescent="0.25">
      <c r="B32" s="59" t="s">
        <v>34</v>
      </c>
      <c r="C32" s="17"/>
      <c r="D32" s="17"/>
      <c r="E32" s="17"/>
      <c r="F32" s="17"/>
      <c r="G32" s="17"/>
      <c r="H32" s="17"/>
      <c r="I32" s="35"/>
    </row>
    <row r="33" spans="2:9" x14ac:dyDescent="0.25">
      <c r="B33" s="59" t="s">
        <v>35</v>
      </c>
      <c r="C33" s="17"/>
      <c r="D33" s="17">
        <v>500000</v>
      </c>
      <c r="E33" s="17"/>
      <c r="F33" s="17"/>
      <c r="G33" s="17">
        <f>D33</f>
        <v>500000</v>
      </c>
      <c r="H33" s="17" t="s">
        <v>60</v>
      </c>
      <c r="I33" s="35"/>
    </row>
    <row r="34" spans="2:9" x14ac:dyDescent="0.25">
      <c r="B34" s="59" t="s">
        <v>36</v>
      </c>
      <c r="C34" s="17">
        <v>-35500</v>
      </c>
      <c r="D34" s="17"/>
      <c r="E34" s="17"/>
      <c r="F34" s="17"/>
      <c r="G34" s="17">
        <f>C34</f>
        <v>-35500</v>
      </c>
      <c r="H34" s="17" t="s">
        <v>59</v>
      </c>
      <c r="I34" s="35"/>
    </row>
    <row r="35" spans="2:9" x14ac:dyDescent="0.25">
      <c r="B35" s="59" t="s">
        <v>37</v>
      </c>
      <c r="C35" s="17"/>
      <c r="D35" s="17"/>
      <c r="E35" s="17"/>
      <c r="F35" s="17"/>
      <c r="G35" s="17"/>
      <c r="H35" s="17"/>
      <c r="I35" s="35"/>
    </row>
    <row r="36" spans="2:9" x14ac:dyDescent="0.25">
      <c r="B36" s="59" t="s">
        <v>38</v>
      </c>
      <c r="C36" s="17">
        <v>53200</v>
      </c>
      <c r="D36" s="17"/>
      <c r="E36" s="17"/>
      <c r="F36" s="17"/>
      <c r="G36" s="17">
        <f>C36</f>
        <v>53200</v>
      </c>
      <c r="H36" s="17" t="s">
        <v>60</v>
      </c>
      <c r="I36" s="35"/>
    </row>
    <row r="37" spans="2:9" x14ac:dyDescent="0.25">
      <c r="B37" s="59" t="s">
        <v>39</v>
      </c>
      <c r="C37" s="17"/>
      <c r="D37" s="17"/>
      <c r="E37" s="17"/>
      <c r="F37" s="17"/>
      <c r="G37" s="17"/>
      <c r="H37" s="17"/>
      <c r="I37" s="35"/>
    </row>
    <row r="38" spans="2:9" ht="15.75" thickBot="1" x14ac:dyDescent="0.3">
      <c r="B38" s="41" t="s">
        <v>68</v>
      </c>
      <c r="C38" s="60"/>
      <c r="D38" s="60">
        <v>21200</v>
      </c>
      <c r="E38" s="60"/>
      <c r="F38" s="60"/>
      <c r="G38" s="60">
        <f>D38</f>
        <v>21200</v>
      </c>
      <c r="H38" s="60" t="s">
        <v>60</v>
      </c>
      <c r="I38" s="43"/>
    </row>
    <row r="39" spans="2:9" ht="15.75" thickBot="1" x14ac:dyDescent="0.3"/>
    <row r="40" spans="2:9" ht="15" customHeight="1" thickBot="1" x14ac:dyDescent="0.35">
      <c r="B40" s="21" t="s">
        <v>41</v>
      </c>
      <c r="C40" s="22"/>
      <c r="D40" s="23"/>
      <c r="E40" s="24"/>
    </row>
    <row r="41" spans="2:9" ht="15.75" thickBot="1" x14ac:dyDescent="0.3">
      <c r="B41" s="25" t="s">
        <v>86</v>
      </c>
      <c r="C41" s="26"/>
      <c r="D41" s="27"/>
      <c r="E41" s="24"/>
      <c r="G41" s="44" t="s">
        <v>67</v>
      </c>
    </row>
    <row r="42" spans="2:9" ht="15.75" thickBot="1" x14ac:dyDescent="0.3">
      <c r="B42" s="28" t="s">
        <v>42</v>
      </c>
      <c r="C42" s="29" t="s">
        <v>43</v>
      </c>
      <c r="D42" s="30" t="s">
        <v>44</v>
      </c>
      <c r="E42" s="31"/>
    </row>
    <row r="43" spans="2:9" x14ac:dyDescent="0.25">
      <c r="B43" s="32" t="s">
        <v>45</v>
      </c>
      <c r="C43" s="17"/>
      <c r="D43" s="53"/>
      <c r="E43" s="31"/>
      <c r="G43" s="17" t="s">
        <v>80</v>
      </c>
      <c r="H43" s="17"/>
      <c r="I43" s="17"/>
    </row>
    <row r="44" spans="2:9" ht="16.5" x14ac:dyDescent="0.3">
      <c r="B44" s="34" t="s">
        <v>62</v>
      </c>
      <c r="C44" s="64">
        <v>1800000</v>
      </c>
      <c r="D44" s="37"/>
      <c r="E44" s="31"/>
      <c r="G44" s="17" t="s">
        <v>75</v>
      </c>
      <c r="H44" s="17"/>
      <c r="I44" s="17"/>
    </row>
    <row r="45" spans="2:9" ht="16.5" x14ac:dyDescent="0.3">
      <c r="B45" s="34" t="s">
        <v>63</v>
      </c>
      <c r="C45" s="64">
        <v>236000</v>
      </c>
      <c r="D45" s="37"/>
      <c r="E45" s="31"/>
    </row>
    <row r="46" spans="2:9" ht="16.5" x14ac:dyDescent="0.3">
      <c r="B46" s="34" t="s">
        <v>64</v>
      </c>
      <c r="C46" s="64">
        <v>4573</v>
      </c>
      <c r="D46" s="37"/>
      <c r="E46" s="31"/>
    </row>
    <row r="47" spans="2:9" ht="16.5" x14ac:dyDescent="0.3">
      <c r="B47" s="34" t="s">
        <v>65</v>
      </c>
      <c r="C47" s="46"/>
      <c r="D47" s="37"/>
      <c r="E47" s="31"/>
    </row>
    <row r="48" spans="2:9" x14ac:dyDescent="0.25">
      <c r="B48" s="34" t="s">
        <v>66</v>
      </c>
      <c r="C48" s="17"/>
      <c r="D48" s="37"/>
      <c r="E48" s="31"/>
    </row>
    <row r="49" spans="2:5" x14ac:dyDescent="0.25">
      <c r="B49" s="34" t="s">
        <v>46</v>
      </c>
      <c r="C49" s="17"/>
      <c r="D49" s="37"/>
      <c r="E49" s="31"/>
    </row>
    <row r="50" spans="2:5" x14ac:dyDescent="0.25">
      <c r="B50" s="34" t="s">
        <v>47</v>
      </c>
      <c r="C50" s="17"/>
      <c r="D50" s="37"/>
      <c r="E50" s="31"/>
    </row>
    <row r="51" spans="2:5" x14ac:dyDescent="0.25">
      <c r="B51" s="34" t="s">
        <v>48</v>
      </c>
      <c r="C51" s="17"/>
      <c r="D51" s="37"/>
      <c r="E51" s="31"/>
    </row>
    <row r="52" spans="2:5" x14ac:dyDescent="0.25">
      <c r="B52" s="36" t="s">
        <v>49</v>
      </c>
      <c r="C52" s="17"/>
      <c r="D52" s="37"/>
      <c r="E52" s="31"/>
    </row>
    <row r="53" spans="2:5" x14ac:dyDescent="0.25">
      <c r="B53" s="36" t="s">
        <v>57</v>
      </c>
      <c r="C53" s="17"/>
      <c r="D53" s="37"/>
      <c r="E53" s="31"/>
    </row>
    <row r="54" spans="2:5" x14ac:dyDescent="0.25">
      <c r="B54" s="36" t="s">
        <v>56</v>
      </c>
      <c r="C54" s="17"/>
      <c r="D54" s="37"/>
      <c r="E54" s="31"/>
    </row>
    <row r="55" spans="2:5" x14ac:dyDescent="0.25">
      <c r="B55" s="36" t="s">
        <v>50</v>
      </c>
      <c r="C55" s="63">
        <v>1165000</v>
      </c>
      <c r="D55" s="37"/>
      <c r="E55" s="31"/>
    </row>
    <row r="56" spans="2:5" x14ac:dyDescent="0.25">
      <c r="B56" s="36" t="s">
        <v>51</v>
      </c>
      <c r="C56" s="17"/>
      <c r="D56" s="37"/>
      <c r="E56" s="31"/>
    </row>
    <row r="57" spans="2:5" x14ac:dyDescent="0.25">
      <c r="B57" s="47" t="s">
        <v>52</v>
      </c>
      <c r="C57" s="39"/>
      <c r="D57" s="48"/>
      <c r="E57" s="31"/>
    </row>
    <row r="58" spans="2:5" x14ac:dyDescent="0.25">
      <c r="B58" s="47" t="s">
        <v>53</v>
      </c>
      <c r="C58" s="39"/>
      <c r="D58" s="48"/>
      <c r="E58" s="31"/>
    </row>
    <row r="59" spans="2:5" x14ac:dyDescent="0.25">
      <c r="B59" s="38" t="s">
        <v>54</v>
      </c>
      <c r="C59" s="39"/>
      <c r="D59" s="40"/>
      <c r="E59" s="31"/>
    </row>
    <row r="60" spans="2:5" x14ac:dyDescent="0.25">
      <c r="B60" s="38" t="s">
        <v>55</v>
      </c>
      <c r="C60" s="39"/>
      <c r="D60" s="40"/>
      <c r="E60" s="31"/>
    </row>
    <row r="61" spans="2:5" x14ac:dyDescent="0.25">
      <c r="B61" s="34"/>
      <c r="C61" s="39"/>
      <c r="D61" s="35"/>
      <c r="E61" s="31"/>
    </row>
    <row r="62" spans="2:5" ht="15.75" thickBot="1" x14ac:dyDescent="0.3">
      <c r="B62" s="41"/>
      <c r="C62" s="42"/>
      <c r="D62" s="43"/>
      <c r="E62" s="31"/>
    </row>
  </sheetData>
  <pageMargins left="0.7" right="0.7" top="0.75" bottom="0.75" header="0.3" footer="0.3"/>
  <pageSetup paperSize="9" scale="6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topLeftCell="A16" workbookViewId="0">
      <selection activeCell="M33" sqref="M33"/>
    </sheetView>
  </sheetViews>
  <sheetFormatPr defaultRowHeight="15" x14ac:dyDescent="0.25"/>
  <cols>
    <col min="1" max="1" width="4.85546875" style="5" customWidth="1"/>
    <col min="2" max="2" width="26.140625" style="5" customWidth="1"/>
    <col min="3" max="3" width="18.85546875" style="5" customWidth="1"/>
    <col min="4" max="4" width="13.7109375" style="5" customWidth="1"/>
    <col min="5" max="5" width="11.42578125" style="5" customWidth="1"/>
    <col min="6" max="6" width="12.5703125" style="5" customWidth="1"/>
    <col min="7" max="9" width="14" style="5" customWidth="1"/>
    <col min="10" max="10" width="2.42578125" style="5" customWidth="1"/>
    <col min="11" max="11" width="12.28515625" style="5" customWidth="1"/>
    <col min="12" max="12" width="14" style="5" customWidth="1"/>
    <col min="13" max="13" width="20" style="5" customWidth="1"/>
    <col min="14" max="14" width="10.28515625" style="5" customWidth="1"/>
    <col min="15" max="15" width="12.42578125" style="5" customWidth="1"/>
    <col min="16" max="16" width="9.140625" style="5"/>
    <col min="17" max="17" width="9.85546875" style="5" customWidth="1"/>
    <col min="18" max="18" width="19" style="5" customWidth="1"/>
    <col min="19" max="19" width="20.5703125" style="5" customWidth="1"/>
    <col min="20" max="20" width="22.140625" style="5" customWidth="1"/>
    <col min="21" max="21" width="11.28515625" style="5" customWidth="1"/>
    <col min="22" max="22" width="12.85546875" style="5" customWidth="1"/>
    <col min="23" max="23" width="12.28515625" style="5" customWidth="1"/>
    <col min="24" max="16384" width="9.140625" style="5"/>
  </cols>
  <sheetData>
    <row r="1" spans="2:11" ht="10.5" customHeight="1" thickBot="1" x14ac:dyDescent="0.3"/>
    <row r="2" spans="2:11" ht="20.25" x14ac:dyDescent="0.3">
      <c r="B2" s="1" t="s">
        <v>6</v>
      </c>
      <c r="C2" s="2" t="s">
        <v>7</v>
      </c>
      <c r="D2" s="3"/>
      <c r="E2" s="4"/>
      <c r="F2" s="4"/>
      <c r="G2" s="4"/>
      <c r="H2" s="4"/>
      <c r="I2" s="55"/>
    </row>
    <row r="3" spans="2:11" ht="19.5" thickBot="1" x14ac:dyDescent="0.35">
      <c r="B3" s="6"/>
      <c r="C3" s="7" t="s">
        <v>87</v>
      </c>
      <c r="D3" s="8"/>
      <c r="E3" s="8"/>
      <c r="F3" s="8"/>
      <c r="G3" s="52"/>
      <c r="H3" s="52"/>
      <c r="I3" s="56"/>
    </row>
    <row r="4" spans="2:11" s="12" customFormat="1" ht="18" customHeight="1" thickBot="1" x14ac:dyDescent="0.3">
      <c r="B4" s="9" t="s">
        <v>0</v>
      </c>
      <c r="C4" s="10" t="s">
        <v>1</v>
      </c>
      <c r="D4" s="10" t="s">
        <v>2</v>
      </c>
      <c r="E4" s="10" t="s">
        <v>3</v>
      </c>
      <c r="F4" s="50" t="s">
        <v>4</v>
      </c>
      <c r="G4" s="51" t="s">
        <v>5</v>
      </c>
      <c r="H4" s="11" t="s">
        <v>58</v>
      </c>
      <c r="I4" s="11" t="s">
        <v>61</v>
      </c>
    </row>
    <row r="5" spans="2:11" x14ac:dyDescent="0.25">
      <c r="B5" s="57" t="s">
        <v>8</v>
      </c>
      <c r="C5" s="14">
        <v>-5000</v>
      </c>
      <c r="D5" s="14"/>
      <c r="E5" s="14"/>
      <c r="F5" s="14"/>
      <c r="G5" s="14">
        <f>C5+D5</f>
        <v>-5000</v>
      </c>
      <c r="H5" s="14" t="s">
        <v>59</v>
      </c>
      <c r="I5" s="58"/>
    </row>
    <row r="6" spans="2:11" x14ac:dyDescent="0.25">
      <c r="B6" s="38" t="s">
        <v>9</v>
      </c>
      <c r="C6" s="16">
        <v>453900</v>
      </c>
      <c r="D6" s="17"/>
      <c r="E6" s="18"/>
      <c r="F6" s="17"/>
      <c r="G6" s="17">
        <f>C6+D6</f>
        <v>453900</v>
      </c>
      <c r="H6" s="17" t="s">
        <v>60</v>
      </c>
      <c r="I6" s="35"/>
    </row>
    <row r="7" spans="2:11" x14ac:dyDescent="0.25">
      <c r="B7" s="38" t="s">
        <v>10</v>
      </c>
      <c r="C7" s="17"/>
      <c r="D7" s="19">
        <v>-5300</v>
      </c>
      <c r="E7" s="17"/>
      <c r="F7" s="17"/>
      <c r="G7" s="17">
        <f>C7+D7</f>
        <v>-5300</v>
      </c>
      <c r="H7" s="17" t="s">
        <v>59</v>
      </c>
      <c r="I7" s="35"/>
    </row>
    <row r="8" spans="2:11" x14ac:dyDescent="0.25">
      <c r="B8" s="38" t="s">
        <v>11</v>
      </c>
      <c r="C8" s="17">
        <v>957100</v>
      </c>
      <c r="D8" s="17">
        <v>-1483700</v>
      </c>
      <c r="E8" s="17">
        <v>-635600</v>
      </c>
      <c r="F8" s="17"/>
      <c r="G8" s="17">
        <f>D8+E8+C8</f>
        <v>-1162200</v>
      </c>
      <c r="H8" s="17" t="s">
        <v>59</v>
      </c>
      <c r="I8" s="35"/>
    </row>
    <row r="9" spans="2:11" x14ac:dyDescent="0.25">
      <c r="B9" s="38" t="s">
        <v>12</v>
      </c>
      <c r="C9" s="17">
        <v>72700</v>
      </c>
      <c r="D9" s="17"/>
      <c r="E9" s="17"/>
      <c r="F9" s="17"/>
      <c r="G9" s="17">
        <f>C9</f>
        <v>72700</v>
      </c>
      <c r="H9" s="17" t="s">
        <v>60</v>
      </c>
      <c r="I9" s="35"/>
    </row>
    <row r="10" spans="2:11" x14ac:dyDescent="0.25">
      <c r="B10" s="38" t="s">
        <v>13</v>
      </c>
      <c r="C10" s="17">
        <v>363000</v>
      </c>
      <c r="D10" s="17"/>
      <c r="E10" s="17"/>
      <c r="F10" s="17"/>
      <c r="G10" s="17">
        <f>C10</f>
        <v>363000</v>
      </c>
      <c r="H10" s="17" t="s">
        <v>60</v>
      </c>
      <c r="I10" s="35"/>
    </row>
    <row r="11" spans="2:11" x14ac:dyDescent="0.25">
      <c r="B11" s="38" t="s">
        <v>14</v>
      </c>
      <c r="C11" s="17"/>
      <c r="D11" s="17"/>
      <c r="E11" s="17"/>
      <c r="F11" s="17"/>
      <c r="G11" s="17"/>
      <c r="H11" s="17"/>
      <c r="I11" s="35"/>
      <c r="K11" s="31"/>
    </row>
    <row r="12" spans="2:11" x14ac:dyDescent="0.25">
      <c r="B12" s="38" t="s">
        <v>15</v>
      </c>
      <c r="C12" s="17">
        <v>30600</v>
      </c>
      <c r="D12" s="17"/>
      <c r="E12" s="17"/>
      <c r="F12" s="17"/>
      <c r="G12" s="17">
        <f>C12+D12</f>
        <v>30600</v>
      </c>
      <c r="H12" s="17" t="s">
        <v>60</v>
      </c>
      <c r="I12" s="35"/>
    </row>
    <row r="13" spans="2:11" x14ac:dyDescent="0.25">
      <c r="B13" s="38" t="s">
        <v>16</v>
      </c>
      <c r="C13" s="17">
        <v>-22200</v>
      </c>
      <c r="D13" s="17"/>
      <c r="E13" s="17"/>
      <c r="F13" s="17"/>
      <c r="G13" s="17">
        <f>C13+D13</f>
        <v>-22200</v>
      </c>
      <c r="H13" s="17" t="s">
        <v>59</v>
      </c>
      <c r="I13" s="35"/>
    </row>
    <row r="14" spans="2:11" x14ac:dyDescent="0.25">
      <c r="B14" s="38" t="s">
        <v>17</v>
      </c>
      <c r="C14" s="17"/>
      <c r="D14" s="17"/>
      <c r="E14" s="17"/>
      <c r="F14" s="17"/>
      <c r="G14" s="17"/>
      <c r="H14" s="17"/>
      <c r="I14" s="35"/>
    </row>
    <row r="15" spans="2:11" x14ac:dyDescent="0.25">
      <c r="B15" s="38" t="s">
        <v>18</v>
      </c>
      <c r="C15" s="17">
        <v>22800</v>
      </c>
      <c r="D15" s="17"/>
      <c r="E15" s="17"/>
      <c r="F15" s="17">
        <v>-2000</v>
      </c>
      <c r="G15" s="17">
        <f>F15+D15+C15</f>
        <v>20800</v>
      </c>
      <c r="H15" s="17" t="s">
        <v>60</v>
      </c>
      <c r="I15" s="35"/>
    </row>
    <row r="16" spans="2:11" x14ac:dyDescent="0.25">
      <c r="B16" s="38" t="s">
        <v>19</v>
      </c>
      <c r="C16" s="17"/>
      <c r="D16" s="17"/>
      <c r="E16" s="17"/>
      <c r="F16" s="17">
        <v>-119100</v>
      </c>
      <c r="G16" s="17">
        <f>F16</f>
        <v>-119100</v>
      </c>
      <c r="H16" s="17" t="s">
        <v>59</v>
      </c>
      <c r="I16" s="35"/>
    </row>
    <row r="17" spans="2:9" x14ac:dyDescent="0.25">
      <c r="B17" s="38" t="s">
        <v>20</v>
      </c>
      <c r="C17" s="17"/>
      <c r="D17" s="17"/>
      <c r="E17" s="17"/>
      <c r="F17" s="17"/>
      <c r="G17" s="17"/>
      <c r="H17" s="17"/>
      <c r="I17" s="35"/>
    </row>
    <row r="18" spans="2:9" x14ac:dyDescent="0.25">
      <c r="B18" s="59" t="s">
        <v>21</v>
      </c>
      <c r="C18" s="17"/>
      <c r="D18" s="17"/>
      <c r="E18" s="17"/>
      <c r="F18" s="17"/>
      <c r="G18" s="17"/>
      <c r="H18" s="17"/>
      <c r="I18" s="35"/>
    </row>
    <row r="19" spans="2:9" x14ac:dyDescent="0.25">
      <c r="B19" s="59" t="s">
        <v>22</v>
      </c>
      <c r="C19" s="17"/>
      <c r="D19" s="17"/>
      <c r="E19" s="17"/>
      <c r="F19" s="17"/>
      <c r="G19" s="17"/>
      <c r="H19" s="17"/>
      <c r="I19" s="35"/>
    </row>
    <row r="20" spans="2:9" x14ac:dyDescent="0.25">
      <c r="B20" s="59" t="s">
        <v>23</v>
      </c>
      <c r="C20" s="17"/>
      <c r="D20" s="17"/>
      <c r="E20" s="17"/>
      <c r="F20" s="17"/>
      <c r="G20" s="17"/>
      <c r="H20" s="17"/>
      <c r="I20" s="35"/>
    </row>
    <row r="21" spans="2:9" x14ac:dyDescent="0.25">
      <c r="B21" s="59" t="s">
        <v>24</v>
      </c>
      <c r="C21" s="17"/>
      <c r="D21" s="17">
        <v>-105700</v>
      </c>
      <c r="E21" s="17"/>
      <c r="F21" s="17"/>
      <c r="G21" s="17">
        <f>C21+D21</f>
        <v>-105700</v>
      </c>
      <c r="H21" s="17" t="s">
        <v>59</v>
      </c>
      <c r="I21" s="35"/>
    </row>
    <row r="22" spans="2:9" x14ac:dyDescent="0.25">
      <c r="B22" s="59" t="s">
        <v>25</v>
      </c>
      <c r="C22" s="17">
        <v>244300</v>
      </c>
      <c r="D22" s="17">
        <v>-1608200</v>
      </c>
      <c r="E22" s="17"/>
      <c r="F22" s="17"/>
      <c r="G22" s="17">
        <f>C22+D22</f>
        <v>-1363900</v>
      </c>
      <c r="H22" s="17" t="s">
        <v>59</v>
      </c>
      <c r="I22" s="35"/>
    </row>
    <row r="23" spans="2:9" x14ac:dyDescent="0.25">
      <c r="B23" s="59" t="s">
        <v>26</v>
      </c>
      <c r="C23" s="17"/>
      <c r="D23" s="17">
        <v>2200</v>
      </c>
      <c r="E23" s="17"/>
      <c r="F23" s="17"/>
      <c r="G23" s="17">
        <f>D23+C23</f>
        <v>2200</v>
      </c>
      <c r="H23" s="17" t="s">
        <v>60</v>
      </c>
      <c r="I23" s="35"/>
    </row>
    <row r="24" spans="2:9" x14ac:dyDescent="0.25">
      <c r="B24" s="59" t="s">
        <v>27</v>
      </c>
      <c r="C24" s="17"/>
      <c r="D24" s="17">
        <v>2000000</v>
      </c>
      <c r="E24" s="17"/>
      <c r="F24" s="17"/>
      <c r="G24" s="17">
        <f>D24</f>
        <v>2000000</v>
      </c>
      <c r="H24" s="17" t="s">
        <v>60</v>
      </c>
      <c r="I24" s="35"/>
    </row>
    <row r="25" spans="2:9" x14ac:dyDescent="0.25">
      <c r="B25" s="59" t="s">
        <v>40</v>
      </c>
      <c r="C25" s="17"/>
      <c r="D25" s="17"/>
      <c r="E25" s="17"/>
      <c r="F25" s="17"/>
      <c r="G25" s="17"/>
      <c r="H25" s="17"/>
      <c r="I25" s="35"/>
    </row>
    <row r="26" spans="2:9" x14ac:dyDescent="0.25">
      <c r="B26" s="59" t="s">
        <v>28</v>
      </c>
      <c r="C26" s="17"/>
      <c r="D26" s="17"/>
      <c r="E26" s="17"/>
      <c r="F26" s="17"/>
      <c r="G26" s="17"/>
      <c r="H26" s="17"/>
      <c r="I26" s="35"/>
    </row>
    <row r="27" spans="2:9" x14ac:dyDescent="0.25">
      <c r="B27" s="59" t="s">
        <v>29</v>
      </c>
      <c r="C27" s="17">
        <v>-46500</v>
      </c>
      <c r="D27" s="17"/>
      <c r="E27" s="17"/>
      <c r="F27" s="17"/>
      <c r="G27" s="17">
        <f>D27+C27</f>
        <v>-46500</v>
      </c>
      <c r="H27" s="17" t="s">
        <v>59</v>
      </c>
      <c r="I27" s="35"/>
    </row>
    <row r="28" spans="2:9" x14ac:dyDescent="0.25">
      <c r="B28" s="59" t="s">
        <v>30</v>
      </c>
      <c r="C28" s="17"/>
      <c r="D28" s="17"/>
      <c r="E28" s="17"/>
      <c r="F28" s="17"/>
      <c r="G28" s="17"/>
      <c r="H28" s="17"/>
      <c r="I28" s="35"/>
    </row>
    <row r="29" spans="2:9" x14ac:dyDescent="0.25">
      <c r="B29" s="59" t="s">
        <v>31</v>
      </c>
      <c r="C29" s="17"/>
      <c r="D29" s="17"/>
      <c r="E29" s="17"/>
      <c r="F29" s="17"/>
      <c r="G29" s="17"/>
      <c r="H29" s="17"/>
      <c r="I29" s="35"/>
    </row>
    <row r="30" spans="2:9" x14ac:dyDescent="0.25">
      <c r="B30" s="59" t="s">
        <v>32</v>
      </c>
      <c r="C30" s="17"/>
      <c r="D30" s="17"/>
      <c r="E30" s="17"/>
      <c r="F30" s="17"/>
      <c r="G30" s="17"/>
      <c r="H30" s="17"/>
      <c r="I30" s="35"/>
    </row>
    <row r="31" spans="2:9" x14ac:dyDescent="0.25">
      <c r="B31" s="59" t="s">
        <v>33</v>
      </c>
      <c r="C31" s="17"/>
      <c r="D31" s="17"/>
      <c r="E31" s="17"/>
      <c r="F31" s="17"/>
      <c r="G31" s="17"/>
      <c r="H31" s="17"/>
      <c r="I31" s="35"/>
    </row>
    <row r="32" spans="2:9" x14ac:dyDescent="0.25">
      <c r="B32" s="59" t="s">
        <v>34</v>
      </c>
      <c r="C32" s="17"/>
      <c r="D32" s="17"/>
      <c r="E32" s="17"/>
      <c r="F32" s="17"/>
      <c r="G32" s="17"/>
      <c r="H32" s="17"/>
      <c r="I32" s="35"/>
    </row>
    <row r="33" spans="2:9" x14ac:dyDescent="0.25">
      <c r="B33" s="59" t="s">
        <v>35</v>
      </c>
      <c r="C33" s="17"/>
      <c r="D33" s="17">
        <v>500000</v>
      </c>
      <c r="E33" s="17"/>
      <c r="F33" s="17"/>
      <c r="G33" s="17">
        <f>D33</f>
        <v>500000</v>
      </c>
      <c r="H33" s="17" t="s">
        <v>60</v>
      </c>
      <c r="I33" s="35"/>
    </row>
    <row r="34" spans="2:9" x14ac:dyDescent="0.25">
      <c r="B34" s="59" t="s">
        <v>36</v>
      </c>
      <c r="C34" s="17">
        <v>-35500</v>
      </c>
      <c r="D34" s="17"/>
      <c r="E34" s="17"/>
      <c r="F34" s="17"/>
      <c r="G34" s="17">
        <f>C34</f>
        <v>-35500</v>
      </c>
      <c r="H34" s="17" t="s">
        <v>59</v>
      </c>
      <c r="I34" s="35"/>
    </row>
    <row r="35" spans="2:9" x14ac:dyDescent="0.25">
      <c r="B35" s="59" t="s">
        <v>37</v>
      </c>
      <c r="C35" s="17"/>
      <c r="D35" s="17"/>
      <c r="E35" s="17"/>
      <c r="F35" s="17"/>
      <c r="G35" s="17"/>
      <c r="H35" s="17"/>
      <c r="I35" s="35"/>
    </row>
    <row r="36" spans="2:9" x14ac:dyDescent="0.25">
      <c r="B36" s="59" t="s">
        <v>38</v>
      </c>
      <c r="C36" s="17">
        <v>53200</v>
      </c>
      <c r="D36" s="17"/>
      <c r="E36" s="17"/>
      <c r="F36" s="17"/>
      <c r="G36" s="17">
        <f>C36</f>
        <v>53200</v>
      </c>
      <c r="H36" s="17" t="s">
        <v>60</v>
      </c>
      <c r="I36" s="35"/>
    </row>
    <row r="37" spans="2:9" x14ac:dyDescent="0.25">
      <c r="B37" s="59" t="s">
        <v>39</v>
      </c>
      <c r="C37" s="17"/>
      <c r="D37" s="17"/>
      <c r="E37" s="17"/>
      <c r="F37" s="17"/>
      <c r="G37" s="17"/>
      <c r="H37" s="17"/>
      <c r="I37" s="35"/>
    </row>
    <row r="38" spans="2:9" ht="15.75" thickBot="1" x14ac:dyDescent="0.3">
      <c r="B38" s="41" t="s">
        <v>68</v>
      </c>
      <c r="C38" s="60"/>
      <c r="D38" s="60">
        <v>21200</v>
      </c>
      <c r="E38" s="60"/>
      <c r="F38" s="60"/>
      <c r="G38" s="60">
        <f>D38</f>
        <v>21200</v>
      </c>
      <c r="H38" s="60" t="s">
        <v>60</v>
      </c>
      <c r="I38" s="43"/>
    </row>
    <row r="39" spans="2:9" ht="15.75" thickBot="1" x14ac:dyDescent="0.3"/>
    <row r="40" spans="2:9" ht="15" customHeight="1" thickBot="1" x14ac:dyDescent="0.35">
      <c r="B40" s="21" t="s">
        <v>41</v>
      </c>
      <c r="C40" s="22"/>
      <c r="D40" s="23"/>
      <c r="E40" s="24"/>
    </row>
    <row r="41" spans="2:9" ht="15.75" thickBot="1" x14ac:dyDescent="0.3">
      <c r="B41" s="25" t="s">
        <v>86</v>
      </c>
      <c r="C41" s="26"/>
      <c r="D41" s="27"/>
      <c r="E41" s="24"/>
      <c r="G41" s="44" t="s">
        <v>67</v>
      </c>
    </row>
    <row r="42" spans="2:9" ht="15.75" thickBot="1" x14ac:dyDescent="0.3">
      <c r="B42" s="28" t="s">
        <v>42</v>
      </c>
      <c r="C42" s="29" t="s">
        <v>43</v>
      </c>
      <c r="D42" s="30" t="s">
        <v>44</v>
      </c>
      <c r="E42" s="31"/>
    </row>
    <row r="43" spans="2:9" x14ac:dyDescent="0.25">
      <c r="B43" s="65" t="s">
        <v>45</v>
      </c>
      <c r="C43" s="17"/>
      <c r="D43" s="53"/>
      <c r="E43" s="31"/>
      <c r="G43" s="17" t="s">
        <v>80</v>
      </c>
      <c r="H43" s="17"/>
      <c r="I43" s="17"/>
    </row>
    <row r="44" spans="2:9" ht="16.5" x14ac:dyDescent="0.3">
      <c r="B44" s="36" t="s">
        <v>62</v>
      </c>
      <c r="C44" s="64">
        <v>617148</v>
      </c>
      <c r="D44" s="37"/>
      <c r="E44" s="31"/>
      <c r="G44" s="17" t="s">
        <v>75</v>
      </c>
      <c r="H44" s="17"/>
      <c r="I44" s="17"/>
    </row>
    <row r="45" spans="2:9" ht="16.5" x14ac:dyDescent="0.3">
      <c r="B45" s="36" t="s">
        <v>63</v>
      </c>
      <c r="C45" s="64">
        <v>235679</v>
      </c>
      <c r="D45" s="37"/>
      <c r="E45" s="31"/>
    </row>
    <row r="46" spans="2:9" ht="16.5" x14ac:dyDescent="0.3">
      <c r="B46" s="36" t="s">
        <v>64</v>
      </c>
      <c r="C46" s="64">
        <v>4000</v>
      </c>
      <c r="D46" s="37"/>
      <c r="E46" s="31"/>
    </row>
    <row r="47" spans="2:9" ht="16.5" x14ac:dyDescent="0.3">
      <c r="B47" s="36" t="s">
        <v>65</v>
      </c>
      <c r="C47" s="46"/>
      <c r="D47" s="37"/>
      <c r="E47" s="31"/>
    </row>
    <row r="48" spans="2:9" x14ac:dyDescent="0.25">
      <c r="B48" s="36" t="s">
        <v>66</v>
      </c>
      <c r="C48" s="17"/>
      <c r="D48" s="37"/>
      <c r="E48" s="31"/>
    </row>
    <row r="49" spans="2:5" x14ac:dyDescent="0.25">
      <c r="B49" s="36" t="s">
        <v>46</v>
      </c>
      <c r="C49" s="17"/>
      <c r="D49" s="37"/>
      <c r="E49" s="31"/>
    </row>
    <row r="50" spans="2:5" x14ac:dyDescent="0.25">
      <c r="B50" s="36" t="s">
        <v>47</v>
      </c>
      <c r="C50" s="17"/>
      <c r="D50" s="37"/>
      <c r="E50" s="31"/>
    </row>
    <row r="51" spans="2:5" x14ac:dyDescent="0.25">
      <c r="B51" s="36" t="s">
        <v>48</v>
      </c>
      <c r="C51" s="17"/>
      <c r="D51" s="37"/>
      <c r="E51" s="31"/>
    </row>
    <row r="52" spans="2:5" x14ac:dyDescent="0.25">
      <c r="B52" s="36" t="s">
        <v>49</v>
      </c>
      <c r="C52" s="17"/>
      <c r="D52" s="37"/>
      <c r="E52" s="31"/>
    </row>
    <row r="53" spans="2:5" x14ac:dyDescent="0.25">
      <c r="B53" s="36" t="s">
        <v>57</v>
      </c>
      <c r="C53" s="17"/>
      <c r="D53" s="37"/>
      <c r="E53" s="31"/>
    </row>
    <row r="54" spans="2:5" x14ac:dyDescent="0.25">
      <c r="B54" s="36" t="s">
        <v>56</v>
      </c>
      <c r="C54" s="17"/>
      <c r="D54" s="37"/>
      <c r="E54" s="31"/>
    </row>
    <row r="55" spans="2:5" x14ac:dyDescent="0.25">
      <c r="B55" s="36" t="s">
        <v>50</v>
      </c>
      <c r="C55" s="63">
        <v>1165347</v>
      </c>
      <c r="D55" s="37"/>
      <c r="E55" s="31"/>
    </row>
    <row r="56" spans="2:5" x14ac:dyDescent="0.25">
      <c r="B56" s="36" t="s">
        <v>51</v>
      </c>
      <c r="C56" s="17"/>
      <c r="D56" s="37"/>
      <c r="E56" s="31"/>
    </row>
    <row r="57" spans="2:5" x14ac:dyDescent="0.25">
      <c r="B57" s="47" t="s">
        <v>52</v>
      </c>
      <c r="C57" s="39"/>
      <c r="D57" s="48"/>
      <c r="E57" s="31"/>
    </row>
    <row r="58" spans="2:5" x14ac:dyDescent="0.25">
      <c r="B58" s="47" t="s">
        <v>53</v>
      </c>
      <c r="C58" s="39"/>
      <c r="D58" s="48"/>
      <c r="E58" s="31"/>
    </row>
    <row r="59" spans="2:5" x14ac:dyDescent="0.25">
      <c r="B59" s="38" t="s">
        <v>54</v>
      </c>
      <c r="C59" s="39"/>
      <c r="D59" s="40"/>
      <c r="E59" s="31"/>
    </row>
    <row r="60" spans="2:5" x14ac:dyDescent="0.25">
      <c r="B60" s="38" t="s">
        <v>55</v>
      </c>
      <c r="C60" s="39"/>
      <c r="D60" s="40"/>
      <c r="E60" s="31"/>
    </row>
    <row r="61" spans="2:5" x14ac:dyDescent="0.25">
      <c r="B61" s="34"/>
      <c r="C61" s="39"/>
      <c r="D61" s="35"/>
      <c r="E61" s="31"/>
    </row>
    <row r="62" spans="2:5" ht="15.75" thickBot="1" x14ac:dyDescent="0.3">
      <c r="B62" s="41"/>
      <c r="C62" s="42"/>
      <c r="D62" s="43"/>
      <c r="E62" s="31"/>
    </row>
  </sheetData>
  <pageMargins left="0.7" right="0.7" top="0.75" bottom="0.75" header="0.3" footer="0.3"/>
  <pageSetup paperSize="9" scale="6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L19" sqref="L19"/>
    </sheetView>
  </sheetViews>
  <sheetFormatPr defaultRowHeight="15" x14ac:dyDescent="0.25"/>
  <cols>
    <col min="1" max="1" width="3.28515625" style="5" customWidth="1"/>
    <col min="2" max="2" width="26.140625" style="5" customWidth="1"/>
    <col min="3" max="3" width="18.85546875" style="5" customWidth="1"/>
    <col min="4" max="4" width="13.7109375" style="5" customWidth="1"/>
    <col min="5" max="5" width="11.42578125" style="5" customWidth="1"/>
    <col min="6" max="6" width="12.5703125" style="5" customWidth="1"/>
    <col min="7" max="7" width="14" style="5" customWidth="1"/>
    <col min="8" max="8" width="23.5703125" style="5" customWidth="1"/>
    <col min="9" max="9" width="14" style="5" customWidth="1"/>
    <col min="10" max="10" width="2.42578125" style="5" customWidth="1"/>
    <col min="11" max="11" width="12.28515625" style="5" customWidth="1"/>
    <col min="12" max="12" width="14" style="5" customWidth="1"/>
    <col min="13" max="13" width="20" style="5" customWidth="1"/>
    <col min="14" max="14" width="10.28515625" style="5" customWidth="1"/>
    <col min="15" max="15" width="12.42578125" style="5" customWidth="1"/>
    <col min="16" max="16" width="9.140625" style="5"/>
    <col min="17" max="17" width="9.85546875" style="5" customWidth="1"/>
    <col min="18" max="18" width="19" style="5" customWidth="1"/>
    <col min="19" max="19" width="20.5703125" style="5" customWidth="1"/>
    <col min="20" max="20" width="22.140625" style="5" customWidth="1"/>
    <col min="21" max="21" width="11.28515625" style="5" customWidth="1"/>
    <col min="22" max="22" width="12.85546875" style="5" customWidth="1"/>
    <col min="23" max="23" width="12.28515625" style="5" customWidth="1"/>
    <col min="24" max="16384" width="9.140625" style="5"/>
  </cols>
  <sheetData>
    <row r="1" spans="2:11" ht="10.5" customHeight="1" thickBot="1" x14ac:dyDescent="0.3"/>
    <row r="2" spans="2:11" ht="20.25" x14ac:dyDescent="0.3">
      <c r="B2" s="1" t="s">
        <v>6</v>
      </c>
      <c r="C2" s="2" t="s">
        <v>7</v>
      </c>
      <c r="D2" s="3"/>
      <c r="E2" s="4"/>
      <c r="F2" s="4"/>
      <c r="G2" s="4"/>
      <c r="H2" s="4"/>
      <c r="I2" s="55"/>
    </row>
    <row r="3" spans="2:11" ht="19.5" thickBot="1" x14ac:dyDescent="0.35">
      <c r="B3" s="6"/>
      <c r="C3" s="7" t="s">
        <v>94</v>
      </c>
      <c r="D3" s="8"/>
      <c r="E3" s="8"/>
      <c r="F3" s="8"/>
      <c r="G3" s="52"/>
      <c r="H3" s="52"/>
      <c r="I3" s="56"/>
    </row>
    <row r="4" spans="2:11" s="12" customFormat="1" ht="18" customHeight="1" thickBot="1" x14ac:dyDescent="0.3">
      <c r="B4" s="9" t="s">
        <v>0</v>
      </c>
      <c r="C4" s="10" t="s">
        <v>1</v>
      </c>
      <c r="D4" s="10" t="s">
        <v>2</v>
      </c>
      <c r="E4" s="10" t="s">
        <v>3</v>
      </c>
      <c r="F4" s="50" t="s">
        <v>4</v>
      </c>
      <c r="G4" s="51" t="s">
        <v>5</v>
      </c>
      <c r="H4" s="11" t="s">
        <v>58</v>
      </c>
      <c r="I4" s="11" t="s">
        <v>61</v>
      </c>
    </row>
    <row r="5" spans="2:11" x14ac:dyDescent="0.25">
      <c r="B5" s="57" t="s">
        <v>8</v>
      </c>
      <c r="C5" s="14">
        <v>-5000</v>
      </c>
      <c r="D5" s="14"/>
      <c r="E5" s="14"/>
      <c r="F5" s="14"/>
      <c r="G5" s="14">
        <f>C5+D5</f>
        <v>-5000</v>
      </c>
      <c r="H5" s="14" t="s">
        <v>59</v>
      </c>
      <c r="I5" s="58"/>
    </row>
    <row r="6" spans="2:11" x14ac:dyDescent="0.25">
      <c r="B6" s="38" t="s">
        <v>9</v>
      </c>
      <c r="C6" s="16">
        <v>453900</v>
      </c>
      <c r="D6" s="17"/>
      <c r="E6" s="18"/>
      <c r="F6" s="17"/>
      <c r="G6" s="17">
        <f>C6+D6</f>
        <v>453900</v>
      </c>
      <c r="H6" s="17" t="s">
        <v>60</v>
      </c>
      <c r="I6" s="35"/>
    </row>
    <row r="7" spans="2:11" x14ac:dyDescent="0.25">
      <c r="B7" s="38" t="s">
        <v>10</v>
      </c>
      <c r="C7" s="17"/>
      <c r="D7" s="19">
        <v>-5300</v>
      </c>
      <c r="E7" s="17"/>
      <c r="F7" s="17"/>
      <c r="G7" s="17">
        <f>C7+D7</f>
        <v>-5300</v>
      </c>
      <c r="H7" s="17" t="s">
        <v>59</v>
      </c>
      <c r="I7" s="35"/>
    </row>
    <row r="8" spans="2:11" x14ac:dyDescent="0.25">
      <c r="B8" s="38" t="s">
        <v>11</v>
      </c>
      <c r="C8" s="17"/>
      <c r="D8" s="17">
        <v>273400</v>
      </c>
      <c r="E8" s="17">
        <v>-635600</v>
      </c>
      <c r="F8" s="17"/>
      <c r="G8" s="17">
        <f>D8+E8+C8</f>
        <v>-362200</v>
      </c>
      <c r="H8" s="17" t="s">
        <v>59</v>
      </c>
      <c r="I8" s="35"/>
    </row>
    <row r="9" spans="2:11" x14ac:dyDescent="0.25">
      <c r="B9" s="38" t="s">
        <v>12</v>
      </c>
      <c r="C9" s="17">
        <v>72700</v>
      </c>
      <c r="D9" s="17"/>
      <c r="E9" s="17"/>
      <c r="F9" s="17"/>
      <c r="G9" s="17">
        <f>C9</f>
        <v>72700</v>
      </c>
      <c r="H9" s="17" t="s">
        <v>60</v>
      </c>
      <c r="I9" s="35"/>
    </row>
    <row r="10" spans="2:11" x14ac:dyDescent="0.25">
      <c r="B10" s="38" t="s">
        <v>13</v>
      </c>
      <c r="C10" s="17">
        <v>-1771800</v>
      </c>
      <c r="D10" s="17"/>
      <c r="E10" s="17"/>
      <c r="F10" s="17"/>
      <c r="G10" s="17">
        <f>C10</f>
        <v>-1771800</v>
      </c>
      <c r="H10" s="17" t="s">
        <v>59</v>
      </c>
      <c r="I10" s="35"/>
    </row>
    <row r="11" spans="2:11" x14ac:dyDescent="0.25">
      <c r="B11" s="38" t="s">
        <v>14</v>
      </c>
      <c r="C11" s="17"/>
      <c r="D11" s="17"/>
      <c r="E11" s="17"/>
      <c r="F11" s="17"/>
      <c r="G11" s="17"/>
      <c r="H11" s="17"/>
      <c r="I11" s="35"/>
      <c r="K11" s="31"/>
    </row>
    <row r="12" spans="2:11" x14ac:dyDescent="0.25">
      <c r="B12" s="38" t="s">
        <v>15</v>
      </c>
      <c r="C12" s="17">
        <v>30600</v>
      </c>
      <c r="D12" s="17"/>
      <c r="E12" s="17"/>
      <c r="F12" s="17"/>
      <c r="G12" s="17">
        <f>C12+D12</f>
        <v>30600</v>
      </c>
      <c r="H12" s="17" t="s">
        <v>60</v>
      </c>
      <c r="I12" s="35"/>
    </row>
    <row r="13" spans="2:11" x14ac:dyDescent="0.25">
      <c r="B13" s="38" t="s">
        <v>16</v>
      </c>
      <c r="C13" s="17">
        <v>-22200</v>
      </c>
      <c r="D13" s="17"/>
      <c r="E13" s="17"/>
      <c r="F13" s="17"/>
      <c r="G13" s="17">
        <f>C13+D13</f>
        <v>-22200</v>
      </c>
      <c r="H13" s="17" t="s">
        <v>59</v>
      </c>
      <c r="I13" s="35"/>
    </row>
    <row r="14" spans="2:11" x14ac:dyDescent="0.25">
      <c r="B14" s="38" t="s">
        <v>17</v>
      </c>
      <c r="C14" s="17"/>
      <c r="D14" s="17"/>
      <c r="E14" s="17"/>
      <c r="F14" s="17"/>
      <c r="G14" s="17"/>
      <c r="H14" s="17"/>
      <c r="I14" s="35"/>
    </row>
    <row r="15" spans="2:11" x14ac:dyDescent="0.25">
      <c r="B15" s="38" t="s">
        <v>18</v>
      </c>
      <c r="C15" s="17">
        <v>22800</v>
      </c>
      <c r="D15" s="17"/>
      <c r="E15" s="17"/>
      <c r="F15" s="17">
        <v>-2000</v>
      </c>
      <c r="G15" s="17">
        <f>F15+D15+C15</f>
        <v>20800</v>
      </c>
      <c r="H15" s="17" t="s">
        <v>60</v>
      </c>
      <c r="I15" s="35"/>
    </row>
    <row r="16" spans="2:11" x14ac:dyDescent="0.25">
      <c r="B16" s="38" t="s">
        <v>19</v>
      </c>
      <c r="C16" s="17"/>
      <c r="D16" s="17"/>
      <c r="E16" s="17"/>
      <c r="F16" s="17">
        <v>-119100</v>
      </c>
      <c r="G16" s="17">
        <f>F16</f>
        <v>-119100</v>
      </c>
      <c r="H16" s="17" t="s">
        <v>59</v>
      </c>
      <c r="I16" s="35"/>
    </row>
    <row r="17" spans="2:9" x14ac:dyDescent="0.25">
      <c r="B17" s="38" t="s">
        <v>20</v>
      </c>
      <c r="C17" s="17"/>
      <c r="D17" s="17"/>
      <c r="E17" s="17"/>
      <c r="F17" s="17"/>
      <c r="G17" s="17"/>
      <c r="H17" s="17"/>
      <c r="I17" s="35"/>
    </row>
    <row r="18" spans="2:9" x14ac:dyDescent="0.25">
      <c r="B18" s="59" t="s">
        <v>21</v>
      </c>
      <c r="C18" s="17"/>
      <c r="D18" s="17"/>
      <c r="E18" s="17"/>
      <c r="F18" s="17"/>
      <c r="G18" s="17"/>
      <c r="H18" s="17"/>
      <c r="I18" s="35"/>
    </row>
    <row r="19" spans="2:9" x14ac:dyDescent="0.25">
      <c r="B19" s="59" t="s">
        <v>22</v>
      </c>
      <c r="C19" s="17"/>
      <c r="D19" s="17"/>
      <c r="E19" s="17"/>
      <c r="F19" s="17"/>
      <c r="G19" s="17"/>
      <c r="H19" s="17"/>
      <c r="I19" s="35"/>
    </row>
    <row r="20" spans="2:9" x14ac:dyDescent="0.25">
      <c r="B20" s="59" t="s">
        <v>23</v>
      </c>
      <c r="C20" s="17">
        <v>-1075500</v>
      </c>
      <c r="D20" s="17"/>
      <c r="E20" s="17"/>
      <c r="F20" s="17"/>
      <c r="G20" s="17">
        <f>C20</f>
        <v>-1075500</v>
      </c>
      <c r="H20" s="17" t="s">
        <v>59</v>
      </c>
      <c r="I20" s="35"/>
    </row>
    <row r="21" spans="2:9" x14ac:dyDescent="0.25">
      <c r="B21" s="59" t="s">
        <v>24</v>
      </c>
      <c r="C21" s="17"/>
      <c r="D21" s="17">
        <v>-105700</v>
      </c>
      <c r="E21" s="17"/>
      <c r="F21" s="17"/>
      <c r="G21" s="17">
        <f>C21+D21</f>
        <v>-105700</v>
      </c>
      <c r="H21" s="17" t="s">
        <v>59</v>
      </c>
      <c r="I21" s="35"/>
    </row>
    <row r="22" spans="2:9" x14ac:dyDescent="0.25">
      <c r="B22" s="59" t="s">
        <v>25</v>
      </c>
      <c r="C22" s="17"/>
      <c r="D22" s="17">
        <v>-313900</v>
      </c>
      <c r="E22" s="17"/>
      <c r="F22" s="17"/>
      <c r="G22" s="17">
        <f>C22+D22</f>
        <v>-313900</v>
      </c>
      <c r="H22" s="17" t="s">
        <v>59</v>
      </c>
      <c r="I22" s="35"/>
    </row>
    <row r="23" spans="2:9" x14ac:dyDescent="0.25">
      <c r="B23" s="59" t="s">
        <v>26</v>
      </c>
      <c r="C23" s="17"/>
      <c r="D23" s="17">
        <v>2200</v>
      </c>
      <c r="E23" s="17"/>
      <c r="F23" s="17"/>
      <c r="G23" s="17">
        <f>D23+C23</f>
        <v>2200</v>
      </c>
      <c r="H23" s="17" t="s">
        <v>60</v>
      </c>
      <c r="I23" s="35"/>
    </row>
    <row r="24" spans="2:9" x14ac:dyDescent="0.25">
      <c r="B24" s="59" t="s">
        <v>27</v>
      </c>
      <c r="C24" s="17"/>
      <c r="D24" s="17">
        <v>2000000</v>
      </c>
      <c r="E24" s="17"/>
      <c r="F24" s="17"/>
      <c r="G24" s="17">
        <f>D24</f>
        <v>2000000</v>
      </c>
      <c r="H24" s="17" t="s">
        <v>60</v>
      </c>
      <c r="I24" s="35"/>
    </row>
    <row r="25" spans="2:9" x14ac:dyDescent="0.25">
      <c r="B25" s="59" t="s">
        <v>40</v>
      </c>
      <c r="C25" s="17"/>
      <c r="D25" s="17"/>
      <c r="E25" s="17"/>
      <c r="F25" s="17"/>
      <c r="G25" s="17"/>
      <c r="H25" s="17"/>
      <c r="I25" s="35"/>
    </row>
    <row r="26" spans="2:9" x14ac:dyDescent="0.25">
      <c r="B26" s="59" t="s">
        <v>28</v>
      </c>
      <c r="C26" s="17">
        <v>5150</v>
      </c>
      <c r="D26" s="17"/>
      <c r="E26" s="17"/>
      <c r="F26" s="17"/>
      <c r="G26" s="17">
        <f>C26</f>
        <v>5150</v>
      </c>
      <c r="H26" s="17" t="s">
        <v>60</v>
      </c>
      <c r="I26" s="35"/>
    </row>
    <row r="27" spans="2:9" x14ac:dyDescent="0.25">
      <c r="B27" s="59" t="s">
        <v>29</v>
      </c>
      <c r="C27" s="17">
        <v>-46500</v>
      </c>
      <c r="D27" s="17"/>
      <c r="E27" s="17"/>
      <c r="F27" s="17"/>
      <c r="G27" s="17">
        <f>D27+C27</f>
        <v>-46500</v>
      </c>
      <c r="H27" s="17" t="s">
        <v>59</v>
      </c>
      <c r="I27" s="35"/>
    </row>
    <row r="28" spans="2:9" x14ac:dyDescent="0.25">
      <c r="B28" s="59" t="s">
        <v>30</v>
      </c>
      <c r="C28" s="17"/>
      <c r="D28" s="17"/>
      <c r="E28" s="17"/>
      <c r="F28" s="17"/>
      <c r="G28" s="17"/>
      <c r="H28" s="17"/>
      <c r="I28" s="35"/>
    </row>
    <row r="29" spans="2:9" x14ac:dyDescent="0.25">
      <c r="B29" s="59" t="s">
        <v>31</v>
      </c>
      <c r="C29" s="17"/>
      <c r="D29" s="17"/>
      <c r="E29" s="17"/>
      <c r="F29" s="17"/>
      <c r="G29" s="17"/>
      <c r="H29" s="17"/>
      <c r="I29" s="35"/>
    </row>
    <row r="30" spans="2:9" x14ac:dyDescent="0.25">
      <c r="B30" s="59" t="s">
        <v>32</v>
      </c>
      <c r="C30" s="17"/>
      <c r="D30" s="17"/>
      <c r="E30" s="17"/>
      <c r="F30" s="17"/>
      <c r="G30" s="17"/>
      <c r="H30" s="17"/>
      <c r="I30" s="35"/>
    </row>
    <row r="31" spans="2:9" x14ac:dyDescent="0.25">
      <c r="B31" s="59" t="s">
        <v>33</v>
      </c>
      <c r="C31" s="17"/>
      <c r="D31" s="17"/>
      <c r="E31" s="17"/>
      <c r="F31" s="17"/>
      <c r="G31" s="17"/>
      <c r="H31" s="17"/>
      <c r="I31" s="35"/>
    </row>
    <row r="32" spans="2:9" x14ac:dyDescent="0.25">
      <c r="B32" s="59" t="s">
        <v>34</v>
      </c>
      <c r="C32" s="17"/>
      <c r="D32" s="17"/>
      <c r="E32" s="17"/>
      <c r="F32" s="17"/>
      <c r="G32" s="17"/>
      <c r="H32" s="17"/>
      <c r="I32" s="35"/>
    </row>
    <row r="33" spans="2:9" x14ac:dyDescent="0.25">
      <c r="B33" s="59" t="s">
        <v>35</v>
      </c>
      <c r="C33" s="17"/>
      <c r="D33" s="17">
        <v>500000</v>
      </c>
      <c r="E33" s="17"/>
      <c r="F33" s="17"/>
      <c r="G33" s="17">
        <f>D33</f>
        <v>500000</v>
      </c>
      <c r="H33" s="17" t="s">
        <v>60</v>
      </c>
      <c r="I33" s="35"/>
    </row>
    <row r="34" spans="2:9" x14ac:dyDescent="0.25">
      <c r="B34" s="59" t="s">
        <v>36</v>
      </c>
      <c r="C34" s="17">
        <v>-35500</v>
      </c>
      <c r="D34" s="17"/>
      <c r="E34" s="17"/>
      <c r="F34" s="17"/>
      <c r="G34" s="17">
        <f>C34</f>
        <v>-35500</v>
      </c>
      <c r="H34" s="17" t="s">
        <v>59</v>
      </c>
      <c r="I34" s="35"/>
    </row>
    <row r="35" spans="2:9" x14ac:dyDescent="0.25">
      <c r="B35" s="59" t="s">
        <v>37</v>
      </c>
      <c r="C35" s="17"/>
      <c r="D35" s="17"/>
      <c r="E35" s="17"/>
      <c r="F35" s="17"/>
      <c r="G35" s="17"/>
      <c r="H35" s="17"/>
      <c r="I35" s="35"/>
    </row>
    <row r="36" spans="2:9" x14ac:dyDescent="0.25">
      <c r="B36" s="59" t="s">
        <v>38</v>
      </c>
      <c r="C36" s="17">
        <v>53200</v>
      </c>
      <c r="D36" s="17"/>
      <c r="E36" s="17"/>
      <c r="F36" s="17"/>
      <c r="G36" s="17">
        <f>C36</f>
        <v>53200</v>
      </c>
      <c r="H36" s="17" t="s">
        <v>60</v>
      </c>
      <c r="I36" s="35"/>
    </row>
    <row r="37" spans="2:9" x14ac:dyDescent="0.25">
      <c r="B37" s="59" t="s">
        <v>39</v>
      </c>
      <c r="C37" s="17"/>
      <c r="D37" s="17"/>
      <c r="E37" s="17"/>
      <c r="F37" s="17"/>
      <c r="G37" s="17"/>
      <c r="H37" s="17"/>
      <c r="I37" s="35"/>
    </row>
    <row r="38" spans="2:9" ht="15.75" thickBot="1" x14ac:dyDescent="0.3">
      <c r="B38" s="41" t="s">
        <v>68</v>
      </c>
      <c r="C38" s="60"/>
      <c r="D38" s="60">
        <v>21200</v>
      </c>
      <c r="E38" s="60"/>
      <c r="F38" s="60"/>
      <c r="G38" s="60">
        <f>D38</f>
        <v>21200</v>
      </c>
      <c r="H38" s="60" t="s">
        <v>60</v>
      </c>
      <c r="I38" s="43"/>
    </row>
    <row r="39" spans="2:9" ht="15.75" thickBot="1" x14ac:dyDescent="0.3"/>
    <row r="40" spans="2:9" ht="15" customHeight="1" thickBot="1" x14ac:dyDescent="0.35">
      <c r="B40" s="21" t="s">
        <v>41</v>
      </c>
      <c r="C40" s="22"/>
      <c r="D40" s="23"/>
      <c r="E40" s="24"/>
    </row>
    <row r="41" spans="2:9" ht="15.75" thickBot="1" x14ac:dyDescent="0.3">
      <c r="B41" s="25" t="s">
        <v>96</v>
      </c>
      <c r="C41" s="26"/>
      <c r="D41" s="27"/>
      <c r="E41" s="24"/>
      <c r="G41" s="44" t="s">
        <v>67</v>
      </c>
    </row>
    <row r="42" spans="2:9" ht="15.75" thickBot="1" x14ac:dyDescent="0.3">
      <c r="B42" s="28" t="s">
        <v>42</v>
      </c>
      <c r="C42" s="29" t="s">
        <v>43</v>
      </c>
      <c r="D42" s="30" t="s">
        <v>44</v>
      </c>
      <c r="E42" s="31"/>
    </row>
    <row r="43" spans="2:9" x14ac:dyDescent="0.25">
      <c r="B43" s="65" t="s">
        <v>45</v>
      </c>
      <c r="C43" s="17"/>
      <c r="D43" s="53"/>
      <c r="E43" s="31"/>
      <c r="G43" s="17" t="s">
        <v>80</v>
      </c>
      <c r="H43" s="17"/>
      <c r="I43" s="17"/>
    </row>
    <row r="44" spans="2:9" ht="16.5" x14ac:dyDescent="0.3">
      <c r="B44" s="36" t="s">
        <v>62</v>
      </c>
      <c r="C44" s="64">
        <v>267000</v>
      </c>
      <c r="D44" s="37"/>
      <c r="E44" s="31"/>
      <c r="G44" s="17" t="s">
        <v>75</v>
      </c>
      <c r="H44" s="17"/>
      <c r="I44" s="17"/>
    </row>
    <row r="45" spans="2:9" ht="16.5" x14ac:dyDescent="0.3">
      <c r="B45" s="36" t="s">
        <v>63</v>
      </c>
      <c r="C45" s="81" t="s">
        <v>95</v>
      </c>
      <c r="D45" s="37"/>
      <c r="E45" s="31"/>
    </row>
    <row r="46" spans="2:9" ht="16.5" x14ac:dyDescent="0.3">
      <c r="B46" s="36" t="s">
        <v>64</v>
      </c>
      <c r="C46" s="81" t="s">
        <v>95</v>
      </c>
      <c r="D46" s="37"/>
      <c r="E46" s="31"/>
    </row>
    <row r="47" spans="2:9" ht="17.25" thickBot="1" x14ac:dyDescent="0.35">
      <c r="B47" s="36" t="s">
        <v>65</v>
      </c>
      <c r="C47" s="46"/>
      <c r="D47" s="37"/>
      <c r="E47" s="31"/>
    </row>
    <row r="48" spans="2:9" ht="15.75" thickBot="1" x14ac:dyDescent="0.3">
      <c r="B48" s="36" t="s">
        <v>66</v>
      </c>
      <c r="C48" s="17"/>
      <c r="D48" s="37"/>
      <c r="E48" s="31"/>
      <c r="F48" s="77" t="s">
        <v>88</v>
      </c>
      <c r="G48" s="78"/>
    </row>
    <row r="49" spans="2:10" ht="15.75" thickBot="1" x14ac:dyDescent="0.3">
      <c r="B49" s="36" t="s">
        <v>46</v>
      </c>
      <c r="C49" s="17"/>
      <c r="D49" s="37"/>
      <c r="E49" s="31"/>
    </row>
    <row r="50" spans="2:10" ht="15.75" thickBot="1" x14ac:dyDescent="0.3">
      <c r="B50" s="36" t="s">
        <v>47</v>
      </c>
      <c r="C50" s="17"/>
      <c r="D50" s="37"/>
      <c r="E50" s="31"/>
      <c r="F50" s="73" t="s">
        <v>89</v>
      </c>
      <c r="G50" s="74"/>
      <c r="H50" s="79">
        <v>10051.56</v>
      </c>
      <c r="I50" s="75" t="s">
        <v>23</v>
      </c>
      <c r="J50" s="74"/>
    </row>
    <row r="51" spans="2:10" ht="15.75" thickBot="1" x14ac:dyDescent="0.3">
      <c r="B51" s="36" t="s">
        <v>48</v>
      </c>
      <c r="C51" s="17"/>
      <c r="D51" s="37"/>
      <c r="E51" s="31"/>
      <c r="F51" s="66" t="s">
        <v>90</v>
      </c>
      <c r="G51" s="68"/>
      <c r="H51" s="80">
        <v>8185.3</v>
      </c>
      <c r="I51" s="67" t="s">
        <v>93</v>
      </c>
      <c r="J51" s="69"/>
    </row>
    <row r="52" spans="2:10" ht="15.75" thickBot="1" x14ac:dyDescent="0.3">
      <c r="B52" s="36" t="s">
        <v>49</v>
      </c>
      <c r="C52" s="17"/>
      <c r="D52" s="37"/>
      <c r="E52" s="31"/>
      <c r="F52" s="73" t="s">
        <v>91</v>
      </c>
      <c r="G52" s="74"/>
      <c r="H52" s="44"/>
      <c r="I52" s="75"/>
      <c r="J52" s="74"/>
    </row>
    <row r="53" spans="2:10" ht="15.75" thickBot="1" x14ac:dyDescent="0.3">
      <c r="B53" s="36" t="s">
        <v>57</v>
      </c>
      <c r="C53" s="17"/>
      <c r="D53" s="37"/>
      <c r="E53" s="31"/>
      <c r="F53" s="70" t="s">
        <v>92</v>
      </c>
      <c r="G53" s="72"/>
      <c r="H53" s="76"/>
      <c r="I53" s="71"/>
      <c r="J53" s="72"/>
    </row>
    <row r="54" spans="2:10" x14ac:dyDescent="0.25">
      <c r="B54" s="36" t="s">
        <v>56</v>
      </c>
      <c r="C54" s="17"/>
      <c r="D54" s="37"/>
      <c r="E54" s="31"/>
    </row>
    <row r="55" spans="2:10" x14ac:dyDescent="0.25">
      <c r="B55" s="36" t="s">
        <v>50</v>
      </c>
      <c r="C55" s="63">
        <v>2746000</v>
      </c>
      <c r="D55" s="37"/>
      <c r="E55" s="31"/>
    </row>
    <row r="56" spans="2:10" x14ac:dyDescent="0.25">
      <c r="B56" s="36" t="s">
        <v>51</v>
      </c>
      <c r="C56" s="17"/>
      <c r="D56" s="37"/>
      <c r="E56" s="31"/>
    </row>
    <row r="57" spans="2:10" x14ac:dyDescent="0.25">
      <c r="B57" s="47" t="s">
        <v>52</v>
      </c>
      <c r="C57" s="39"/>
      <c r="D57" s="48"/>
      <c r="E57" s="31"/>
    </row>
    <row r="58" spans="2:10" x14ac:dyDescent="0.25">
      <c r="B58" s="47" t="s">
        <v>53</v>
      </c>
      <c r="C58" s="39"/>
      <c r="D58" s="48"/>
      <c r="E58" s="31"/>
    </row>
    <row r="59" spans="2:10" x14ac:dyDescent="0.25">
      <c r="B59" s="38" t="s">
        <v>54</v>
      </c>
      <c r="C59" s="39"/>
      <c r="D59" s="40"/>
      <c r="E59" s="31"/>
    </row>
    <row r="60" spans="2:10" x14ac:dyDescent="0.25">
      <c r="B60" s="38" t="s">
        <v>55</v>
      </c>
      <c r="C60" s="39"/>
      <c r="D60" s="40"/>
      <c r="E60" s="31"/>
    </row>
    <row r="61" spans="2:10" x14ac:dyDescent="0.25">
      <c r="B61" s="34"/>
      <c r="C61" s="39"/>
      <c r="D61" s="35"/>
      <c r="E61" s="31"/>
    </row>
    <row r="62" spans="2:10" ht="15.75" thickBot="1" x14ac:dyDescent="0.3">
      <c r="B62" s="41"/>
      <c r="C62" s="42"/>
      <c r="D62" s="43"/>
      <c r="E62" s="31"/>
    </row>
  </sheetData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N6" sqref="N6"/>
    </sheetView>
  </sheetViews>
  <sheetFormatPr defaultRowHeight="15" x14ac:dyDescent="0.25"/>
  <cols>
    <col min="1" max="1" width="3.28515625" style="5" customWidth="1"/>
    <col min="2" max="2" width="26.140625" style="5" customWidth="1"/>
    <col min="3" max="3" width="18.85546875" style="5" customWidth="1"/>
    <col min="4" max="4" width="13.7109375" style="5" customWidth="1"/>
    <col min="5" max="5" width="11.42578125" style="5" customWidth="1"/>
    <col min="6" max="6" width="12.5703125" style="5" customWidth="1"/>
    <col min="7" max="7" width="14" style="5" customWidth="1"/>
    <col min="8" max="8" width="23.5703125" style="5" customWidth="1"/>
    <col min="9" max="9" width="14" style="5" customWidth="1"/>
    <col min="10" max="10" width="2.42578125" style="5" customWidth="1"/>
    <col min="11" max="11" width="12.28515625" style="5" customWidth="1"/>
    <col min="12" max="12" width="14" style="5" customWidth="1"/>
    <col min="13" max="13" width="20" style="5" customWidth="1"/>
    <col min="14" max="14" width="10.28515625" style="5" customWidth="1"/>
    <col min="15" max="15" width="12.42578125" style="5" customWidth="1"/>
    <col min="16" max="16" width="9.140625" style="5"/>
    <col min="17" max="17" width="9.85546875" style="5" customWidth="1"/>
    <col min="18" max="18" width="19" style="5" customWidth="1"/>
    <col min="19" max="19" width="20.5703125" style="5" customWidth="1"/>
    <col min="20" max="20" width="22.140625" style="5" customWidth="1"/>
    <col min="21" max="21" width="11.28515625" style="5" customWidth="1"/>
    <col min="22" max="22" width="12.85546875" style="5" customWidth="1"/>
    <col min="23" max="23" width="12.28515625" style="5" customWidth="1"/>
    <col min="24" max="16384" width="9.140625" style="5"/>
  </cols>
  <sheetData>
    <row r="1" spans="2:11" ht="10.5" customHeight="1" thickBot="1" x14ac:dyDescent="0.3"/>
    <row r="2" spans="2:11" ht="20.25" x14ac:dyDescent="0.3">
      <c r="B2" s="1" t="s">
        <v>6</v>
      </c>
      <c r="C2" s="2" t="s">
        <v>7</v>
      </c>
      <c r="D2" s="3"/>
      <c r="E2" s="4"/>
      <c r="F2" s="4"/>
      <c r="G2" s="4"/>
      <c r="H2" s="4"/>
      <c r="I2" s="55"/>
    </row>
    <row r="3" spans="2:11" ht="19.5" thickBot="1" x14ac:dyDescent="0.35">
      <c r="B3" s="6"/>
      <c r="C3" s="7" t="s">
        <v>97</v>
      </c>
      <c r="D3" s="8"/>
      <c r="E3" s="8"/>
      <c r="F3" s="8"/>
      <c r="G3" s="52"/>
      <c r="H3" s="52"/>
      <c r="I3" s="56"/>
    </row>
    <row r="4" spans="2:11" s="12" customFormat="1" ht="18" customHeight="1" thickBot="1" x14ac:dyDescent="0.3">
      <c r="B4" s="9" t="s">
        <v>0</v>
      </c>
      <c r="C4" s="10" t="s">
        <v>1</v>
      </c>
      <c r="D4" s="10" t="s">
        <v>2</v>
      </c>
      <c r="E4" s="10" t="s">
        <v>3</v>
      </c>
      <c r="F4" s="50" t="s">
        <v>4</v>
      </c>
      <c r="G4" s="51" t="s">
        <v>5</v>
      </c>
      <c r="H4" s="11" t="s">
        <v>58</v>
      </c>
      <c r="I4" s="11" t="s">
        <v>61</v>
      </c>
    </row>
    <row r="5" spans="2:11" x14ac:dyDescent="0.25">
      <c r="B5" s="57" t="s">
        <v>8</v>
      </c>
      <c r="C5" s="14">
        <v>67300</v>
      </c>
      <c r="D5" s="14">
        <v>14400</v>
      </c>
      <c r="E5" s="14"/>
      <c r="F5" s="14"/>
      <c r="G5" s="14">
        <f>C5+D5</f>
        <v>81700</v>
      </c>
      <c r="H5" s="17" t="s">
        <v>60</v>
      </c>
      <c r="I5" s="58"/>
    </row>
    <row r="6" spans="2:11" x14ac:dyDescent="0.25">
      <c r="B6" s="38" t="s">
        <v>9</v>
      </c>
      <c r="C6" s="16">
        <v>455500</v>
      </c>
      <c r="D6" s="17"/>
      <c r="E6" s="18"/>
      <c r="F6" s="17"/>
      <c r="G6" s="17">
        <f>C6+D6</f>
        <v>455500</v>
      </c>
      <c r="H6" s="17" t="s">
        <v>60</v>
      </c>
      <c r="I6" s="35"/>
    </row>
    <row r="7" spans="2:11" x14ac:dyDescent="0.25">
      <c r="B7" s="38" t="s">
        <v>10</v>
      </c>
      <c r="C7" s="17"/>
      <c r="D7" s="19">
        <v>-5300</v>
      </c>
      <c r="E7" s="17"/>
      <c r="F7" s="17"/>
      <c r="G7" s="17">
        <f>C7+D7</f>
        <v>-5300</v>
      </c>
      <c r="H7" s="17" t="s">
        <v>59</v>
      </c>
      <c r="I7" s="35"/>
    </row>
    <row r="8" spans="2:11" x14ac:dyDescent="0.25">
      <c r="B8" s="38" t="s">
        <v>11</v>
      </c>
      <c r="C8" s="17">
        <v>45600</v>
      </c>
      <c r="D8" s="17">
        <v>469200</v>
      </c>
      <c r="E8" s="17">
        <v>-62200</v>
      </c>
      <c r="F8" s="17"/>
      <c r="G8" s="17">
        <f>D8+E8+C8</f>
        <v>452600</v>
      </c>
      <c r="H8" s="17" t="s">
        <v>60</v>
      </c>
      <c r="I8" s="35"/>
    </row>
    <row r="9" spans="2:11" x14ac:dyDescent="0.25">
      <c r="B9" s="38" t="s">
        <v>12</v>
      </c>
      <c r="C9" s="17">
        <v>72700</v>
      </c>
      <c r="D9" s="17"/>
      <c r="E9" s="17"/>
      <c r="F9" s="17"/>
      <c r="G9" s="17">
        <f>C9</f>
        <v>72700</v>
      </c>
      <c r="H9" s="17" t="s">
        <v>60</v>
      </c>
      <c r="I9" s="35"/>
    </row>
    <row r="10" spans="2:11" x14ac:dyDescent="0.25">
      <c r="B10" s="38" t="s">
        <v>13</v>
      </c>
      <c r="C10" s="17">
        <v>228300</v>
      </c>
      <c r="D10" s="17"/>
      <c r="E10" s="17"/>
      <c r="F10" s="17"/>
      <c r="G10" s="17">
        <f>C10</f>
        <v>228300</v>
      </c>
      <c r="H10" s="17" t="s">
        <v>60</v>
      </c>
      <c r="I10" s="35"/>
    </row>
    <row r="11" spans="2:11" x14ac:dyDescent="0.25">
      <c r="B11" s="38" t="s">
        <v>14</v>
      </c>
      <c r="C11" s="17"/>
      <c r="D11" s="17"/>
      <c r="E11" s="17"/>
      <c r="F11" s="17"/>
      <c r="G11" s="17"/>
      <c r="H11" s="17"/>
      <c r="I11" s="35"/>
      <c r="K11" s="31"/>
    </row>
    <row r="12" spans="2:11" x14ac:dyDescent="0.25">
      <c r="B12" s="38" t="s">
        <v>15</v>
      </c>
      <c r="C12" s="17">
        <v>430600</v>
      </c>
      <c r="D12" s="17"/>
      <c r="E12" s="17"/>
      <c r="F12" s="17"/>
      <c r="G12" s="17">
        <f>C12+D12</f>
        <v>430600</v>
      </c>
      <c r="H12" s="17" t="s">
        <v>60</v>
      </c>
      <c r="I12" s="35"/>
    </row>
    <row r="13" spans="2:11" x14ac:dyDescent="0.25">
      <c r="B13" s="38" t="s">
        <v>16</v>
      </c>
      <c r="C13" s="17">
        <v>-22200</v>
      </c>
      <c r="D13" s="17">
        <v>22200</v>
      </c>
      <c r="E13" s="17"/>
      <c r="F13" s="17"/>
      <c r="G13" s="17">
        <v>0</v>
      </c>
      <c r="H13" s="17"/>
      <c r="I13" s="35"/>
    </row>
    <row r="14" spans="2:11" x14ac:dyDescent="0.25">
      <c r="B14" s="38" t="s">
        <v>17</v>
      </c>
      <c r="C14" s="17"/>
      <c r="D14" s="17"/>
      <c r="E14" s="17"/>
      <c r="F14" s="17"/>
      <c r="G14" s="17"/>
      <c r="H14" s="17"/>
      <c r="I14" s="35"/>
    </row>
    <row r="15" spans="2:11" x14ac:dyDescent="0.25">
      <c r="B15" s="38" t="s">
        <v>18</v>
      </c>
      <c r="C15" s="17">
        <v>39400</v>
      </c>
      <c r="D15" s="17">
        <v>12800</v>
      </c>
      <c r="E15" s="17"/>
      <c r="F15" s="17">
        <v>-2000</v>
      </c>
      <c r="G15" s="17">
        <f>F15+D15+C15</f>
        <v>50200</v>
      </c>
      <c r="H15" s="17" t="s">
        <v>60</v>
      </c>
      <c r="I15" s="35"/>
    </row>
    <row r="16" spans="2:11" x14ac:dyDescent="0.25">
      <c r="B16" s="38" t="s">
        <v>19</v>
      </c>
      <c r="C16" s="17"/>
      <c r="D16" s="17"/>
      <c r="E16" s="17"/>
      <c r="F16" s="17">
        <v>848900</v>
      </c>
      <c r="G16" s="17">
        <f>F16</f>
        <v>848900</v>
      </c>
      <c r="H16" s="17" t="s">
        <v>60</v>
      </c>
      <c r="I16" s="35"/>
    </row>
    <row r="17" spans="2:9" x14ac:dyDescent="0.25">
      <c r="B17" s="38" t="s">
        <v>20</v>
      </c>
      <c r="C17" s="17"/>
      <c r="D17" s="17"/>
      <c r="E17" s="17"/>
      <c r="F17" s="17"/>
      <c r="G17" s="17"/>
      <c r="H17" s="17"/>
      <c r="I17" s="35"/>
    </row>
    <row r="18" spans="2:9" x14ac:dyDescent="0.25">
      <c r="B18" s="59" t="s">
        <v>21</v>
      </c>
      <c r="C18" s="17">
        <v>6400</v>
      </c>
      <c r="D18" s="17">
        <v>47500</v>
      </c>
      <c r="E18" s="17"/>
      <c r="F18" s="17"/>
      <c r="G18" s="17">
        <f t="shared" ref="G18:G23" si="0">C18+D18</f>
        <v>53900</v>
      </c>
      <c r="H18" s="17" t="s">
        <v>60</v>
      </c>
      <c r="I18" s="35"/>
    </row>
    <row r="19" spans="2:9" x14ac:dyDescent="0.25">
      <c r="B19" s="59" t="s">
        <v>22</v>
      </c>
      <c r="C19" s="17">
        <v>79500</v>
      </c>
      <c r="D19" s="17">
        <v>32300</v>
      </c>
      <c r="E19" s="17"/>
      <c r="F19" s="17"/>
      <c r="G19" s="17">
        <f t="shared" si="0"/>
        <v>111800</v>
      </c>
      <c r="H19" s="17" t="s">
        <v>60</v>
      </c>
      <c r="I19" s="35"/>
    </row>
    <row r="20" spans="2:9" ht="15" customHeight="1" x14ac:dyDescent="0.25">
      <c r="B20" s="59" t="s">
        <v>23</v>
      </c>
      <c r="C20" s="17">
        <v>-1075500</v>
      </c>
      <c r="D20" s="17">
        <v>2900</v>
      </c>
      <c r="E20" s="17"/>
      <c r="F20" s="17"/>
      <c r="G20" s="17">
        <f t="shared" si="0"/>
        <v>-1072600</v>
      </c>
      <c r="H20" s="17" t="s">
        <v>59</v>
      </c>
      <c r="I20" s="35"/>
    </row>
    <row r="21" spans="2:9" ht="15.75" customHeight="1" x14ac:dyDescent="0.25">
      <c r="B21" s="59" t="s">
        <v>24</v>
      </c>
      <c r="C21" s="17">
        <v>3500</v>
      </c>
      <c r="D21" s="17">
        <v>-96800</v>
      </c>
      <c r="E21" s="17"/>
      <c r="F21" s="17"/>
      <c r="G21" s="17">
        <f t="shared" si="0"/>
        <v>-93300</v>
      </c>
      <c r="H21" s="17" t="s">
        <v>59</v>
      </c>
      <c r="I21" s="35"/>
    </row>
    <row r="22" spans="2:9" x14ac:dyDescent="0.25">
      <c r="B22" s="59" t="s">
        <v>25</v>
      </c>
      <c r="C22" s="17">
        <v>24800</v>
      </c>
      <c r="D22" s="17">
        <v>-313900</v>
      </c>
      <c r="E22" s="17"/>
      <c r="F22" s="17"/>
      <c r="G22" s="17">
        <f t="shared" si="0"/>
        <v>-289100</v>
      </c>
      <c r="H22" s="17" t="s">
        <v>59</v>
      </c>
      <c r="I22" s="35"/>
    </row>
    <row r="23" spans="2:9" x14ac:dyDescent="0.25">
      <c r="B23" s="59" t="s">
        <v>26</v>
      </c>
      <c r="C23" s="17">
        <v>13100</v>
      </c>
      <c r="D23" s="17">
        <v>87800</v>
      </c>
      <c r="E23" s="17"/>
      <c r="F23" s="17"/>
      <c r="G23" s="17">
        <f t="shared" si="0"/>
        <v>100900</v>
      </c>
      <c r="H23" s="17" t="s">
        <v>60</v>
      </c>
      <c r="I23" s="35"/>
    </row>
    <row r="24" spans="2:9" x14ac:dyDescent="0.25">
      <c r="B24" s="59" t="s">
        <v>27</v>
      </c>
      <c r="C24" s="17"/>
      <c r="D24" s="17">
        <v>2000000</v>
      </c>
      <c r="E24" s="17"/>
      <c r="F24" s="17"/>
      <c r="G24" s="17">
        <f>D24</f>
        <v>2000000</v>
      </c>
      <c r="H24" s="17" t="s">
        <v>60</v>
      </c>
      <c r="I24" s="35"/>
    </row>
    <row r="25" spans="2:9" x14ac:dyDescent="0.25">
      <c r="B25" s="59" t="s">
        <v>40</v>
      </c>
      <c r="C25" s="17"/>
      <c r="D25" s="17"/>
      <c r="E25" s="17"/>
      <c r="F25" s="17"/>
      <c r="G25" s="17"/>
      <c r="H25" s="17"/>
      <c r="I25" s="35"/>
    </row>
    <row r="26" spans="2:9" x14ac:dyDescent="0.25">
      <c r="B26" s="59" t="s">
        <v>28</v>
      </c>
      <c r="C26" s="17">
        <v>15700</v>
      </c>
      <c r="D26" s="17">
        <v>800</v>
      </c>
      <c r="E26" s="17"/>
      <c r="F26" s="17"/>
      <c r="G26" s="17">
        <f>C26+D26</f>
        <v>16500</v>
      </c>
      <c r="H26" s="17" t="s">
        <v>60</v>
      </c>
      <c r="I26" s="35"/>
    </row>
    <row r="27" spans="2:9" x14ac:dyDescent="0.25">
      <c r="B27" s="59" t="s">
        <v>29</v>
      </c>
      <c r="C27" s="17">
        <v>-46500</v>
      </c>
      <c r="D27" s="17">
        <v>2800</v>
      </c>
      <c r="E27" s="17"/>
      <c r="F27" s="17"/>
      <c r="G27" s="17">
        <f>C27+D27</f>
        <v>-43700</v>
      </c>
      <c r="H27" s="17" t="s">
        <v>59</v>
      </c>
      <c r="I27" s="35"/>
    </row>
    <row r="28" spans="2:9" x14ac:dyDescent="0.25">
      <c r="B28" s="59" t="s">
        <v>30</v>
      </c>
      <c r="C28" s="17">
        <v>16100</v>
      </c>
      <c r="D28" s="17">
        <v>28800</v>
      </c>
      <c r="E28" s="17"/>
      <c r="F28" s="17"/>
      <c r="G28" s="17">
        <f>C28+D28</f>
        <v>44900</v>
      </c>
      <c r="H28" s="17" t="s">
        <v>60</v>
      </c>
      <c r="I28" s="35"/>
    </row>
    <row r="29" spans="2:9" x14ac:dyDescent="0.25">
      <c r="B29" s="59" t="s">
        <v>31</v>
      </c>
      <c r="C29" s="17"/>
      <c r="D29" s="17"/>
      <c r="E29" s="17"/>
      <c r="F29" s="17"/>
      <c r="G29" s="17"/>
      <c r="H29" s="17"/>
      <c r="I29" s="35"/>
    </row>
    <row r="30" spans="2:9" x14ac:dyDescent="0.25">
      <c r="B30" s="59" t="s">
        <v>32</v>
      </c>
      <c r="C30" s="17"/>
      <c r="D30" s="17"/>
      <c r="E30" s="17"/>
      <c r="F30" s="17"/>
      <c r="G30" s="17"/>
      <c r="H30" s="17"/>
      <c r="I30" s="35"/>
    </row>
    <row r="31" spans="2:9" x14ac:dyDescent="0.25">
      <c r="B31" s="59" t="s">
        <v>33</v>
      </c>
      <c r="C31" s="17"/>
      <c r="D31" s="17"/>
      <c r="E31" s="17"/>
      <c r="F31" s="17"/>
      <c r="G31" s="17"/>
      <c r="H31" s="17"/>
      <c r="I31" s="35"/>
    </row>
    <row r="32" spans="2:9" x14ac:dyDescent="0.25">
      <c r="B32" s="59" t="s">
        <v>34</v>
      </c>
      <c r="C32" s="17"/>
      <c r="D32" s="17"/>
      <c r="E32" s="17"/>
      <c r="F32" s="17"/>
      <c r="G32" s="17"/>
      <c r="H32" s="17"/>
      <c r="I32" s="35"/>
    </row>
    <row r="33" spans="2:9" x14ac:dyDescent="0.25">
      <c r="B33" s="59" t="s">
        <v>35</v>
      </c>
      <c r="C33" s="17"/>
      <c r="D33" s="17">
        <v>-255200</v>
      </c>
      <c r="E33" s="17"/>
      <c r="F33" s="17"/>
      <c r="G33" s="17">
        <f>D33</f>
        <v>-255200</v>
      </c>
      <c r="H33" s="17" t="s">
        <v>59</v>
      </c>
      <c r="I33" s="35"/>
    </row>
    <row r="34" spans="2:9" x14ac:dyDescent="0.25">
      <c r="B34" s="59" t="s">
        <v>36</v>
      </c>
      <c r="C34" s="17">
        <v>-35500</v>
      </c>
      <c r="D34" s="17"/>
      <c r="E34" s="17"/>
      <c r="F34" s="17"/>
      <c r="G34" s="17">
        <f>C34</f>
        <v>-35500</v>
      </c>
      <c r="H34" s="17" t="s">
        <v>59</v>
      </c>
      <c r="I34" s="35"/>
    </row>
    <row r="35" spans="2:9" x14ac:dyDescent="0.25">
      <c r="B35" s="59" t="s">
        <v>37</v>
      </c>
      <c r="C35" s="17"/>
      <c r="D35" s="17"/>
      <c r="E35" s="17"/>
      <c r="F35" s="17"/>
      <c r="G35" s="17"/>
      <c r="H35" s="17"/>
      <c r="I35" s="35"/>
    </row>
    <row r="36" spans="2:9" x14ac:dyDescent="0.25">
      <c r="B36" s="59" t="s">
        <v>38</v>
      </c>
      <c r="C36" s="17">
        <v>53200</v>
      </c>
      <c r="D36" s="17"/>
      <c r="E36" s="17"/>
      <c r="F36" s="17"/>
      <c r="G36" s="17">
        <f>C36</f>
        <v>53200</v>
      </c>
      <c r="H36" s="17" t="s">
        <v>60</v>
      </c>
      <c r="I36" s="35"/>
    </row>
    <row r="37" spans="2:9" x14ac:dyDescent="0.25">
      <c r="B37" s="59" t="s">
        <v>39</v>
      </c>
      <c r="C37" s="17"/>
      <c r="D37" s="17"/>
      <c r="E37" s="17"/>
      <c r="F37" s="17"/>
      <c r="G37" s="17"/>
      <c r="H37" s="17"/>
      <c r="I37" s="35"/>
    </row>
    <row r="38" spans="2:9" ht="15.75" thickBot="1" x14ac:dyDescent="0.3">
      <c r="B38" s="41" t="s">
        <v>68</v>
      </c>
      <c r="C38" s="60"/>
      <c r="D38" s="60">
        <v>21200</v>
      </c>
      <c r="E38" s="60"/>
      <c r="F38" s="60"/>
      <c r="G38" s="60">
        <f>D38</f>
        <v>21200</v>
      </c>
      <c r="H38" s="60" t="s">
        <v>60</v>
      </c>
      <c r="I38" s="43"/>
    </row>
    <row r="39" spans="2:9" ht="15.75" thickBot="1" x14ac:dyDescent="0.3"/>
    <row r="40" spans="2:9" ht="15" customHeight="1" thickBot="1" x14ac:dyDescent="0.35">
      <c r="B40" s="21" t="s">
        <v>41</v>
      </c>
      <c r="C40" s="22"/>
      <c r="D40" s="23"/>
      <c r="E40" s="24"/>
    </row>
    <row r="41" spans="2:9" ht="15.75" thickBot="1" x14ac:dyDescent="0.3">
      <c r="B41" s="25" t="s">
        <v>96</v>
      </c>
      <c r="C41" s="26"/>
      <c r="D41" s="27"/>
      <c r="E41" s="24"/>
      <c r="G41" s="44" t="s">
        <v>67</v>
      </c>
    </row>
    <row r="42" spans="2:9" ht="15.75" thickBot="1" x14ac:dyDescent="0.3">
      <c r="B42" s="28" t="s">
        <v>42</v>
      </c>
      <c r="C42" s="29" t="s">
        <v>43</v>
      </c>
      <c r="D42" s="30" t="s">
        <v>44</v>
      </c>
      <c r="E42" s="31"/>
    </row>
    <row r="43" spans="2:9" x14ac:dyDescent="0.25">
      <c r="B43" s="65" t="s">
        <v>45</v>
      </c>
      <c r="C43" s="17"/>
      <c r="D43" s="53"/>
      <c r="E43" s="31"/>
      <c r="G43" s="17" t="s">
        <v>80</v>
      </c>
      <c r="H43" s="17"/>
      <c r="I43" s="17"/>
    </row>
    <row r="44" spans="2:9" ht="16.5" x14ac:dyDescent="0.3">
      <c r="B44" s="36" t="s">
        <v>62</v>
      </c>
      <c r="C44" s="64">
        <v>2343065</v>
      </c>
      <c r="D44" s="37"/>
      <c r="E44" s="31"/>
      <c r="G44" s="17" t="s">
        <v>75</v>
      </c>
      <c r="H44" s="17"/>
      <c r="I44" s="17"/>
    </row>
    <row r="45" spans="2:9" ht="16.5" x14ac:dyDescent="0.3">
      <c r="B45" s="36" t="s">
        <v>63</v>
      </c>
      <c r="C45" s="81"/>
      <c r="D45" s="37"/>
      <c r="E45" s="31"/>
    </row>
    <row r="46" spans="2:9" ht="16.5" x14ac:dyDescent="0.3">
      <c r="B46" s="36" t="s">
        <v>64</v>
      </c>
      <c r="C46" s="64">
        <v>711388</v>
      </c>
      <c r="D46" s="37"/>
      <c r="E46" s="31"/>
    </row>
    <row r="47" spans="2:9" ht="17.25" thickBot="1" x14ac:dyDescent="0.35">
      <c r="B47" s="36" t="s">
        <v>65</v>
      </c>
      <c r="C47" s="46"/>
      <c r="D47" s="37"/>
      <c r="E47" s="31"/>
    </row>
    <row r="48" spans="2:9" ht="15.75" thickBot="1" x14ac:dyDescent="0.3">
      <c r="B48" s="36" t="s">
        <v>66</v>
      </c>
      <c r="C48" s="17"/>
      <c r="D48" s="37"/>
      <c r="E48" s="31"/>
      <c r="F48" s="77" t="s">
        <v>88</v>
      </c>
      <c r="G48" s="78"/>
    </row>
    <row r="49" spans="2:10" ht="15.75" thickBot="1" x14ac:dyDescent="0.3">
      <c r="B49" s="36" t="s">
        <v>46</v>
      </c>
      <c r="C49" s="17"/>
      <c r="D49" s="37"/>
      <c r="E49" s="31"/>
    </row>
    <row r="50" spans="2:10" ht="15.75" thickBot="1" x14ac:dyDescent="0.3">
      <c r="B50" s="36" t="s">
        <v>47</v>
      </c>
      <c r="C50" s="17"/>
      <c r="D50" s="37"/>
      <c r="E50" s="31"/>
      <c r="F50" s="73" t="s">
        <v>89</v>
      </c>
      <c r="G50" s="74"/>
      <c r="H50" s="79"/>
      <c r="I50" s="75"/>
      <c r="J50" s="74"/>
    </row>
    <row r="51" spans="2:10" ht="15.75" thickBot="1" x14ac:dyDescent="0.3">
      <c r="B51" s="36" t="s">
        <v>48</v>
      </c>
      <c r="C51" s="17"/>
      <c r="D51" s="37"/>
      <c r="E51" s="31"/>
      <c r="F51" s="66" t="s">
        <v>90</v>
      </c>
      <c r="G51" s="68"/>
      <c r="H51" s="80">
        <v>8185.3</v>
      </c>
      <c r="I51" s="67" t="s">
        <v>93</v>
      </c>
      <c r="J51" s="69"/>
    </row>
    <row r="52" spans="2:10" ht="15.75" thickBot="1" x14ac:dyDescent="0.3">
      <c r="B52" s="36" t="s">
        <v>49</v>
      </c>
      <c r="C52" s="17"/>
      <c r="D52" s="37"/>
      <c r="E52" s="31"/>
      <c r="F52" s="73" t="s">
        <v>91</v>
      </c>
      <c r="G52" s="74"/>
      <c r="H52" s="44"/>
      <c r="I52" s="75"/>
      <c r="J52" s="74"/>
    </row>
    <row r="53" spans="2:10" ht="15.75" thickBot="1" x14ac:dyDescent="0.3">
      <c r="B53" s="36" t="s">
        <v>57</v>
      </c>
      <c r="C53" s="17"/>
      <c r="D53" s="37"/>
      <c r="E53" s="31"/>
      <c r="F53" s="70" t="s">
        <v>92</v>
      </c>
      <c r="G53" s="72"/>
      <c r="H53" s="76"/>
      <c r="I53" s="71"/>
      <c r="J53" s="72"/>
    </row>
    <row r="54" spans="2:10" x14ac:dyDescent="0.25">
      <c r="B54" s="36" t="s">
        <v>56</v>
      </c>
      <c r="C54" s="17"/>
      <c r="D54" s="37"/>
      <c r="E54" s="31"/>
    </row>
    <row r="55" spans="2:10" x14ac:dyDescent="0.25">
      <c r="B55" s="36" t="s">
        <v>50</v>
      </c>
      <c r="C55" s="63">
        <v>4191247</v>
      </c>
      <c r="D55" s="37"/>
      <c r="E55" s="31"/>
    </row>
    <row r="56" spans="2:10" x14ac:dyDescent="0.25">
      <c r="B56" s="36" t="s">
        <v>51</v>
      </c>
      <c r="C56" s="17"/>
      <c r="D56" s="37"/>
      <c r="E56" s="31"/>
    </row>
    <row r="57" spans="2:10" x14ac:dyDescent="0.25">
      <c r="B57" s="47" t="s">
        <v>52</v>
      </c>
      <c r="C57" s="39"/>
      <c r="D57" s="48"/>
      <c r="E57" s="31"/>
    </row>
    <row r="58" spans="2:10" x14ac:dyDescent="0.25">
      <c r="B58" s="47" t="s">
        <v>53</v>
      </c>
      <c r="C58" s="39"/>
      <c r="D58" s="48"/>
      <c r="E58" s="31"/>
    </row>
    <row r="59" spans="2:10" x14ac:dyDescent="0.25">
      <c r="B59" s="38" t="s">
        <v>54</v>
      </c>
      <c r="C59" s="39"/>
      <c r="D59" s="40"/>
      <c r="E59" s="31"/>
    </row>
    <row r="60" spans="2:10" x14ac:dyDescent="0.25">
      <c r="B60" s="38" t="s">
        <v>55</v>
      </c>
      <c r="C60" s="39"/>
      <c r="D60" s="40"/>
      <c r="E60" s="31"/>
    </row>
    <row r="61" spans="2:10" x14ac:dyDescent="0.25">
      <c r="B61" s="34"/>
      <c r="C61" s="39"/>
      <c r="D61" s="35"/>
      <c r="E61" s="31"/>
    </row>
    <row r="62" spans="2:10" ht="15.75" thickBot="1" x14ac:dyDescent="0.3">
      <c r="B62" s="41"/>
      <c r="C62" s="42"/>
      <c r="D62" s="43"/>
      <c r="E62" s="31"/>
    </row>
  </sheetData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16.05.2023 </vt:lpstr>
      <vt:lpstr>17.05.2023</vt:lpstr>
      <vt:lpstr>18.05.2023 </vt:lpstr>
      <vt:lpstr>21.05.2023</vt:lpstr>
      <vt:lpstr>22.05.2023</vt:lpstr>
      <vt:lpstr>23.05.2023</vt:lpstr>
      <vt:lpstr>24.05.2023</vt:lpstr>
      <vt:lpstr>25.05.2023</vt:lpstr>
      <vt:lpstr>30.05.2023</vt:lpstr>
      <vt:lpstr>03.06.2023</vt:lpstr>
      <vt:lpstr>07.06.2023</vt:lpstr>
      <vt:lpstr>Sheet1</vt:lpstr>
      <vt:lpstr>'03.06.2023'!Print_Area</vt:lpstr>
      <vt:lpstr>'07.06.2023'!Print_Area</vt:lpstr>
      <vt:lpstr>'17.05.2023'!Print_Area</vt:lpstr>
      <vt:lpstr>'18.05.2023 '!Print_Area</vt:lpstr>
      <vt:lpstr>'21.05.2023'!Print_Area</vt:lpstr>
      <vt:lpstr>'22.05.2023'!Print_Area</vt:lpstr>
      <vt:lpstr>'23.05.2023'!Print_Area</vt:lpstr>
      <vt:lpstr>'24.05.2023'!Print_Area</vt:lpstr>
      <vt:lpstr>'25.05.2023'!Print_Area</vt:lpstr>
      <vt:lpstr>'30.05.2023'!Print_Area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2023-12-04T04:59:59Z</dcterms:modified>
</cp:coreProperties>
</file>