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0D80ABE9-130B-41D5-9F24-885F556C4B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Sheet1!$A$1:$BG$157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54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5" i="1"/>
  <c r="AU156" i="1"/>
  <c r="AU157" i="1"/>
  <c r="AU2" i="1"/>
  <c r="AU160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2" i="1"/>
  <c r="Y161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2" i="1"/>
  <c r="V16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AW162" i="1" l="1"/>
  <c r="AY162" i="1"/>
  <c r="AY161" i="1"/>
  <c r="AU161" i="1"/>
  <c r="Y162" i="1"/>
  <c r="AY160" i="1"/>
  <c r="AU162" i="1"/>
  <c r="V160" i="1"/>
  <c r="AW160" i="1"/>
  <c r="AW161" i="1"/>
  <c r="Y160" i="1"/>
  <c r="V161" i="1"/>
</calcChain>
</file>

<file path=xl/sharedStrings.xml><?xml version="1.0" encoding="utf-8"?>
<sst xmlns="http://schemas.openxmlformats.org/spreadsheetml/2006/main" count="1311" uniqueCount="312">
  <si>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</si>
  <si>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</si>
  <si>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</si>
  <si>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</si>
  <si>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</si>
  <si>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</si>
  <si>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</si>
  <si>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</si>
  <si>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</si>
  <si>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</si>
  <si>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</si>
  <si>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</si>
  <si>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</si>
  <si>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</si>
  <si>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</si>
  <si>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</si>
  <si>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</si>
  <si>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</si>
  <si>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</si>
  <si>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</si>
  <si>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new model after time</t>
  </si>
  <si>
    <t>accuracy New model (only after) model - test data</t>
  </si>
  <si>
    <t>accuracy FIXED model - test data</t>
  </si>
  <si>
    <t>number of bad samples</t>
  </si>
  <si>
    <t>FIXED accuracy on bad samples</t>
  </si>
  <si>
    <t>faulty nodes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</si>
  <si>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</si>
  <si>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</si>
  <si>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</si>
  <si>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</si>
  <si>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</si>
  <si>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</si>
  <si>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</si>
  <si>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</si>
  <si>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</si>
  <si>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</si>
  <si>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</si>
  <si>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</si>
  <si>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</si>
  <si>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</si>
  <si>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</si>
  <si>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</si>
  <si>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NodeThreshold: accuracy fixed model (faulty nodes) - test data</t>
  </si>
  <si>
    <t>AllThreshold: accuracy fixed model (faulty nodes) - test data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</si>
  <si>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</si>
  <si>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</si>
  <si>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</si>
  <si>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</si>
  <si>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</si>
  <si>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</si>
  <si>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</si>
  <si>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</si>
  <si>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'numeric']</t>
  </si>
  <si>
    <t>[11, 18, 16, 10, 8, 2, 1, 0, 6, 17, 5, 4, 12, 13, 14, 15, 3, 7, 9]</t>
  </si>
  <si>
    <t>[0.9411494384910789, 0.6666666666666666, 0.3333333333333333, 0.05882183990569243, 2.8721601516451383e-05, 1.7119408557684054e-12, 2.0897715524516667e-16, 7.036267853372615e-17, 0.0, 0.0, 0.0, 0.0, 0.0, 0.0, 0.0, 0.0, 0.0, 0.0, 0.0]</t>
  </si>
  <si>
    <t>[11]</t>
  </si>
  <si>
    <t>{(0, 1, 2, 8, 10, 11), (0, 16, 18)}</t>
  </si>
  <si>
    <t>[0]</t>
  </si>
  <si>
    <t>data/real/data_banknote_authentication.txt</t>
  </si>
  <si>
    <t>numeric</t>
  </si>
  <si>
    <t>[4, 9, 12, 13, 15, 14, 8, 10, 3, 2, 1, 0, 17, 7, 6, 5, 16, 11, 18]</t>
  </si>
  <si>
    <t>[0.9997530318633993, 0.9922277305432736, 0.9845360427096047, 0.502512074224772, 0.49748695348252425, 0.49748695348252425, 0.007769381650170492, 0.007691687833668787, 0.0002440803300447752, 1.9155138522571312e-06, 9.722927020238217e-07, 1.811036285057332e-15, 0.0, 0.0, 0.0, 0.0, 0.0, 0.0, 0.0]</t>
  </si>
  <si>
    <t>[4]</t>
  </si>
  <si>
    <t>{(0, 1, 2, 8, 10, 12), (0, 1, 13, 15), (0, 1, 13, 14), (0, 1, 2, 3, 4), (0, 1, 2, 8, 9)}</t>
  </si>
  <si>
    <t>[11, 15, 18, 16, 13, 10, 8, 2, 1, 0, 7, 6, 12, 5, 14, 4, 3, 17, 9]</t>
  </si>
  <si>
    <t>[0.9687784280505224, 0.7999998004078797, 0.6666666247707557, 0.33333331238537783, 0.19999995010196991, 0.030274325876578825, 0.0009460726836430883, 9.238991051202034e-07, 1.8664628386266739e-07, 6.284386662042673e-08, 0.0, 0.0, 0.0, 0.0, 0.0, 0.0, 0.0, 0.0, 0.0]</t>
  </si>
  <si>
    <t>{(0, 1, 13, 15), (0, 1, 2, 8, 10, 11), (0, 16, 18)}</t>
  </si>
  <si>
    <t>[9, 12, 4, 13, 6, 15, 14, 3, 5, 8, 10, 2, 1, 0, 17, 7, 16, 11, 18]</t>
  </si>
  <si>
    <t>[0.9945894867723272, 0.990719488769322, 0.7469875994264047, 0.5022578788179417, 0.49799173295093646, 0.49723530002976235, 0.49723530002976235, 0.25151097623784674, 0.24899586647546823, 0.003909088891924407, 0.003869998003005164, 0.0009946031834527662, 0.000504849085555437, 1.972066740450926e-06, 0.0, 0.0, 0.0, 0.0, 0.0]</t>
  </si>
  <si>
    <t>[9]</t>
  </si>
  <si>
    <t>{(0, 1, 2, 8, 10, 12), (0, 1, 13, 15), (0, 1, 13, 14), (0, 1, 2, 3, 4), (0, 1, 2, 8, 9), (0, 1, 2, 3, 5, 6)}</t>
  </si>
  <si>
    <t>[18, 15, 13, 16, 11, 10, 2, 8, 1, 0, 7, 6, 12, 5, 14, 4, 3, 17, 9]</t>
  </si>
  <si>
    <t>[0.6496830863920761, 0.4494313897324067, 0.4494313897324067, 0.32484154319603803, 0.2996209264882711, 0.2996209264882711, 0.14981046324413555, 0.14981046324413555, 0.07566185012330078, 0.025475370411885783, 0.0, 0.0, 0.0, 0.0, 0.0, 0.0, 0.0, 0.0, 0.0]</t>
  </si>
  <si>
    <t>[18]</t>
  </si>
  <si>
    <t>[14, 4, 9, 8, 6, 3, 5, 2, 13, 0, 1, 10, 11, 12, 7, 15, 16, 17, 18]</t>
  </si>
  <si>
    <t>[0.9999988288909016, 0.6636795162118202, 0.4435703163907283, 0.4435703163907283, 0.4424530108078801, 0.2234611165696364, 0.22122650540394004, 0.11285914978264468, 9.536731995495812e-07, 1.087179493681347e-07, 1.087179493681347e-07, 0.0, 0.0, 0.0, 0.0, 0.0, 0.0, 0.0, 0.0]</t>
  </si>
  <si>
    <t>[14]</t>
  </si>
  <si>
    <t>{(0, 1, 2, 3, 5, 6), (0, 1, 13, 14), (0, 1, 2, 3, 4), (0, 1, 2, 8, 9)}</t>
  </si>
  <si>
    <t>[15, 18, 16, 13, 1, 0, 6, 7, 8, 17, 10, 11, 12, 4, 14, 3, 2, 5, 9]</t>
  </si>
  <si>
    <t>[0.9961089494163424, 0.5, 0.5, 0.0038910505836575876, 3.455947158366246e-18, 1.7454278577607303e-18, 0.0, 0.0, 0.0, 0.0, 0.0, 0.0, 0.0, 0.0, 0.0, 0.0, 0.0, 0.0, 0.0]</t>
  </si>
  <si>
    <t>[15]</t>
  </si>
  <si>
    <t>{(0, 1, 13, 15), (0, 16, 18)}</t>
  </si>
  <si>
    <t>[1]</t>
  </si>
  <si>
    <t>[9, 16, 18, 8, 2, 1, 0, 3, 4, 5, 6, 7, 17, 10, 11, 12, 13, 14, 15]</t>
  </si>
  <si>
    <t>[0.9997559189650963, 0.49999999999999994, 0.49999999999999994, 0.00024408103490358796, 1.3874400503004151e-17, 1.693652405151874e-21, 8.553800026019567e-22, 0.0, 0.0, 0.0, 0.0, 0.0, 0.0, 0.0, 0.0, 0.0, 0.0, 0.0, 0.0]</t>
  </si>
  <si>
    <t>{(0, 16, 18), (0, 1, 2, 8, 9)}</t>
  </si>
  <si>
    <t>[15, 7, 18, 16, 5, 13, 3, 2, 1, 0, 10, 11, 12, 8, 14, 6, 4, 17, 9]</t>
  </si>
  <si>
    <t>[0.9961089493947293, 0.9846144564271351, 0.49999999999635947, 0.49999999999635947, 0.015384600881673986, 0.003891050583573161, 9.390015186568595e-07, 3.6679746822533573e-09, 1.4416439422447659e-11, 7.281030011337201e-12, 0.0, 0.0, 0.0, 0.0, 0.0, 0.0, 0.0, 0.0, 0.0]</t>
  </si>
  <si>
    <t>{(0, 1, 13, 15), (0, 16, 18), (0, 1, 2, 3, 5, 7)}</t>
  </si>
  <si>
    <t>[9, 4, 16, 18, 3, 8, 2, 1, 0, 5, 6, 7, 17, 10, 11, 12, 13, 14, 15]</t>
  </si>
  <si>
    <t>[0.9998778731057316, 0.9995118855972742, 0.49999999810069506, 0.49999999810069506, 0.00048804291288929405, 0.000122055404431852, 6.016997916295804e-08, 7.521247395369755e-09, 3.79860979564129e-09, 0.0, 0.0, 0.0, 0.0, 0.0, 0.0, 0.0, 0.0, 0.0, 0.0]</t>
  </si>
  <si>
    <t>{(0, 16, 18), (0, 1, 2, 3, 4), (0, 1, 2, 8, 9)}</t>
  </si>
  <si>
    <t>[15, 18, 16, 5, 7, 2, 3, 13, 1, 0, 10, 11, 12, 8, 14, 6, 4, 17, 9]</t>
  </si>
  <si>
    <t>[0.9988762395477885, 0.49997511822575036, 0.49997511822575036, 0.3999406818501888, 0.3999406818501888, 0.0999851704625472, 0.0999851704625472, 0.0009754650776833872, 9.8531826028625e-05, 4.9763548499305556e-05, 0.0, 0.0, 0.0, 0.0, 0.0, 0.0, 0.0, 0.0, 0.0]</t>
  </si>
  <si>
    <t>[0.999877793876415, 0.9995118063969581, 0.49999998480556207, 0.49999998480556207, 0.0004880428742172647, 0.00012205539476030456, 6.016997439514943e-08, 6.016997439514943e-08, 3.0388875957146176e-08, 0.0, 0.0, 0.0, 0.0, 0.0, 0.0, 0.0, 0.0, 0.0, 0.0]</t>
  </si>
  <si>
    <t>[9, 15, 16, 18, 13, 8, 2, 1, 0, 4, 5, 6, 7, 17, 10, 11, 12, 14, 3]</t>
  </si>
  <si>
    <t>[0.9995119570522204, 0.9411764705882351, 0.49999999999999994, 0.49999999999999994, 0.05882352941176469, 0.0004880429477794045, 5.5484059405376285e-17, 3.296735555875002e-18, 1.6650179575126275e-18, 0.0, 0.0, 0.0, 0.0, 0.0, 0.0, 0.0, 0.0, 0.0, 0.0]</t>
  </si>
  <si>
    <t>{(0, 1, 13, 15), (0, 16, 18), (0, 1, 2, 8, 9)}</t>
  </si>
  <si>
    <t>[16]</t>
  </si>
  <si>
    <t>[17, 9, 15, 13, 8, 16, 2, 1, 0, 6, 10, 11, 12, 5, 14, 4, 3, 7, 18]</t>
  </si>
  <si>
    <t>[0.9999999999990905, 0.9995119570522206, 0.9411764705882353, 0.058823529411764705, 0.0004880429477794046, 9.094947017721011e-13, 5.54840594053763e-17, 3.296735555875003e-18, 3.0286500214262803e-30, 0.0, 0.0, 0.0, 0.0, 0.0, 0.0, 0.0, 0.0, 0.0, 0.0]</t>
  </si>
  <si>
    <t>[17]</t>
  </si>
  <si>
    <t>{(0, 1, 13, 15), (0, 16, 17), (0, 1, 2, 8, 9)}</t>
  </si>
  <si>
    <t>[0.9999999995343385, 0.9995119570522204, 0.9411764705882352, 0.0588235294117647, 0.0004880429477794045, 4.656612870908987e-10, 5.5484059405376285e-17, 3.2967355558750025e-18, 1.5506688102495791e-27, 0.0, 0.0, 0.0, 0.0, 0.0, 0.0, 0.0, 0.0, 0.0, 0.0]</t>
  </si>
  <si>
    <t>[9, 17, 15, 13, 16, 8, 2, 1, 0, 6, 10, 11, 12, 5, 14, 4, 3, 7, 18]</t>
  </si>
  <si>
    <t>[0.9995119570522205, 0.9846153846153846, 0.9411764705882352, 0.0588235294117647, 0.015384615384615384, 0.00048804294777940455, 5.548405940537629e-17, 3.296735555875003e-18, 5.123132176961931e-20, 0.0, 0.0, 0.0, 0.0, 0.0, 0.0, 0.0, 0.0, 0.0, 0.0]</t>
  </si>
  <si>
    <t>[15, 11, 18, 16, 13, 10, 8, 2, 1, 0, 7, 6, 12, 5, 14, 4, 3, 17, 9]</t>
  </si>
  <si>
    <t>[0.9411764705880912, 0.9411494384909351, 0.49999999999997435, 0.49999999999997435, 0.0588235294117557, 0.058821839905683446, 2.8721601516446995e-05, 1.7119408557681438e-12, 1.0171959927321117e-13, 5.1373534986470285e-14, 0.0, 0.0, 0.0, 0.0, 0.0, 0.0, 0.0, 0.0, 0.0]</t>
  </si>
  <si>
    <t>[2]</t>
  </si>
  <si>
    <t>[4, 15, 9, 16, 18, 8, 13, 3, 2, 1, 0, 5, 6, 7, 17, 10, 11, 12, 14]</t>
  </si>
  <si>
    <t>[0.9997260833256758, 0.9411741650018954, 0.888862361845767, 0.49999958897894514, 0.49999958897894514, 0.11110779523072087, 0.058823385312618465, 0.00024407375081193257, 2.739323802603059e-05, 1.627643376472406e-06, 8.22042109329498e-07, 0.0, 0.0, 0.0, 0.0, 0.0, 0.0, 0.0, 0.0]</t>
  </si>
  <si>
    <t>{(0, 1, 13, 15), (0, 16, 18), (0, 1, 2, 3, 4), (0, 1, 2, 8, 9)}</t>
  </si>
  <si>
    <t>[0.9687785897095881, 0.9411763928270919, 0.4999999861373801, 0.4999999861373801, 0.05882352455169324, 0.030274330928424627, 0.0009460728415132696, 9.238992592903024e-07, 5.4895975002394674e-08, 2.772523990019933e-08, 0.0, 0.0, 0.0, 0.0, 0.0, 0.0, 0.0, 0.0, 0.0]</t>
  </si>
  <si>
    <t>[4, 15, 18, 16, 13, 2, 3, 1, 0, 17, 10, 11, 12, 7, 14, 6, 5, 8, 9]</t>
  </si>
  <si>
    <t>[0.9994901461555343, 0.9411559326620815, 0.49999633866668824, 0.49999633866668824, 0.058822245791380096, 0.0002440161489637535, 0.0002440161489637535, 1.4498879914661528e-05, 7.322666623566429e-06, 0.0, 0.0, 0.0, 0.0, 0.0, 0.0, 0.0, 0.0, 0.0, 0.0]</t>
  </si>
  <si>
    <t>{(0, 16, 18), (0, 1, 13, 15), (0, 1, 2, 3, 4)}</t>
  </si>
  <si>
    <t>[15, 18, 16, 11, 10, 2, 8, 13, 1, 0, 7, 6, 12, 5, 14, 4, 3, 17, 9]</t>
  </si>
  <si>
    <t>[0.9273547657110869, 0.49753597962550833, 0.49753597962550833, 0.32843814618934325, 0.32843814618934325, 0.16421907309467162, 0.16421907309467162, 0.05795967285694293, 0.009757520682987025, 0.004928040748983346, 0.0, 0.0, 0.0, 0.0, 0.0, 0.0, 0.0, 0.0, 0.0]</t>
  </si>
  <si>
    <t>[9, 18, 16, 8, 2, 1, 0, 7, 5, 17, 4, 11, 12, 13, 14, 15, 3, 6, 10]</t>
  </si>
  <si>
    <t>[0.9995119570522206, 0.6666666666666667, 0.33333333333333337, 0.0004880429477794046, 5.54840594053763e-17, 6.772956470382849e-21, 2.2804567240346295e-21, 0.0, 0.0, 0.0, 0.0, 0.0, 0.0, 0.0, 0.0, 0.0, 0.0, 0.0, 0.0]</t>
  </si>
  <si>
    <t>[13]</t>
  </si>
  <si>
    <t>[9, 13, 16, 18, 14, 15, 8, 2, 1, 0, 4, 5, 6, 7, 17, 10, 11, 12, 3]</t>
  </si>
  <si>
    <t>[0.9995119570522207, 0.5025125628140704, 0.5000000000000001, 0.5000000000000001, 0.4974874371859297, 0.4974874371859297, 0.00048804294777940466, 5.5484059405376303e-17, 2.8163067562751285e-17, 1.4223771496339033e-17, 0.0, 0.0, 0.0, 0.0, 0.0, 0.0, 0.0, 0.0, 0.0]</t>
  </si>
  <si>
    <t>{(0, 1, 13, 15), (0, 1, 13, 14), (0, 16, 18), (0, 1, 2, 8, 9)}</t>
  </si>
  <si>
    <t>[9, 15, 18, 16, 13, 8, 2, 1, 0, 3, 4, 5, 6, 7, 17, 10, 11, 12, 14]</t>
  </si>
  <si>
    <t>[0.9995119570522204, 0.7999999999999998, 0.6666666666666665, 0.33333333333333326, 0.19999999999999996, 0.0004880429477794045, 5.5484059405376285e-17, 1.1208900889975009e-17, 3.774040703695289e-18, 0.0, 0.0, 0.0, 0.0, 0.0, 0.0, 0.0, 0.0, 0.0, 0.0]</t>
  </si>
  <si>
    <t>[9, 18, 15, 13, 16, 8, 2, 1, 0, 17, 6, 11, 12, 5, 14, 4, 3, 7, 10]</t>
  </si>
  <si>
    <t>[0.9995119570522207, 0.6666666666666666, 0.5, 0.5, 0.3333333333333333, 0.00048804294777940466, 5.5484059405376303e-17, 2.8022252224937525e-17, 9.435101759238224e-18, 0.0, 0.0, 0.0, 0.0, 0.0, 0.0, 0.0, 0.0, 0.0, 0.0]</t>
  </si>
  <si>
    <t>[9, 16, 14, 13, 18, 8, 2, 1, 0, 5, 6, 7, 17, 10, 11, 12, 3, 15, 4]</t>
  </si>
  <si>
    <t>[0.9995119570522206, 0.5, 0.5, 0.5, 0.5, 0.0004880429477794046, 5.54840594053763e-17, 2.8022252224937525e-17, 1.4152652638857336e-17, 0.0, 0.0, 0.0, 0.0, 0.0, 0.0, 0.0, 0.0, 0.0, 0.0]</t>
  </si>
  <si>
    <t>{(0, 1, 13, 14), (0, 16, 18), (0, 1, 2, 8, 9)}</t>
  </si>
  <si>
    <t>[3]</t>
  </si>
  <si>
    <t>[7, 9, 15, 16, 18, 13, 8, 5, 3, 2, 1, 0, 6, 17, 10, 11, 12, 14, 4]</t>
  </si>
  <si>
    <t>[0.9999980926547776, 0.9995119570522202, 0.9411764705882351, 0.5, 0.5, 0.05882352941176469, 0.0004880429477794044, 1.9073449948401977e-06, 2.273732417631385e-13, 1.120887951073145e-16, 6.660059126994325e-18, 3.3636662257547098e-18, 0.0, 0.0, 0.0, 0.0, 0.0, 0.0, 0.0]</t>
  </si>
  <si>
    <t>[7]</t>
  </si>
  <si>
    <t>{(0, 1, 13, 15), (0, 1, 2, 8, 9), (0, 16, 18), (0, 1, 2, 3, 5, 7)}</t>
  </si>
  <si>
    <t>[0.9999976155638053, 0.9995119567962572, 0.9411764705684502, 0.4999999999964729, 0.4999999999964729, 0.05882352941052814, 0.00048804294765442244, 1.907344084861384e-06, 4.76836021215346e-07, 2.350671286882224e-10, 1.3967149654677505e-11, 7.054115987210861e-12, 0.0, 0.0, 0.0, 0.0, 0.0, 0.0, 0.0]</t>
  </si>
  <si>
    <t>[0.9411764705882354, 0.9407441433164906, 0.4999999999999999, 0.4999999999999999, 0.05882352941176471, 0.05879650895728066, 0.00045934772622875517, 5.2221790409561796e-17, 3.1028990142342123e-18, 1.5671207142597034e-18, 0.0, 0.0, 0.0, 0.0, 0.0, 0.0, 0.0, 0.0, 0.0]</t>
  </si>
  <si>
    <t>[8]</t>
  </si>
  <si>
    <t>[0.9961089494163419, 0.9411764705882352, 0.49999999999999994, 0.49999999999999994, 0.0588235294117647, 0.0038910505836575854, 4.4236123627087925e-16, 2.6284090093338043e-17, 1.3274792976433357e-17, 0.0, 0.0, 0.0, 0.0, 0.0, 0.0, 0.0, 0.0, 0.0, 0.0]</t>
  </si>
  <si>
    <t>[0.9411764705882354, 0.9403122130394858, 0.5, 0.5, 0.05882352941176471, 0.05876951331496786, 0.0009182736455463728, 1.0439562692526724e-16, 6.202948718078861e-18, 3.132802382868112e-18, 0.0, 0.0, 0.0, 0.0, 0.0, 0.0, 0.0, 0.0, 0.0]</t>
  </si>
  <si>
    <t>[15, 9, 16, 18, 8, 13, 2, 1, 0, 4, 5, 6, 7, 17, 10, 11, 12, 14, 3]</t>
  </si>
  <si>
    <t>[0.9411764705882332, 0.79999999999998, 0.4999999999999996, 0.4999999999999996, 0.199999999999995, 0.05882352941176457, 2.2737367544322636e-14, 1.3510022307975426e-15, 6.823243589886579e-16, 0.0, 0.0, 0.0, 0.0, 0.0, 0.0, 0.0, 0.0, 0.0, 0.0]</t>
  </si>
  <si>
    <t>[0.9411764705882346, 0.8888888888888826, 0.4999999999999998, 0.4999999999999998, 0.05882352941176466, 0.055555555555555164, 0.055555555555555164, 6.315935428978624e-15, 3.752783974437685e-16, 1.8953454416351947e-16, 0.0, 0.0, 0.0, 0.0, 0.0, 0.0, 0.0, 0.0, 0.0]</t>
  </si>
  <si>
    <t>[15, 18, 16, 8, 9, 13, 2, 1, 0, 5, 6, 7, 3, 17, 10, 11, 12, 14, 4]</t>
  </si>
  <si>
    <t>[0.9411764705882307, 0.4999999999999993, 0.4999999999999993, 0.4999999999999692, 0.4999999999999692, 0.05882352941176442, 5.684341886080451e-14, 3.377505576993732e-15, 1.7058108974715817e-15, 0.0, 0.0, 0.0, 0.0, 0.0, 0.0, 0.0, 0.0, 0.0, 0.0]</t>
  </si>
  <si>
    <t>[5]</t>
  </si>
  <si>
    <t>[9, 7, 15, 16, 18, 13, 5, 8, 3, 2, 1, 0, 6, 17, 10, 11, 12, 14, 4]</t>
  </si>
  <si>
    <t>[0.9995119570522186, 0.9846153846118557, 0.9411764705882348, 0.4999999999999999, 0.4999999999999999, 0.05882352941176468, 0.015384615384560246, 0.0004880429477794036, 3.582009902354387e-12, 1.7658330017374263e-15, 1.049217469838043e-16, 5.299078130495167e-17, 0.0, 0.0, 0.0, 0.0, 0.0, 0.0, 0.0]</t>
  </si>
  <si>
    <t>[9, 15, 16, 18, 5, 7, 13, 8, 3, 2, 1, 0, 4, 6, 17, 10, 11, 12, 14]</t>
  </si>
  <si>
    <t>[0.9995119570521618, 0.9846153846153831, 0.49999999999999994, 0.49999999999999994, 0.49999999994176314, 0.49999999994176314, 0.015384615384615361, 0.00048804294777937587, 1.1641532181337549e-10, 5.738957254998766e-14, 8.918348492616574e-16, 4.504216410412411e-16, 0.0, 0.0, 0.0, 0.0, 0.0, 0.0, 0.0]</t>
  </si>
  <si>
    <t>[15, 9, 12, 16, 18, 8, 10, 13, 2, 1, 0, 5, 6, 7, 17, 11, 3, 14, 4]</t>
  </si>
  <si>
    <t>[0.9411764705882342, 0.8990918264379301, 0.7991927346114932, 0.4999999999999996, 0.4999999999999996, 0.10090817356205722, 0.09989909182643665, 0.058823529411764636, 1.1471931152534265e-14, 6.816358379402415e-16, 3.442605242122432e-16, 0.0, 0.0, 0.0, 0.0, 0.0, 0.0, 0.0, 0.0]</t>
  </si>
  <si>
    <t>{(0, 1, 13, 15), (0, 1, 2, 8, 10, 12), (0, 16, 18), (0, 1, 2, 8, 9)}</t>
  </si>
  <si>
    <t>[10]</t>
  </si>
  <si>
    <t>[15, 9, 16, 18, 8, 10, 11, 13, 2, 1, 0, 4, 5, 6, 7, 17, 12, 14, 3]</t>
  </si>
  <si>
    <t>[0.9411764705882322, 0.6644295302013145, 0.4999999999999994, 0.4999999999999994, 0.3355704697986437, 0.33221476510065734, 0.33221476510065734, 0.05882352941176451, 3.814994554416486e-14, 2.2667822664387917e-15, 1.1448395285044402e-15, 0.0, 0.0, 0.0, 0.0, 0.0, 0.0, 0.0, 0.0]</t>
  </si>
  <si>
    <t>{(0, 1, 13, 15), (0, 1, 2, 8, 10, 11), (0, 16, 18), (0, 1, 2, 8, 9)}</t>
  </si>
  <si>
    <t>[15, 9, 16, 18, 8, 10, 12, 13, 2, 1, 0, 4, 5, 6, 7, 17, 11, 14, 3]</t>
  </si>
  <si>
    <t>['categorical', 'numeric', 'numeric', 'numeric', 'numeric', 'numeric', 'numeric', 'numeric']</t>
  </si>
  <si>
    <t>[20, 13, 16, 2, 4, 5, 7, 9, 10, 11, 12, 14, 15, 17, 19, 18, 1, 8, 0, 6, 3]</t>
  </si>
  <si>
    <t>[0.6759929537074212, 0.6008876831968262, 0.44839356186626367, 0.39283736704760885, 0.39283736704760885, 0.39283736704760885, 0.39283736704760885, 0.30500364610772335, 0.3019536096466461, 0.29893407355017954, 0.29893407355017954, 0.22989837559712833, 0.22759939184115702, 0.22532339792274547, 0.22307016394351808, 0.22307016394351808, 0.19840271063010542, 0.07818611542077397, 0.015922555274677005, 0.0, 0.0]</t>
  </si>
  <si>
    <t>[20]</t>
  </si>
  <si>
    <t>{(0, 8, 14, 15, 16), (0, 8, 9, 10, 11), (0, 1, 2, 4), (0, 8, 14, 20), (0, 1, 5, 7), (0, 8, 9, 10, 12), (0, 8, 9, 13), (0, 8, 14, 15, 17, 19), (0, 8, 14, 15, 17, 18)}</t>
  </si>
  <si>
    <t>data/real/abalone.data</t>
  </si>
  <si>
    <t>[20, 13, 16, 5, 2, 3, 6, 7, 9, 10, 11, 12, 14, 15, 17, 19, 18, 1, 8, 0, 4]</t>
  </si>
  <si>
    <t>[0.6759498169119891, 0.6008493390559214, 0.44836494875536526, 0.39438666523932187, 0.39241473191312526, 0.39241473191312526, 0.3904427985869286, 0.3904427985869286, 0.3049841830647793, 0.30193434123413143, 0.29891499782179004, 0.29891499782179004, 0.22988370520871135, 0.22758486815662418, 0.2253090194750579, 0.2230559292803074, 0.2230559292803074, 0.19918518446430397, 0.0781811261698536, 0.015985351709445695, 0.0]</t>
  </si>
  <si>
    <t>{(0, 1, 2, 3), (0, 8, 14, 15, 16), (0, 8, 9, 10, 11), (0, 1, 5, 7), (0, 8, 14, 20), (0, 8, 9, 10, 12), (0, 1, 5, 6), (0, 8, 9, 13), (0, 8, 14, 15, 17, 19), (0, 8, 14, 15, 17, 18)}</t>
  </si>
  <si>
    <t>[20, 13, 16, 9, 10, 11, 12, 14, 15, 17, 19, 18, 8, 0, 5, 6, 7, 3, 2, 1, 4]</t>
  </si>
  <si>
    <t>[0.6363702748256269, 0.5656672277397743, 0.42211140312917667, 0.28712614980953977, 0.28425488831144435, 0.28141233942832994, 0.28141233942832994, 0.21642310272368714, 0.21425887169645025, 0.21211628297948576, 0.2099951201496909, 0.2099951201496909, 0.07360331122534294, 0.07360331122534294, 0.0, 0.0, 0.0, 0.0, 0.0, 0.0, 0.0]</t>
  </si>
  <si>
    <t>{(0, 8, 14, 15, 16), (0, 8, 9, 10, 12), (0, 8, 14, 20), (0, 8, 9, 13), (0, 8, 14, 15, 17, 18), (0, 8, 14, 15, 17, 19), (0, 8, 9, 10, 11)}</t>
  </si>
  <si>
    <t>[20, 13, 16, 5, 2, 3, 6, 7, 9, 10, 11, 12, 14, 15, 17, 18, 1, 8, 0, 19, 4]</t>
  </si>
  <si>
    <t>[0.6766782898867955, 0.6009897544423778, 0.4496050382469313, 0.3944010679430992, 0.39242906260338367, 0.39242906260338367, 0.3904570572636681, 0.3904570572636681, 0.3050554562927657, 0.302004901729838, 0.2989848527125395, 0.2989848527125395, 0.22936692084834778, 0.22707325163986422, 0.22480251912346555, 0.22480251912346555, 0.19919245855712078, 0.07800537302874465, 0.015949416236112113, 0.0, 0.0]</t>
  </si>
  <si>
    <t>{(0, 1, 2, 3), (0, 8, 9, 10, 11), (0, 8, 14, 15, 16), (0, 1, 5, 7), (0, 8, 14, 20), (0, 8, 9, 10, 12), (0, 1, 5, 6), (0, 8, 9, 13), (0, 8, 14, 15, 17, 18)}</t>
  </si>
  <si>
    <t>[20, 16, 14, 8, 0, 15, 19, 17, 5, 6, 7, 3, 9, 11, 12, 13, 2, 1, 18, 4, 10]</t>
  </si>
  <si>
    <t>[0.4958152667137239, 0.3294343047292528, 0.16806157776209205, 0.16806157776209205, 0.16806157776209205, 0.1663809619844711, 0.1647171523646264, 0.1647171523646264, 0.0, 0.0, 0.0, 0.0, 0.0, 0.0, 0.0, 0.0, 0.0, 0.0, 0.0, 0.0, 0.0]</t>
  </si>
  <si>
    <t>{(0, 8, 14, 15, 17, 19), (0, 8, 14, 20), (0, 8, 14, 15, 16)}</t>
  </si>
  <si>
    <t>[20, 9, 13, 16, 5, 2, 3, 6, 7, 14, 15, 18, 17, 1, 8, 0, 11, 19, 4, 12, 10]</t>
  </si>
  <si>
    <t>[0.6471843079290394, 0.43327697328677583, 0.43327697328677583, 0.4300083656709726, 0.3917141923120814, 0.38975562135052094, 0.38975562135052094, 0.3877970503889605, 0.3877970503889605, 0.219369638644512, 0.21717594225806686, 0.2150041828354862, 0.2150041828354862, 0.19783545066266728, 0.1107927467901576, 0.02265330663629076, 0.0, 0.0, 0.0, 0.0, 0.0]</t>
  </si>
  <si>
    <t>{(0, 8, 14, 15, 16), (0, 1, 5, 7), (0, 8, 14, 20), (0, 1, 5, 6), (0, 8, 9, 13), (0, 8, 14, 15, 17, 18), (0, 1, 2, 3)}</t>
  </si>
  <si>
    <t>[20, 13, 16, 2, 5, 3, 4, 6, 7, 9, 10, 11, 12, 14, 15, 17, 18, 19, 1, 8, 0]</t>
  </si>
  <si>
    <t>[0.6759065567662099, 0.6008108852693403, 0.44833625382482395, 0.39396069170532355, 0.39396069170532355, 0.39002108478827024, 0.39002108478827024, 0.39002108478827024, 0.39002108478827024, 0.30496466436695624, 0.3019150177232866, 0.29889586754605374, 0.29889586754605374, 0.22986899287008672, 0.22757030294138586, 0.22529459991197198, 0.22304165391285224, 0.22304165391285224, 0.19996989579479402, 0.07817612265209134, 0.016048327711611753]</t>
  </si>
  <si>
    <t>{(0, 1, 2, 3), (0, 8, 14, 15, 16), (0, 8, 9, 10, 11), (0, 1, 2, 4), (0, 8, 14, 20), (0, 1, 5, 7), (0, 8, 9, 10, 12), (0, 1, 5, 6), (0, 8, 9, 13), (0, 8, 14, 15, 17, 19), (0, 8, 14, 15, 17, 18)}</t>
  </si>
  <si>
    <t>[20, 13, 16, 2, 5, 7, 3, 4, 9, 10, 11, 12, 14, 15, 17, 19, 18, 1, 8, 0, 6]</t>
  </si>
  <si>
    <t>{(0, 1, 2, 3), (0, 8, 14, 15, 16), (0, 8, 9, 10, 11), (0, 1, 2, 4), (0, 8, 14, 20), (0, 8, 9, 10, 12), (0, 1, 5, 7), (0, 8, 9, 13), (0, 8, 14, 15, 17, 19), (0, 8, 14, 15, 17, 18)}</t>
  </si>
  <si>
    <t>[20, 13, 16, 1, 5, 6, 7, 9, 10, 11, 12, 14, 15, 17, 19, 18, 8, 0, 4, 3, 2]</t>
  </si>
  <si>
    <t>[0.6689748849851506, 0.594649347379991, 0.4437383996866253, 0.3257059812344519, 0.3257059812344519, 0.32244892142210746, 0.32244892142210746, 0.30183713891680164, 0.29881876752763376, 0.2958305798523574, 0.2958305798523574, 0.22751160131164194, 0.22523648529852558, 0.2229841204455403, 0.22075427924108487, 0.22075427924108487, 0.07737439759421832, 0.026139116108989, 0.0, 0.0, 0.0]</t>
  </si>
  <si>
    <t>{(0, 8, 14, 15, 16), (0, 8, 9, 10, 11), (0, 1, 5, 7), (0, 8, 14, 20), (0, 8, 9, 10, 12), (0, 1, 5, 6), (0, 8, 9, 13), (0, 8, 14, 15, 17, 19), (0, 8, 14, 15, 17, 18)}</t>
  </si>
  <si>
    <t>[20, 13, 16, 1, 2, 3, 4, 9, 10, 11, 12, 14, 15, 17, 19, 18, 8, 0, 7, 6, 5]</t>
  </si>
  <si>
    <t>{(0, 1, 2, 3), (0, 8, 14, 15, 16), (0, 8, 9, 10, 11), (0, 1, 2, 4), (0, 8, 14, 20), (0, 8, 9, 10, 12), (0, 8, 9, 13), (0, 8, 14, 15, 17, 19), (0, 8, 14, 15, 17, 18)}</t>
  </si>
  <si>
    <t>[20, 13, 16, 2, 5, 3, 4, 6, 7, 9, 12, 10, 14, 15, 17, 19, 18, 1, 8, 0, 11]</t>
  </si>
  <si>
    <t>[0.67611820038082, 0.6020124693929096, 0.4484766393623961, 0.39398003294908596, 0.39398003294908596, 0.3900402326195949, 0.3900402326195949, 0.3900402326195949, 0.3900402326195949, 0.30404670171359066, 0.30100623469645466, 0.30100623469645466, 0.2299409707256804, 0.2276415610184235, 0.2253651454082393, 0.22311149395415691, 0.22311149395415691, 0.1999797131866839, 0.07794080764886462, 0.016000021244635284, 0.0]</t>
  </si>
  <si>
    <t>{(0, 1, 2, 3), (0, 8, 14, 15, 16), (0, 1, 5, 7), (0, 8, 14, 20), (0, 8, 9, 10, 12), (0, 1, 2, 4), (0, 1, 5, 6), (0, 8, 9, 13), (0, 8, 14, 15, 17, 19), (0, 8, 14, 15, 17, 18)}</t>
  </si>
  <si>
    <t>{(0, 1, 2, 3), (0, 8, 14, 15, 16), (0, 8, 9, 10, 11), (0, 1, 5, 7), (0, 8, 14, 20), (0, 8, 9, 10, 12), (0, 1, 2, 4), (0, 1, 5, 6), (0, 8, 9, 13), (0, 8, 14, 15, 17, 19), (0, 8, 14, 15, 17, 18)}</t>
  </si>
  <si>
    <t>[20, 2, 5, 3, 4, 6, 7, 16, 1, 8, 14, 15, 17, 18, 19, 0, 12, 11, 9, 13, 10]</t>
  </si>
  <si>
    <t>[0.5714302357521566, 0.38441302830980234, 0.38441302830980234, 0.3805688980267043, 0.3805688980267043, 0.3805688980267043, 0.3805688980267043, 0.379035960895365, 0.19512361215664298, 0.19433765137049652, 0.19433765137049652, 0.19239427485679153, 0.19047033210822362, 0.1885656287871414, 0.1885656287871414, 0.03989446150685052, 0.0, 0.0, 0.0, 0.0, 0.0]</t>
  </si>
  <si>
    <t>{(0, 1, 2, 3), (0, 8, 14, 15, 16), (0, 1, 5, 7), (0, 8, 14, 20), (0, 1, 2, 4), (0, 1, 5, 6), (0, 8, 14, 15, 17, 19), (0, 8, 14, 15, 17, 18)}</t>
  </si>
  <si>
    <t>[20, 13, 16, 2, 5, 3, 4, 6, 7, 9, 10, 11, 12, 14, 15, 17, 18, 1, 8, 0, 19]</t>
  </si>
  <si>
    <t>[0.6766350804679256, 0.6009513781291067, 0.4495763286330511, 0.39397513553465247, 0.39397513553465247, 0.390035384179306, 0.390035384179306, 0.390035384179306, 0.390035384179306, 0.3050359769194999, 0.3019856171503049, 0.29896576097880195, 0.29896576097880195, 0.22935227458068116, 0.2270587518348744, 0.22478816431652568, 0.22478816431652568, 0.19997722731569595, 0.07800039198104787, 0.016012252970345323, 0.0]</t>
  </si>
  <si>
    <t>{(0, 1, 2, 3), (0, 8, 9, 10, 11), (0, 8, 14, 15, 16), (0, 1, 5, 7), (0, 8, 14, 20), (0, 1, 2, 4), (0, 8, 9, 10, 12), (0, 1, 5, 6), (0, 8, 9, 13), (0, 8, 14, 15, 17, 18)}</t>
  </si>
  <si>
    <t>[20, 2, 5, 3, 4, 6, 7, 16, 1, 8, 14, 15, 17, 19, 0, 12, 11, 9, 18, 13, 10]</t>
  </si>
  <si>
    <t>[0.572244982155255, 0.3844433946640547, 0.3844433946640547, 0.38059896071741417, 0.38059896071741417, 0.38059896071741417, 0.38059896071741417, 0.38021646465349157, 0.19513902576724773, 0.19396819949673075, 0.19396819949673075, 0.19202851750176342, 0.1901082323267458, 0.1901082323267458, 0.03981861885128358, 0.0, 0.0, 0.0, 0.0, 0.0, 0.0]</t>
  </si>
  <si>
    <t>{(0, 8, 14, 15, 16), (0, 1, 5, 7), (0, 8, 14, 20), (0, 1, 2, 4), (0, 1, 5, 6), (0, 8, 14, 15, 17, 19), (0, 1, 2, 3)}</t>
  </si>
  <si>
    <t>[20, 9, 13, 16, 2, 5, 3, 4, 6, 7, 14, 15, 18, 17, 1, 8, 0, 11, 19, 12, 10]</t>
  </si>
  <si>
    <t>[0.647125613171049, 0.4332376783181271, 0.4332376783181271, 0.4299693671404955, 0.39128065971702547, 0.39128065971702547, 0.3873678531198551, 0.3873678531198551, 0.3873678531198551, 0.3873678531198551, 0.2193497434652054, 0.21715624603055336, 0.2149846835702478, 0.2149846835702478, 0.19860954251917437, 0.1107826987198007, 0.02274194464394497, 0.0, 0.0, 0.0, 0.0]</t>
  </si>
  <si>
    <t>{(0, 8, 14, 15, 16), (0, 1, 5, 7), (0, 8, 14, 20), (0, 1, 2, 4), (0, 1, 5, 6), (0, 8, 9, 13), (0, 8, 14, 15, 17, 18), (0, 1, 2, 3)}</t>
  </si>
  <si>
    <t>[20, 13, 16, 5, 2, 4, 6, 7, 9, 10, 11, 12, 14, 15, 17, 19, 18, 1, 8, 0, 3]</t>
  </si>
  <si>
    <t>{(0, 8, 14, 15, 16), (0, 8, 9, 10, 11), (0, 1, 2, 4), (0, 8, 14, 20), (0, 1, 5, 7), (0, 8, 9, 10, 12), (0, 1, 5, 6), (0, 8, 9, 13), (0, 8, 14, 15, 17, 19), (0, 8, 14, 15, 17, 18)}</t>
  </si>
  <si>
    <t>{(0, 8, 14, 15, 16), (0, 1, 5, 7), (0, 8, 14, 20), (0, 8, 9, 10, 12), (0, 1, 5, 6), (0, 8, 9, 13), (0, 8, 14, 15, 17, 18), (0, 8, 14, 15, 17, 19), (0, 8, 9, 10, 11)}</t>
  </si>
  <si>
    <t>{(0, 1, 2, 3), (0, 8, 14, 15, 16), (0, 8, 9, 10, 11), (0, 1, 5, 7), (0, 8, 14, 20), (0, 8, 9, 10, 12), (0, 1, 2, 4), (0, 8, 9, 13), (0, 8, 14, 15, 17, 19), (0, 8, 14, 15, 17, 18)}</t>
  </si>
  <si>
    <t>[20, 13, 16, 2, 5, 6, 3, 4, 9, 10, 11, 12, 14, 15, 17, 19, 18, 1, 8, 0, 7]</t>
  </si>
  <si>
    <t>{(0, 1, 2, 3), (0, 8, 14, 15, 16), (0, 8, 9, 10, 11), (0, 8, 9, 10, 12), (0, 8, 14, 20), (0, 1, 2, 4), (0, 1, 5, 6), (0, 8, 9, 13), (0, 8, 14, 15, 17, 19), (0, 8, 14, 15, 17, 18)}</t>
  </si>
  <si>
    <t>{(0, 1, 2, 3), (0, 8, 14, 15, 16), (0, 8, 9, 10, 11), (0, 8, 9, 10, 12), (0, 8, 14, 20), (0, 1, 2, 4), (0, 8, 9, 13), (0, 8, 14, 15, 17, 19), (0, 8, 14, 15, 17, 18)}</t>
  </si>
  <si>
    <t>{(0, 1, 2, 3), (0, 8, 14, 15, 16), (0, 8, 9, 10, 11), (0, 1, 5, 7), (0, 8, 14, 20), (0, 1, 2, 4), (0, 8, 9, 10, 12), (0, 1, 5, 6), (0, 8, 9, 13), (0, 8, 14, 15, 17, 19), (0, 8, 14, 15, 17, 18)}</t>
  </si>
  <si>
    <t>[20, 13, 9, 16, 5, 2, 4, 6, 7, 3, 14, 15, 17, 19, 18, 1, 8, 0, 11, 12, 10]</t>
  </si>
  <si>
    <t>[0.6463653528438654, 0.43309384032245535, 0.43309384032245535, 0.4287412483208308, 0.391261041979803, 0.391261041979803, 0.387348431560005, 0.387348431560005, 0.387348431560005, 0.387348431560005, 0.21982232780104527, 0.21762410452303482, 0.21544786347780445, 0.2132933848430264, 0.2132933848430264, 0.1985995847823984, 0.11102137767729559, 0.022790941677793657, 0.0, 0.0, 0.0]</t>
  </si>
  <si>
    <t>{(0, 1, 2, 3), (0, 8, 14, 15, 16), (0, 1, 5, 7), (0, 8, 14, 20), (0, 1, 2, 4), (0, 1, 5, 6), (0, 8, 9, 13), (0, 8, 14, 15, 17, 19), (0, 8, 14, 15, 17, 18)}</t>
  </si>
  <si>
    <t>[20, 16, 2, 5, 3, 4, 6, 7, 9, 10, 11, 12, 14, 15, 17, 19, 18, 1, 8, 0, 13]</t>
  </si>
  <si>
    <t>[0.6763306922397998, 0.4486175875497894, 0.3939994517104294, 0.3939994517104294, 0.390059457193325, 0.390059457193325, 0.390059457193325, 0.390059457193325, 0.3031250599666944, 0.3031250599666944, 0.3000938093670276, 0.3000938093670276, 0.23001323706061658, 0.22771310469001044, 0.22543597364311038, 0.22318161390667926, 0.22318161390667926, 0.19998956992560246, 0.07770454952894046, 0.0159515211706428, 0.0]</t>
  </si>
  <si>
    <t>{(0, 1, 2, 3), (0, 8, 14, 15, 16), (0, 8, 9, 10, 11), (0, 1, 5, 7), (0, 8, 14, 20), (0, 8, 9, 10, 12), (0, 1, 2, 4), (0, 1, 5, 6), (0, 8, 14, 15, 17, 19), (0, 8, 14, 15, 17, 18)}</t>
  </si>
  <si>
    <t>{(0, 1, 2, 3), (0, 8, 9, 10, 11), (0, 8, 14, 15, 16), (0, 1, 5, 7), (0, 8, 14, 20), (0, 8, 9, 10, 12), (0, 1, 2, 4), (0, 1, 5, 6), (0, 8, 9, 13), (0, 8, 14, 15, 17, 19), (0, 8, 14, 15, 17, 18)}</t>
  </si>
  <si>
    <t>{(0, 1, 2, 3), (0, 8, 14, 15, 16), (0, 1, 5, 7), (0, 8, 14, 20), (0, 8, 9, 10, 12), (0, 1, 2, 4), (0, 1, 5, 6), (0, 8, 9, 13), (0, 8, 14, 15, 17, 18), (0, 8, 14, 15, 17, 19), (0, 8, 9, 10, 11)}</t>
  </si>
  <si>
    <t>[13, 20, 14, 2, 5, 3, 4, 6, 7, 9, 10, 11, 12, 1, 8, 0, 15, 16, 17, 18, 19]</t>
  </si>
  <si>
    <t>[0.5504872587278642, 0.41495411581839237, 0.41495411581839237, 0.3887870061942916, 0.3887870061942916, 0.38489913613234866, 0.38489913613234866, 0.38489913613234866, 0.38489913613234866, 0.2794209729089205, 0.27662676317983126, 0.27386049554803293, 0.27386049554803293, 0.1973437927994983, 0.14112170348935377, 0.028970064873861674, 0.0, 0.0, 0.0, 0.0, 0.0]</t>
  </si>
  <si>
    <t>{(0, 1, 2, 3), (0, 1, 5, 7), (0, 8, 14, 20), (0, 8, 9, 10, 12), (0, 1, 2, 4), (0, 1, 5, 6), (0, 8, 9, 13), (0, 8, 9, 10, 11)}</t>
  </si>
  <si>
    <t>[13, 16, 2, 5, 3, 4, 6, 7, 9, 10, 11, 12, 15, 17, 19, 1, 14, 8, 0, 18, 20]</t>
  </si>
  <si>
    <t>[0.6264184619923462, 0.5373203586794508, 0.3965933626348574, 0.3965933626348574, 0.39262742900850883, 0.39262742900850883, 0.39262742900850883, 0.39262742900850883, 0.31796277447456767, 0.314783146729822, 0.31163531526252375, 0.31163531526252375, 0.27137391852497517, 0.26866017933972536, 0.26866017933972536, 0.20130620914413355, 0.13568695926248758, 0.046145764320586286, 0.009472999212500065, 0.0, 0.0]</t>
  </si>
  <si>
    <t>{(0, 1, 2, 3), (0, 8, 14, 15, 16), (0, 1, 5, 7), (0, 8, 9, 10, 12), (0, 1, 2, 4), (0, 1, 5, 6), (0, 8, 9, 13), (0, 8, 14, 15, 17, 19), (0, 8, 9, 10, 11)}</t>
  </si>
  <si>
    <t>[20, 13, 16, 2, 5, 3, 4, 6, 7, 9, 11, 10, 14, 15, 17, 18, 19, 1, 8, 0, 12]</t>
  </si>
  <si>
    <t>{(0, 1, 2, 3), (0, 8, 14, 15, 16), (0, 8, 9, 10, 11), (0, 1, 5, 7), (0, 8, 14, 20), (0, 1, 2, 4), (0, 1, 5, 6), (0, 8, 9, 13), (0, 8, 14, 15, 17, 19), (0, 8, 14, 15, 17, 18)}</t>
  </si>
  <si>
    <t>[20, 13, 2, 5, 3, 4, 6, 7, 9, 14, 10, 15, 16, 11, 12, 1, 8, 0, 17, 18, 19]</t>
  </si>
  <si>
    <t>[0.5840871640539538, 0.5831038854369813, 0.3921402655005266, 0.3921402655005266, 0.3882188628455214, 0.3882188628455214, 0.3882188628455214, 0.3882188628455214, 0.295976795815939, 0.2949935171989666, 0.2930170278577796, 0.29204358202697694, 0.29204358202697694, 0.29008685757920183, 0.29008685757920183, 0.19904586848410066, 0.10032431557722832, 0.02059500316985144, 0.0, 0.0, 0.0]</t>
  </si>
  <si>
    <t>{(0, 1, 2, 3), (0, 8, 14, 15, 16), (0, 1, 5, 7), (0, 8, 14, 20), (0, 8, 9, 10, 12), (0, 1, 2, 4), (0, 1, 5, 6), (0, 8, 9, 13), (0, 8, 9, 10, 11)}</t>
  </si>
  <si>
    <t>{(0, 1, 2, 3), (0, 8, 14, 15, 16), (0, 8, 9, 10, 11), (0, 1, 5, 7), (0, 8, 14, 20), (0, 8, 9, 10, 12), (0, 1, 2, 4), (0, 1, 5, 6), (0, 8, 9, 13), (0, 8, 14, 15, 17, 18)}</t>
  </si>
  <si>
    <t>[20, 13, 16, 2, 5, 3, 4, 6, 7, 9, 10, 11, 12, 14, 15, 17, 19, 1, 8, 0, 18]</t>
  </si>
  <si>
    <t>{(0, 1, 2, 3), (0, 8, 14, 15, 16), (0, 1, 5, 7), (0, 8, 14, 20), (0, 8, 9, 10, 12), (0, 1, 2, 4), (0, 1, 5, 6), (0, 8, 9, 13), (0, 8, 14, 15, 17, 19), (0, 8, 9, 10, 11)}</t>
  </si>
  <si>
    <t>{(0, 1, 2, 3), (0, 8, 14, 15, 16), (0, 1, 5, 7), (0, 8, 14, 20), (0, 8, 9, 10, 12), (0, 1, 2, 4), (0, 1, 5, 6), (0, 8, 9, 13), (0, 8, 14, 15, 17, 18), (0, 8, 9, 10, 11)}</t>
  </si>
  <si>
    <t>['numeric', 'numeric', 'numeric', 'numeric', 'numeric', 'numeric', 'numeric', 'numeric']</t>
  </si>
  <si>
    <t>[2, 9, 16, 5, 6, 7, 14, 8, 12, 13, 1, 3, 0, 10, 17, 15, 4, 11, 18]</t>
  </si>
  <si>
    <t>[0.9328971984063308, 0.7880767618114273, 0.5895687613551484, 0.44108614581859606, 0.43667528436041014, 0.43667528436041014, 0.3930458409034323, 0.20051313177401914, 0.19850800045627895, 0.19652292045171615, 0.055692695179115674, 0.05513576822732451, 0.011410106414553353, 0.0, 0.0, 0.0, 0.0, 0.0, 0.0]</t>
  </si>
  <si>
    <t>{(0, 1, 2), (0, 8, 12, 16), (0, 8, 12, 13, 14), (0, 1, 3, 5, 6), (0, 8, 9), (0, 1, 3, 5, 7)}</t>
  </si>
  <si>
    <t>data/real/pima-indians-diabetes.csv</t>
  </si>
  <si>
    <t>[2, 16, 4, 12, 14, 13, 1, 3, 5, 6, 7, 8, 0, 15, 9, 10, 17, 11, 18]</t>
  </si>
  <si>
    <t>[0.7385963960943036, 0.6311676099268924, 0.4899191138161636, 0.31877152016509724, 0.31558380496344624, 0.31558380496344624, 0.25118917401832325, 0.24867728227813998, 0.2461905094553586, 0.24372860436080504, 0.24372860436080504, 0.039846440020637156, 0.010214429887373058, 0.0, 0.0, 0.0, 0.0, 0.0, 0.0]</t>
  </si>
  <si>
    <t>{(0, 1, 3, 4), (0, 1, 2), (0, 8, 12, 16), (0, 8, 12, 13, 14), (0, 1, 3, 5, 6), (0, 1, 3, 5, 7)}</t>
  </si>
  <si>
    <t>[7, 9, 16, 14, 8, 12, 13, 5, 3, 1, 0, 11, 17, 6, 4, 15, 2, 10, 18]</t>
  </si>
  <si>
    <t>[0.9965225870964969, 0.8548116728198077, 0.7111458454551343, 0.5689166763641074, 0.1451169973380541, 0.14366582736467354, 0.14222916909102684, 0.0019463331779228455, 0.0009731665889614227, 0.00048658329448071137, 7.132984213819661e-05, 0.0, 0.0, 0.0, 0.0, 0.0, 0.0, 0.0, 0.0]</t>
  </si>
  <si>
    <t>{(0, 8, 12, 13, 14), (0, 8, 9), (0, 1, 3, 5, 7), (0, 8, 12, 16)}</t>
  </si>
  <si>
    <t>[0.7317009637677008, 0.6010771642049526, 0.4853452977067262, 0.3035743253560367, 0.3005385821024763, 0.3005385821024763, 0.24884410713229765, 0.2463556660609747, 0.24389210940036496, 0.24145318830636128, 0.24145318830636128, 0.07589358133900917, 0.01945492910000138, 0.0, 0.0, 0.0, 0.0, 0.0, 0.0]</t>
  </si>
  <si>
    <t>[9, 16, 1, 3, 5, 7, 8, 12, 0, 17, 10, 11, 4, 13, 14, 15, 2, 6, 18]</t>
  </si>
  <si>
    <t>[0.9902876804709537, 0.9826110317851322, 0.24951046776567307, 0.24951046776567307, 0.24951046776567307, 0.24951046776567307, 0.007754190591738733, 0.007676648685821345, 0.001958128937307761, 0.0, 0.0, 0.0, 0.0, 0.0, 0.0, 0.0, 0.0, 0.0, 0.0]</t>
  </si>
  <si>
    <t>{(0, 8, 9), (0, 1, 3, 5, 7), (0, 8, 12, 16)}</t>
  </si>
  <si>
    <t>[2, 4, 6, 1, 3, 5, 0, 16, 15, 14, 13, 12, 9, 10, 17, 8, 7, 11, 18]</t>
  </si>
  <si>
    <t>[0.7587012335192943, 0.5675926104665753, 0.3783950736443835, 0.19303901318456462, 0.19110862305271897, 0.18919753682219176, 0.048259753296141156, 0.0, 0.0, 0.0, 0.0, 0.0, 0.0, 0.0, 0.0, 0.0, 0.0, 0.0, 0.0]</t>
  </si>
  <si>
    <t>{(0, 1, 2), (0, 1, 3, 5, 6), (0, 1, 3, 4)}</t>
  </si>
  <si>
    <t>[9, 16, 5, 6, 7, 14, 8, 12, 13, 3, 1, 0, 10, 17, 4, 15, 2, 11, 18]</t>
  </si>
  <si>
    <t>[0.7971713337048906, 0.596372509094087, 0.5024462788949828, 0.497421816106033, 0.497421816106033, 0.39758167272939127, 0.20282709556646833, 0.20079882461080367, 0.19879083636469563, 0.00012266754855834542, 7.666721784896589e-06, 1.570728641074065e-06, 0.0, 0.0, 0.0, 0.0, 0.0, 0.0, 0.0]</t>
  </si>
  <si>
    <t>{(0, 8, 12, 16), (0, 8, 12, 13, 14), (0, 1, 3, 5, 6), (0, 8, 9), (0, 1, 3, 5, 7)}</t>
  </si>
  <si>
    <t>[0.9976213624920786, 0.7968501601401465, 0.5961322356715958, 0.500335139875347, 0.49533178847659354, 0.49533178847659354, 0.3974214904477305, 0.2027453782510614, 0.20071792446855077, 0.19871074522386525, 0.001974175899129368, 0.001954434140138074, 0.00040446160879209064, 0.0, 0.0, 0.0, 0.0, 0.0, 0.0]</t>
  </si>
  <si>
    <t>[0.7971625693598909, 0.596365952392664, 0.5024137917375213, 0.4973896538201461, 0.4973896538201461, 0.3975773015951094, 0.20282486562346155, 0.20079661696722695, 0.1987886507975547, 0.0001226596171234183, 6.132980856170915e-05, 1.2565016647563838e-05, 0.0, 0.0, 0.0, 0.0, 0.0, 0.0, 0.0]</t>
  </si>
  <si>
    <t>[0.9815310897172457, 0.7946691142469259, 0.5945005716154584, 0.4856059813072334, 0.48074992149416107, 0.48074992149416107, 0.3963337144103056, 0.2021904471024924, 0.2001685426314675, 0.1981668572051528, 0.015328471632172772, 0.015175186915851045, 0.003140438650581587, 0.0, 0.0, 0.0, 0.0, 0.0, 0.0]</t>
  </si>
  <si>
    <t>[9, 16, 5, 6, 7, 14, 8, 12, 13, 1, 3, 0, 10, 17, 4, 15, 2, 11, 18]</t>
  </si>
  <si>
    <t>[0.7971525543533023, 0.5963584600577602, 0.5023766687013983, 0.4973529020143843, 0.4973529020143843, 0.3975723067051734, 0.2028223174702446, 0.20079409429554212, 0.1987861533525867, 0.00012265055388217732, 0.00012265055388217732, 2.5128176452920855e-05, 0.0, 0.0, 0.0, 0.0, 0.0, 0.0, 0.0]</t>
  </si>
  <si>
    <t>[2, 9, 16, 14, 5, 6, 7, 8, 12, 13, 1, 3, 0, 10, 17, 15, 4, 11, 18]</t>
  </si>
  <si>
    <t>[0.8036086038111453, 0.7705516171337597, 0.5764580108028378, 0.38430534053522525, 0.3227343790406205, 0.3195070352502143, 0.3195070352502143, 0.19605414780901195, 0.19409360633092185, 0.19215267026761262, 0.16299716113162654, 0.16136718952031026, 0.033394235057228376, 0.0, 0.0, 0.0, 0.0, 0.0, 0.0]</t>
  </si>
  <si>
    <t>[2, 16, 5, 6, 7, 14, 12, 13, 8, 1, 3, 0, 15, 9, 10, 17, 4, 11, 18]</t>
  </si>
  <si>
    <t>[0.999750322467158, 0.7422665906404207, 0.5022638575090371, 0.49724121893394674, 0.49724121893394674, 0.4948443937602804, 0.2499214109900406, 0.2474221968801402, 0.007810044093438768, 0.00024772325674175203, 0.00024524602417433453, 1.9542761001277383e-06, 0.0, 0.0, 0.0, 0.0, 0.0, 0.0, 0.0]</t>
  </si>
  <si>
    <t>{(0, 1, 2), (0, 8, 12, 16), (0, 8, 12, 13, 14), (0, 1, 3, 5, 6), (0, 1, 3, 5, 7)}</t>
  </si>
  <si>
    <t>[0.9997015387141409, 0.7971321292446977, 0.596343179812784, 0.5022393490738573, 0.49721695558311874, 0.49721695558311874, 0.3975621198751893, 0.20281712063829677, 0.20078894943191378, 0.19878105993759465, 0.00024771116885350443, 0.00024523405716496936, 5.075011700550204e-05, 0.0, 0.0, 0.0, 0.0, 0.0, 0.0]</t>
  </si>
  <si>
    <t>[0.9997242944904372, 0.6644109336811108, 0.5022507813322185, 0.4972282735188962, 0.4972282735188962, 0.44294062245407384, 0.22370738507781507, 0.22147031122703692, 0.11185369253890753, 0.00024771680739633565, 0.0002452396393223723, 2.7988702166670694e-05, 0.0, 0.0, 0.0, 0.0, 0.0, 0.0, 0.0]</t>
  </si>
  <si>
    <t>[2, 9, 5, 6, 7, 16, 8, 12, 14, 13, 1, 3, 0, 10, 17, 15, 4, 11, 18]</t>
  </si>
  <si>
    <t>[0.9996889508152923, 0.7468009546310758, 0.5022330250482565, 0.4972106947977739, 0.4972106947977739, 0.4961966074394396, 0.2531357042339759, 0.2506043471916361, 0.2480983037197198, 0.2480983037197198, 0.00024770804975943834, 0.000245230969261844, 6.33411349481444e-05, 0.0, 0.0, 0.0, 0.0, 0.0, 0.0]</t>
  </si>
  <si>
    <t>[2, 5, 9, 8, 6, 7, 1, 3, 0, 17, 10, 11, 12, 13, 14, 15, 16, 4, 18]</t>
  </si>
  <si>
    <t>[0.9996272098995902, 0.5022020070732783, 0.4999374513254346, 0.4999374513254346, 0.4971799870025456, 0.4971799870025456, 0.0002476927512790396, 0.0002452158237662492, 0.0001250973491308281, 0.0, 0.0, 0.0, 0.0, 0.0, 0.0, 0.0, 0.0, 0.0, 0.0]</t>
  </si>
  <si>
    <t>{(0, 1, 3, 5, 6), (0, 1, 2), (0, 8, 9), (0, 1, 3, 5, 7)}</t>
  </si>
  <si>
    <t>[9, 2, 16, 4, 14, 1, 3, 5, 6, 7, 8, 12, 13, 0, 10, 15, 17, 11, 18]</t>
  </si>
  <si>
    <t>[0.7577731095756156, 0.7093374686163713, 0.5668982708915814, 0.4705113453826851, 0.37793218059438766, 0.2412385083168547, 0.23882612323368616, 0.23643786200134928, 0.2340734833813358, 0.2340734833813358, 0.19280286735761026, 0.19087483868403418, 0.18896609029719383, 0.049424023066774, 0.0, 0.0, 0.0, 0.0, 0.0]</t>
  </si>
  <si>
    <t>{(0, 1, 3, 4), (0, 1, 2), (0, 8, 12, 16), (0, 8, 12, 13, 14), (0, 1, 3, 5, 6), (0, 8, 9), (0, 1, 3, 5, 7)}</t>
  </si>
  <si>
    <t>[2, 7, 9, 16, 14, 8, 12, 13, 5, 1, 3, 0, 10, 17, 6, 15, 4, 11, 18]</t>
  </si>
  <si>
    <t>[0.9988163523972783, 0.9958986804818043, 0.797012141721295, 0.5962534158469134, 0.39750227723127557, 0.20278659179230463, 0.2007587258743816, 0.19875113861563778, 0.001945114610316024, 0.0009823811163212242, 0.000972557305158012, 0.00020126648640046786, 0.0, 0.0, 0.0, 0.0, 0.0, 0.0, 0.0]</t>
  </si>
  <si>
    <t>{(0, 1, 2), (0, 8, 12, 16), (0, 8, 12, 13, 14), (0, 8, 9), (0, 1, 3, 5, 7)}</t>
  </si>
  <si>
    <t>[9, 2, 16, 14, 1, 3, 4, 8, 12, 13, 0, 11, 17, 7, 6, 15, 5, 10, 18]</t>
  </si>
  <si>
    <t>[0.7458922025885693, 0.621688219772864, 0.5580100356896853, 0.3720066904597902, 0.3139839493802344, 0.310844109886432, 0.310844109886432, 0.18977996656452922, 0.18788216689888393, 0.1860033452298951, 0.06432783084690165, 0.0, 0.0, 0.0, 0.0, 0.0, 0.0, 0.0, 0.0]</t>
  </si>
  <si>
    <t>{(0, 1, 3, 4), (0, 1, 2), (0, 8, 12, 16), (0, 8, 12, 13, 14), (0, 8, 9)}</t>
  </si>
  <si>
    <t>[9, 2, 16, 14, 1, 3, 5, 7, 8, 12, 13, 0, 10, 17, 6, 15, 4, 11, 18]</t>
  </si>
  <si>
    <t>[0.7580524625068065, 0.7113983444912362, 0.5671072578451425, 0.37807150523009503, 0.23952806211826141, 0.2371327814970788, 0.2371327814970788, 0.2371327814970788, 0.19287394410269107, 0.19094520466166418, 0.18903575261504751, 0.049073593390502275, 0.0, 0.0, 0.0, 0.0, 0.0, 0.0, 0.0]</t>
  </si>
  <si>
    <t>[2, 9, 5, 6, 7, 8, 16, 12, 1, 3, 0, 11, 17, 13, 14, 15, 4, 10, 18]</t>
  </si>
  <si>
    <t>[0.999668335651813, 0.6643737437634277, 0.5022226682108546, 0.4972004415287461, 0.4972004415287461, 0.33554229483001397, 0.3321868718817138, 0.3321868718817138, 0.00024770294162861756, 0.00024522591221233135, 8.396140655840877e-05, 0.0, 0.0, 0.0, 0.0, 0.0, 0.0, 0.0, 0.0]</t>
  </si>
  <si>
    <t>{(0, 1, 2), (0, 8, 12, 16), (0, 1, 3, 5, 6), (0, 8, 9), (0, 1, 3, 5, 7)}</t>
  </si>
  <si>
    <t>[12]</t>
  </si>
  <si>
    <t>[0.9997159719372939, 0.8548416074890327, 0.7111707490875147, 0.5689365992700117, 0.5022466001706303, 0.49722413416892397, 0.49722413416892397, 0.1451220791934526, 0.1436708584015181, 0.14223414981750293, 0.00024771474519148036, 0.00024523759773956556, 3.6313317514669284e-05, 0.0, 0.0, 0.0, 0.0, 0.0, 0.0]</t>
  </si>
  <si>
    <t>[2, 9, 16, 5, 7, 14, 8, 12, 13, 1, 3, 0, 10, 17, 6, 15, 4, 11, 18]</t>
  </si>
  <si>
    <t>[0.9997030302132648, 0.797132331418277, 0.5963433310610284, 0.49972951083152706, 0.49972951083152706, 0.3975622207073523, 0.20281717207802888, 0.20078900035724864, 0.19878111035367615, 0.00024647328304111776, 0.00024400855021070657, 5.049650369404401e-05, 0.0, 0.0, 0.0, 0.0, 0.0, 0.0, 0.0]</t>
  </si>
  <si>
    <t>[2, 9, 16, 5, 6, 14, 8, 12, 13, 1, 3, 0, 10, 17, 7, 15, 4, 11, 18]</t>
  </si>
  <si>
    <t>[0.9997030302132648, 0.7971323314182771, 0.5963433310610285, 0.4997295108315271, 0.4997295108315271, 0.39756222070735237, 0.20281717207802893, 0.20078900035724867, 0.19878111035367618, 0.00024647328304111776, 0.0002440085502107066, 5.0496503694044026e-05, 0.0, 0.0, 0.0, 0.0, 0.0, 0.0, 0.0]</t>
  </si>
  <si>
    <t>{(0, 1, 2), (0, 8, 12, 16), (0, 8, 12, 13, 14), (0, 1, 3, 5, 6), (0, 8, 9)}</t>
  </si>
  <si>
    <t>[2, 9, 16, 5, 6, 7, 8, 12, 1, 3, 0, 11, 17, 13, 14, 15, 4, 10, 18]</t>
  </si>
  <si>
    <t>[0.9997270333027799, 0.8990691250785394, 0.7991725556253684, 0.5022521572822145, 0.4972296357093924, 0.4972296357093924, 0.10090562571027378, 0.09989656945317105, 0.00024771748603328924, 0.0002452403111729563, 2.5249211186872685e-05, 0.0, 0.0, 0.0, 0.0, 0.0, 0.0, 0.0, 0.0]</t>
  </si>
  <si>
    <t>[2, 9, 4, 8, 16, 12, 1, 3, 5, 6, 7, 0, 10, 13, 14, 15, 17, 11, 18]</t>
  </si>
  <si>
    <t>[0.6871120070917314, 0.6118013032422814, 0.4557689522815461, 0.30899055719307145, 0.3059006516211408, 0.3059006516211408, 0.23367985334362154, 0.23134305481018533, 0.22902962426208348, 0.22673932801946267, 0.22673932801946267, 0.07920813956464699, 0.0, 0.0, 0.0, 0.0, 0.0, 0.0, 0.0]</t>
  </si>
  <si>
    <t>{(0, 1, 3, 4), (0, 1, 2), (0, 8, 12, 16), (0, 1, 3, 5, 6), (0, 8, 9), (0, 1, 3, 5, 7)}</t>
  </si>
  <si>
    <t>diff B-A</t>
  </si>
  <si>
    <t>diff BA</t>
  </si>
  <si>
    <t>duff fixed</t>
  </si>
  <si>
    <t>diff train</t>
  </si>
  <si>
    <t>diff node</t>
  </si>
  <si>
    <t>diff all</t>
  </si>
  <si>
    <t>all</t>
  </si>
  <si>
    <t>only potential - avg</t>
  </si>
  <si>
    <t>min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</si>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</sst>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9" fontId="0" fillId="4" borderId="0" xfId="1" applyFont="1" applyFill="1"/>
    <xf numFmtId="9" fontId="0" fillId="4" borderId="0" xfId="0" applyNumberFormat="1" applyFill="1"/>
    <xf numFmtId="10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G169"/>
  <sheetViews>
    <sheetView tabSelected="1" topLeftCell="J1" workbookViewId="0">
      <selection activeCell="BC12" sqref="BC12"/>
    </sheetView>
  </sheetViews>
  <sheetFormatPr defaultRowHeight="13.8" x14ac:dyDescent="0.25"/>
  <cols>
    <col min="4" max="4" width="8.796875" style="2"/>
    <col min="7" max="8" width="8.796875" style="3"/>
    <col min="19" max="19" width="8.796875" style="1"/>
    <col min="21" max="22" width="8.796875" style="4"/>
    <col min="24" max="25" width="8.796875" style="4"/>
    <col min="26" max="27" width="8.796875" style="1"/>
    <col min="46" max="46" width="8.796875" style="1"/>
    <col min="47" max="47" width="8.796875" style="2"/>
    <col min="48" max="48" width="8.796875" style="4"/>
    <col min="49" max="49" width="8.796875" style="5"/>
    <col min="50" max="50" width="8.796875" style="1"/>
    <col min="51" max="51" width="8.796875" style="2"/>
  </cols>
  <sheetData>
    <row r="1" spans="1:59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s="3" t="s">
        <v>6</v>
      </c>
      <c r="H1" s="3" t="s">
        <v>301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 t="s">
        <v>17</v>
      </c>
      <c r="T1" t="s">
        <v>18</v>
      </c>
      <c r="U1" s="4" t="s">
        <v>19</v>
      </c>
      <c r="V1" s="4" t="s">
        <v>302</v>
      </c>
      <c r="W1" t="s">
        <v>20</v>
      </c>
      <c r="X1" s="4" t="s">
        <v>21</v>
      </c>
      <c r="Z1" s="1" t="s">
        <v>22</v>
      </c>
      <c r="AA1" s="1" t="s">
        <v>303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s="1" t="s">
        <v>41</v>
      </c>
      <c r="AU1" s="2" t="s">
        <v>304</v>
      </c>
      <c r="AV1" s="4" t="s">
        <v>42</v>
      </c>
      <c r="AW1" s="5" t="s">
        <v>305</v>
      </c>
      <c r="AX1" s="1" t="s">
        <v>43</v>
      </c>
      <c r="AY1" s="2" t="s">
        <v>306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</row>
    <row r="2" spans="1:59" x14ac:dyDescent="0.25">
      <c r="A2">
        <v>960</v>
      </c>
      <c r="B2">
        <v>137</v>
      </c>
      <c r="C2" t="s">
        <v>52</v>
      </c>
      <c r="D2" s="2">
        <v>1</v>
      </c>
      <c r="E2">
        <v>19</v>
      </c>
      <c r="F2">
        <v>19</v>
      </c>
      <c r="G2" s="3">
        <v>0.86131386861313863</v>
      </c>
      <c r="H2" s="3">
        <f>D2-G2</f>
        <v>0.13868613138686137</v>
      </c>
      <c r="I2">
        <v>1.8090277777777779E-7</v>
      </c>
      <c r="J2" t="s">
        <v>53</v>
      </c>
      <c r="K2" t="s">
        <v>54</v>
      </c>
      <c r="L2">
        <v>19</v>
      </c>
      <c r="M2" t="s">
        <v>55</v>
      </c>
      <c r="N2">
        <v>1</v>
      </c>
      <c r="O2" t="s">
        <v>56</v>
      </c>
      <c r="P2">
        <v>0</v>
      </c>
      <c r="Q2">
        <v>0.86131386861313863</v>
      </c>
      <c r="R2">
        <v>274</v>
      </c>
      <c r="S2" s="1">
        <v>0.91605839416058399</v>
      </c>
      <c r="T2">
        <v>1.0986875E-5</v>
      </c>
      <c r="U2" s="4">
        <v>0.96715328467153283</v>
      </c>
      <c r="V2" s="4">
        <f>U2-S2</f>
        <v>5.1094890510948843E-2</v>
      </c>
      <c r="W2">
        <v>7.3240509259259252E-6</v>
      </c>
      <c r="X2" s="4">
        <v>0.89051094890510951</v>
      </c>
      <c r="Y2" s="4">
        <f>X2-S2</f>
        <v>-2.5547445255474477E-2</v>
      </c>
      <c r="Z2" s="1">
        <v>0.91605839416058399</v>
      </c>
      <c r="AA2" s="1">
        <f>Z2-S2</f>
        <v>0</v>
      </c>
      <c r="AB2">
        <v>19</v>
      </c>
      <c r="AC2">
        <v>1</v>
      </c>
      <c r="AD2" t="s">
        <v>57</v>
      </c>
      <c r="AE2">
        <v>1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1</v>
      </c>
      <c r="AM2">
        <v>7</v>
      </c>
      <c r="AN2">
        <v>8</v>
      </c>
      <c r="AO2">
        <v>1</v>
      </c>
      <c r="AP2">
        <v>0.94114943849107879</v>
      </c>
      <c r="AQ2">
        <v>137</v>
      </c>
      <c r="AR2">
        <v>19</v>
      </c>
      <c r="AS2">
        <v>0.13868613138686131</v>
      </c>
      <c r="AT2" s="1">
        <v>0.89051094890510951</v>
      </c>
      <c r="AU2" s="2">
        <f>AT2-S2</f>
        <v>-2.5547445255474477E-2</v>
      </c>
      <c r="AV2" s="4">
        <v>0.94160583941605835</v>
      </c>
      <c r="AW2" s="5">
        <f>AV2-S2</f>
        <v>2.5547445255474366E-2</v>
      </c>
      <c r="AX2" s="1">
        <v>0.94160583941605835</v>
      </c>
      <c r="AY2" s="2">
        <f>AX2-S2</f>
        <v>2.5547445255474366E-2</v>
      </c>
      <c r="AZ2" t="s">
        <v>58</v>
      </c>
      <c r="BA2">
        <v>0</v>
      </c>
      <c r="BB2">
        <v>864</v>
      </c>
      <c r="BC2">
        <v>1</v>
      </c>
      <c r="BD2">
        <v>0.5</v>
      </c>
      <c r="BE2" t="s">
        <v>59</v>
      </c>
      <c r="BF2">
        <v>1</v>
      </c>
      <c r="BG2" t="b">
        <v>0</v>
      </c>
    </row>
    <row r="3" spans="1:59" x14ac:dyDescent="0.25">
      <c r="A3">
        <v>960</v>
      </c>
      <c r="B3">
        <v>137</v>
      </c>
      <c r="C3" t="s">
        <v>52</v>
      </c>
      <c r="D3" s="2">
        <v>1</v>
      </c>
      <c r="E3">
        <v>19</v>
      </c>
      <c r="F3">
        <v>19</v>
      </c>
      <c r="G3" s="3">
        <v>0.88321167883211682</v>
      </c>
      <c r="H3" s="3">
        <f t="shared" ref="H3:H66" si="0">D3-G3</f>
        <v>0.11678832116788318</v>
      </c>
      <c r="I3">
        <v>4.3700231481481482E-7</v>
      </c>
      <c r="J3" t="s">
        <v>60</v>
      </c>
      <c r="K3" t="s">
        <v>61</v>
      </c>
      <c r="L3">
        <v>19</v>
      </c>
      <c r="M3" t="s">
        <v>62</v>
      </c>
      <c r="N3">
        <v>1</v>
      </c>
      <c r="O3" t="s">
        <v>63</v>
      </c>
      <c r="P3">
        <v>0</v>
      </c>
      <c r="Q3">
        <v>0.88321167883211682</v>
      </c>
      <c r="R3">
        <v>274</v>
      </c>
      <c r="S3" s="1">
        <v>0.92700729927007297</v>
      </c>
      <c r="T3">
        <v>1.083403935185185E-5</v>
      </c>
      <c r="U3" s="4">
        <v>0.94525547445255476</v>
      </c>
      <c r="V3" s="4">
        <f t="shared" ref="V3:V66" si="1">U3-S3</f>
        <v>1.8248175182481785E-2</v>
      </c>
      <c r="W3">
        <v>7.3719212962962962E-6</v>
      </c>
      <c r="X3" s="4">
        <v>0.89051094890510951</v>
      </c>
      <c r="Y3" s="4">
        <f t="shared" ref="Y3:Y66" si="2">X3-S3</f>
        <v>-3.6496350364963459E-2</v>
      </c>
      <c r="Z3" s="1">
        <v>0.92700729927007297</v>
      </c>
      <c r="AA3" s="1">
        <f t="shared" ref="AA3:AA66" si="3">Z3-S3</f>
        <v>0</v>
      </c>
      <c r="AB3">
        <v>16</v>
      </c>
      <c r="AC3">
        <v>1</v>
      </c>
      <c r="AD3" t="s">
        <v>57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11</v>
      </c>
      <c r="AN3">
        <v>12</v>
      </c>
      <c r="AO3">
        <v>1</v>
      </c>
      <c r="AP3">
        <v>0.99975303186339748</v>
      </c>
      <c r="AQ3">
        <v>137</v>
      </c>
      <c r="AR3">
        <v>16</v>
      </c>
      <c r="AS3">
        <v>0.11678832116788319</v>
      </c>
      <c r="AT3" s="1">
        <v>0.89051094890510951</v>
      </c>
      <c r="AU3" s="2">
        <f t="shared" ref="AU3:AU66" si="4">AT3-S3</f>
        <v>-3.6496350364963459E-2</v>
      </c>
      <c r="AV3" s="4">
        <v>0.93795620437956206</v>
      </c>
      <c r="AW3" s="5">
        <f t="shared" ref="AW3:AW66" si="5">AV3-S3</f>
        <v>1.0948905109489093E-2</v>
      </c>
      <c r="AX3" s="1">
        <v>0.93795620437956206</v>
      </c>
      <c r="AY3" s="2">
        <f t="shared" ref="AY3:AY66" si="6">AX3-S3</f>
        <v>1.0948905109489093E-2</v>
      </c>
      <c r="AZ3" t="s">
        <v>58</v>
      </c>
      <c r="BA3">
        <v>0</v>
      </c>
      <c r="BB3">
        <v>864</v>
      </c>
      <c r="BC3">
        <v>1</v>
      </c>
      <c r="BD3">
        <v>-0.5</v>
      </c>
      <c r="BE3" t="s">
        <v>59</v>
      </c>
      <c r="BF3">
        <v>1</v>
      </c>
      <c r="BG3" t="b">
        <v>0</v>
      </c>
    </row>
    <row r="4" spans="1:59" x14ac:dyDescent="0.25">
      <c r="A4">
        <v>960</v>
      </c>
      <c r="B4">
        <v>137</v>
      </c>
      <c r="C4" t="s">
        <v>52</v>
      </c>
      <c r="D4" s="2">
        <v>1</v>
      </c>
      <c r="E4">
        <v>19</v>
      </c>
      <c r="F4">
        <v>19</v>
      </c>
      <c r="G4" s="3">
        <v>0.70802919708029199</v>
      </c>
      <c r="H4" s="3">
        <f t="shared" si="0"/>
        <v>0.29197080291970801</v>
      </c>
      <c r="I4">
        <v>4.3729166666666668E-7</v>
      </c>
      <c r="J4" t="s">
        <v>64</v>
      </c>
      <c r="K4" t="s">
        <v>65</v>
      </c>
      <c r="L4">
        <v>19</v>
      </c>
      <c r="M4" t="s">
        <v>55</v>
      </c>
      <c r="N4">
        <v>1</v>
      </c>
      <c r="O4" t="s">
        <v>66</v>
      </c>
      <c r="P4">
        <v>0</v>
      </c>
      <c r="Q4">
        <v>0.70802919708029199</v>
      </c>
      <c r="R4">
        <v>274</v>
      </c>
      <c r="S4" s="1">
        <v>0.69343065693430661</v>
      </c>
      <c r="T4">
        <v>1.1336192129629631E-5</v>
      </c>
      <c r="U4" s="4">
        <v>0.88321167883211682</v>
      </c>
      <c r="V4" s="4">
        <f t="shared" si="1"/>
        <v>0.18978102189781021</v>
      </c>
      <c r="W4">
        <v>7.5835416666666662E-6</v>
      </c>
      <c r="X4" s="4">
        <v>0.89051094890510951</v>
      </c>
      <c r="Y4" s="4">
        <f t="shared" si="2"/>
        <v>0.1970802919708029</v>
      </c>
      <c r="Z4" s="1">
        <v>0.69343065693430661</v>
      </c>
      <c r="AA4" s="1">
        <f t="shared" si="3"/>
        <v>0</v>
      </c>
      <c r="AB4">
        <v>40</v>
      </c>
      <c r="AC4">
        <v>0.47499999999999998</v>
      </c>
      <c r="AD4" t="s">
        <v>57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1</v>
      </c>
      <c r="AM4">
        <v>9</v>
      </c>
      <c r="AN4">
        <v>10</v>
      </c>
      <c r="AO4">
        <v>1</v>
      </c>
      <c r="AP4">
        <v>0.96877836520665572</v>
      </c>
      <c r="AQ4">
        <v>137</v>
      </c>
      <c r="AR4">
        <v>40</v>
      </c>
      <c r="AS4">
        <v>0.29197080291970801</v>
      </c>
      <c r="AT4" s="1">
        <v>0.89051094890510951</v>
      </c>
      <c r="AU4" s="2">
        <f t="shared" si="4"/>
        <v>0.1970802919708029</v>
      </c>
      <c r="AV4" s="4">
        <v>0.83576642335766427</v>
      </c>
      <c r="AW4" s="5">
        <f t="shared" si="5"/>
        <v>0.14233576642335766</v>
      </c>
      <c r="AX4" s="1">
        <v>0.83576642335766427</v>
      </c>
      <c r="AY4" s="2">
        <f t="shared" si="6"/>
        <v>0.14233576642335766</v>
      </c>
      <c r="AZ4" t="s">
        <v>58</v>
      </c>
      <c r="BA4">
        <v>0</v>
      </c>
      <c r="BB4">
        <v>864</v>
      </c>
      <c r="BC4">
        <v>2</v>
      </c>
      <c r="BD4">
        <v>1</v>
      </c>
      <c r="BE4" t="s">
        <v>59</v>
      </c>
      <c r="BF4">
        <v>1</v>
      </c>
      <c r="BG4" t="b">
        <v>0</v>
      </c>
    </row>
    <row r="5" spans="1:59" x14ac:dyDescent="0.25">
      <c r="A5">
        <v>960</v>
      </c>
      <c r="B5">
        <v>137</v>
      </c>
      <c r="C5" t="s">
        <v>52</v>
      </c>
      <c r="D5" s="2">
        <v>1</v>
      </c>
      <c r="E5">
        <v>19</v>
      </c>
      <c r="F5">
        <v>19</v>
      </c>
      <c r="G5" s="3">
        <v>0.75182481751824815</v>
      </c>
      <c r="H5" s="3">
        <f t="shared" si="0"/>
        <v>0.24817518248175185</v>
      </c>
      <c r="I5">
        <v>5.4258101851851849E-7</v>
      </c>
      <c r="J5" t="s">
        <v>67</v>
      </c>
      <c r="K5" t="s">
        <v>68</v>
      </c>
      <c r="L5">
        <v>19</v>
      </c>
      <c r="M5" t="s">
        <v>69</v>
      </c>
      <c r="N5">
        <v>1</v>
      </c>
      <c r="O5" t="s">
        <v>70</v>
      </c>
      <c r="P5">
        <v>0</v>
      </c>
      <c r="Q5">
        <v>0.75182481751824815</v>
      </c>
      <c r="R5">
        <v>274</v>
      </c>
      <c r="S5" s="1">
        <v>0.81386861313868608</v>
      </c>
      <c r="T5">
        <v>1.1057581018518521E-5</v>
      </c>
      <c r="U5" s="4">
        <v>0.94160583941605835</v>
      </c>
      <c r="V5" s="4">
        <f t="shared" si="1"/>
        <v>0.12773722627737227</v>
      </c>
      <c r="W5">
        <v>7.3061458333333337E-6</v>
      </c>
      <c r="X5" s="4">
        <v>0.89051094890510951</v>
      </c>
      <c r="Y5" s="4">
        <f t="shared" si="2"/>
        <v>7.6642335766423431E-2</v>
      </c>
      <c r="Z5" s="1">
        <v>0.81386861313868608</v>
      </c>
      <c r="AA5" s="1">
        <f t="shared" si="3"/>
        <v>0</v>
      </c>
      <c r="AB5">
        <v>34</v>
      </c>
      <c r="AC5">
        <v>0.79411764705882348</v>
      </c>
      <c r="AD5" t="s">
        <v>57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1</v>
      </c>
      <c r="AM5">
        <v>13</v>
      </c>
      <c r="AN5">
        <v>14</v>
      </c>
      <c r="AO5">
        <v>1</v>
      </c>
      <c r="AP5">
        <v>0.99458751470558671</v>
      </c>
      <c r="AQ5">
        <v>137</v>
      </c>
      <c r="AR5">
        <v>34</v>
      </c>
      <c r="AS5">
        <v>0.2481751824817518</v>
      </c>
      <c r="AT5" s="1">
        <v>0.89051094890510951</v>
      </c>
      <c r="AU5" s="2">
        <f t="shared" si="4"/>
        <v>7.6642335766423431E-2</v>
      </c>
      <c r="AV5" s="4">
        <v>0.88686131386861311</v>
      </c>
      <c r="AW5" s="5">
        <f t="shared" si="5"/>
        <v>7.2992700729927029E-2</v>
      </c>
      <c r="AX5" s="1">
        <v>0.88686131386861311</v>
      </c>
      <c r="AY5" s="2">
        <f t="shared" si="6"/>
        <v>7.2992700729927029E-2</v>
      </c>
      <c r="AZ5" t="s">
        <v>58</v>
      </c>
      <c r="BA5">
        <v>0</v>
      </c>
      <c r="BB5">
        <v>864</v>
      </c>
      <c r="BC5">
        <v>2</v>
      </c>
      <c r="BD5">
        <v>-1</v>
      </c>
      <c r="BE5" t="s">
        <v>59</v>
      </c>
      <c r="BF5">
        <v>1</v>
      </c>
      <c r="BG5" t="b">
        <v>0</v>
      </c>
    </row>
    <row r="6" spans="1:59" x14ac:dyDescent="0.25">
      <c r="A6">
        <v>960</v>
      </c>
      <c r="B6">
        <v>137</v>
      </c>
      <c r="C6" t="s">
        <v>52</v>
      </c>
      <c r="D6" s="2">
        <v>1</v>
      </c>
      <c r="E6">
        <v>19</v>
      </c>
      <c r="F6">
        <v>19</v>
      </c>
      <c r="G6" s="3">
        <v>0.55474452554744524</v>
      </c>
      <c r="H6" s="3">
        <f t="shared" si="0"/>
        <v>0.44525547445255476</v>
      </c>
      <c r="I6">
        <v>3.616782407407407E-7</v>
      </c>
      <c r="J6" t="s">
        <v>71</v>
      </c>
      <c r="K6" t="s">
        <v>72</v>
      </c>
      <c r="L6">
        <v>19</v>
      </c>
      <c r="M6" t="s">
        <v>73</v>
      </c>
      <c r="N6">
        <v>1</v>
      </c>
      <c r="O6" t="s">
        <v>66</v>
      </c>
      <c r="P6">
        <v>0</v>
      </c>
      <c r="Q6">
        <v>0.55474452554744524</v>
      </c>
      <c r="R6">
        <v>274</v>
      </c>
      <c r="S6" s="1">
        <v>0.52554744525547448</v>
      </c>
      <c r="T6">
        <v>1.105905092592593E-5</v>
      </c>
      <c r="U6" s="4">
        <v>0.8978102189781022</v>
      </c>
      <c r="V6" s="4">
        <f t="shared" si="1"/>
        <v>0.37226277372262773</v>
      </c>
      <c r="W6">
        <v>7.5050347222222222E-6</v>
      </c>
      <c r="X6" s="4">
        <v>0.89051094890510951</v>
      </c>
      <c r="Y6" s="4">
        <f t="shared" si="2"/>
        <v>0.36496350364963503</v>
      </c>
      <c r="Z6" s="1">
        <v>0.52554744525547448</v>
      </c>
      <c r="AA6" s="1">
        <f t="shared" si="3"/>
        <v>0</v>
      </c>
      <c r="AB6">
        <v>61</v>
      </c>
      <c r="AC6">
        <v>9.8360655737704916E-2</v>
      </c>
      <c r="AD6" t="s">
        <v>57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  <c r="AM6">
        <v>9</v>
      </c>
      <c r="AN6">
        <v>10</v>
      </c>
      <c r="AO6">
        <v>1</v>
      </c>
      <c r="AP6">
        <v>0.62420771598019031</v>
      </c>
      <c r="AQ6">
        <v>137</v>
      </c>
      <c r="AR6">
        <v>61</v>
      </c>
      <c r="AS6">
        <v>0.44525547445255481</v>
      </c>
      <c r="AT6" s="1">
        <v>0.89051094890510951</v>
      </c>
      <c r="AU6" s="2">
        <f t="shared" si="4"/>
        <v>0.36496350364963503</v>
      </c>
      <c r="AV6" s="4">
        <v>0.77737226277372262</v>
      </c>
      <c r="AW6" s="5">
        <f t="shared" si="5"/>
        <v>0.25182481751824815</v>
      </c>
      <c r="AX6" s="1">
        <v>0.77737226277372262</v>
      </c>
      <c r="AY6" s="2">
        <f t="shared" si="6"/>
        <v>0.25182481751824815</v>
      </c>
      <c r="AZ6" t="s">
        <v>58</v>
      </c>
      <c r="BA6">
        <v>0</v>
      </c>
      <c r="BB6">
        <v>864</v>
      </c>
      <c r="BC6">
        <v>3</v>
      </c>
      <c r="BD6">
        <v>2</v>
      </c>
      <c r="BE6" t="s">
        <v>59</v>
      </c>
      <c r="BF6">
        <v>1</v>
      </c>
      <c r="BG6" t="b">
        <v>0</v>
      </c>
    </row>
    <row r="7" spans="1:59" x14ac:dyDescent="0.25">
      <c r="A7">
        <v>960</v>
      </c>
      <c r="B7">
        <v>137</v>
      </c>
      <c r="C7" t="s">
        <v>52</v>
      </c>
      <c r="D7" s="2">
        <v>1</v>
      </c>
      <c r="E7">
        <v>19</v>
      </c>
      <c r="F7">
        <v>19</v>
      </c>
      <c r="G7" s="3">
        <v>0.61313868613138689</v>
      </c>
      <c r="H7" s="3">
        <f t="shared" si="0"/>
        <v>0.38686131386861311</v>
      </c>
      <c r="I7">
        <v>3.6215277777777769E-7</v>
      </c>
      <c r="J7" t="s">
        <v>74</v>
      </c>
      <c r="K7" t="s">
        <v>75</v>
      </c>
      <c r="L7">
        <v>19</v>
      </c>
      <c r="M7" t="s">
        <v>76</v>
      </c>
      <c r="N7">
        <v>1</v>
      </c>
      <c r="O7" t="s">
        <v>77</v>
      </c>
      <c r="P7">
        <v>0</v>
      </c>
      <c r="Q7">
        <v>0.61313868613138689</v>
      </c>
      <c r="R7">
        <v>274</v>
      </c>
      <c r="S7" s="1">
        <v>0.58759124087591241</v>
      </c>
      <c r="T7">
        <v>1.142174768518518E-5</v>
      </c>
      <c r="U7" s="4">
        <v>0.83941605839416056</v>
      </c>
      <c r="V7" s="4">
        <f t="shared" si="1"/>
        <v>0.25182481751824815</v>
      </c>
      <c r="W7">
        <v>7.3247800925925927E-6</v>
      </c>
      <c r="X7" s="4">
        <v>0.89051094890510951</v>
      </c>
      <c r="Y7" s="4">
        <f t="shared" si="2"/>
        <v>0.3029197080291971</v>
      </c>
      <c r="Z7" s="1">
        <v>0.58759124087591241</v>
      </c>
      <c r="AA7" s="1">
        <f t="shared" si="3"/>
        <v>0</v>
      </c>
      <c r="AB7">
        <v>53</v>
      </c>
      <c r="AC7">
        <v>0.660377358490566</v>
      </c>
      <c r="AD7" t="s">
        <v>57</v>
      </c>
      <c r="AE7">
        <v>1</v>
      </c>
      <c r="AF7">
        <v>1</v>
      </c>
      <c r="AG7">
        <v>0</v>
      </c>
      <c r="AH7">
        <v>1</v>
      </c>
      <c r="AI7">
        <v>0</v>
      </c>
      <c r="AJ7">
        <v>1</v>
      </c>
      <c r="AK7">
        <v>0</v>
      </c>
      <c r="AL7">
        <v>1</v>
      </c>
      <c r="AM7">
        <v>9</v>
      </c>
      <c r="AN7">
        <v>10</v>
      </c>
      <c r="AO7">
        <v>1</v>
      </c>
      <c r="AP7">
        <v>0.99999872017295222</v>
      </c>
      <c r="AQ7">
        <v>137</v>
      </c>
      <c r="AR7">
        <v>53</v>
      </c>
      <c r="AS7">
        <v>0.38686131386861322</v>
      </c>
      <c r="AT7" s="1">
        <v>0.89051094890510951</v>
      </c>
      <c r="AU7" s="2">
        <f t="shared" si="4"/>
        <v>0.3029197080291971</v>
      </c>
      <c r="AV7" s="4">
        <v>0.79197080291970801</v>
      </c>
      <c r="AW7" s="5">
        <f t="shared" si="5"/>
        <v>0.20437956204379559</v>
      </c>
      <c r="AX7" s="1">
        <v>0.79197080291970801</v>
      </c>
      <c r="AY7" s="2">
        <f t="shared" si="6"/>
        <v>0.20437956204379559</v>
      </c>
      <c r="AZ7" t="s">
        <v>58</v>
      </c>
      <c r="BA7">
        <v>0</v>
      </c>
      <c r="BB7">
        <v>864</v>
      </c>
      <c r="BC7">
        <v>3</v>
      </c>
      <c r="BD7">
        <v>-2</v>
      </c>
      <c r="BE7" t="s">
        <v>59</v>
      </c>
      <c r="BF7">
        <v>1</v>
      </c>
      <c r="BG7" t="b">
        <v>0</v>
      </c>
    </row>
    <row r="8" spans="1:59" hidden="1" x14ac:dyDescent="0.25">
      <c r="A8">
        <v>960</v>
      </c>
      <c r="B8">
        <v>137</v>
      </c>
      <c r="C8" t="s">
        <v>52</v>
      </c>
      <c r="D8" s="2">
        <v>1</v>
      </c>
      <c r="E8">
        <v>19</v>
      </c>
      <c r="F8">
        <v>19</v>
      </c>
      <c r="G8" s="3">
        <v>0.91240875912408759</v>
      </c>
      <c r="H8" s="3">
        <f t="shared" si="0"/>
        <v>8.7591240875912413E-2</v>
      </c>
      <c r="I8">
        <v>1.8128472222222221E-7</v>
      </c>
      <c r="J8" t="s">
        <v>78</v>
      </c>
      <c r="K8" t="s">
        <v>79</v>
      </c>
      <c r="L8">
        <v>19</v>
      </c>
      <c r="M8" t="s">
        <v>80</v>
      </c>
      <c r="N8">
        <v>1</v>
      </c>
      <c r="O8" t="s">
        <v>81</v>
      </c>
      <c r="P8">
        <v>0</v>
      </c>
      <c r="Q8">
        <v>0.91240875912408759</v>
      </c>
      <c r="R8">
        <v>274</v>
      </c>
      <c r="S8" s="1">
        <v>0.87591240875912413</v>
      </c>
      <c r="T8">
        <v>1.0443935185185189E-5</v>
      </c>
      <c r="U8" s="4">
        <v>0.96715328467153283</v>
      </c>
      <c r="V8" s="4">
        <f t="shared" si="1"/>
        <v>9.1240875912408703E-2</v>
      </c>
      <c r="W8">
        <v>7.504016203703704E-6</v>
      </c>
      <c r="X8" s="4">
        <v>0.89051094890510951</v>
      </c>
      <c r="Y8" s="4">
        <f t="shared" si="2"/>
        <v>1.4598540145985384E-2</v>
      </c>
      <c r="Z8" s="1">
        <v>0.87591240875912413</v>
      </c>
      <c r="AA8" s="1">
        <f t="shared" si="3"/>
        <v>0</v>
      </c>
      <c r="AB8">
        <v>12</v>
      </c>
      <c r="AC8">
        <v>0.83333333333333337</v>
      </c>
      <c r="AD8" t="s">
        <v>82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4</v>
      </c>
      <c r="AN8">
        <v>5</v>
      </c>
      <c r="AO8">
        <v>1</v>
      </c>
      <c r="AP8">
        <v>0.99610894941634243</v>
      </c>
      <c r="AQ8">
        <v>85</v>
      </c>
      <c r="AR8">
        <v>10</v>
      </c>
      <c r="AS8">
        <v>0.1176470588235294</v>
      </c>
      <c r="AT8" s="1">
        <v>0.52189781021897808</v>
      </c>
      <c r="AU8" s="2">
        <f t="shared" si="4"/>
        <v>-0.35401459854014605</v>
      </c>
      <c r="AV8" s="4">
        <v>0.96350364963503654</v>
      </c>
      <c r="AW8" s="5">
        <f t="shared" si="5"/>
        <v>8.7591240875912413E-2</v>
      </c>
      <c r="AX8" s="1">
        <v>0.94525547445255476</v>
      </c>
      <c r="AY8" s="2">
        <f t="shared" si="6"/>
        <v>6.9343065693430628E-2</v>
      </c>
      <c r="AZ8" t="s">
        <v>58</v>
      </c>
      <c r="BA8">
        <v>1</v>
      </c>
      <c r="BB8">
        <v>541</v>
      </c>
      <c r="BC8">
        <v>1</v>
      </c>
      <c r="BD8">
        <v>0.5</v>
      </c>
      <c r="BE8" t="s">
        <v>59</v>
      </c>
      <c r="BF8">
        <v>1</v>
      </c>
      <c r="BG8" t="b">
        <v>0</v>
      </c>
    </row>
    <row r="9" spans="1:59" hidden="1" x14ac:dyDescent="0.25">
      <c r="A9">
        <v>960</v>
      </c>
      <c r="B9">
        <v>137</v>
      </c>
      <c r="C9" t="s">
        <v>52</v>
      </c>
      <c r="D9" s="2">
        <v>1</v>
      </c>
      <c r="E9">
        <v>19</v>
      </c>
      <c r="F9">
        <v>19</v>
      </c>
      <c r="G9" s="3">
        <v>0.96350364963503654</v>
      </c>
      <c r="H9" s="3">
        <f t="shared" si="0"/>
        <v>3.6496350364963459E-2</v>
      </c>
      <c r="I9">
        <v>2.340393518518518E-7</v>
      </c>
      <c r="J9" t="s">
        <v>83</v>
      </c>
      <c r="K9" t="s">
        <v>84</v>
      </c>
      <c r="L9">
        <v>19</v>
      </c>
      <c r="M9" t="s">
        <v>69</v>
      </c>
      <c r="N9">
        <v>1</v>
      </c>
      <c r="O9" t="s">
        <v>85</v>
      </c>
      <c r="P9">
        <v>0</v>
      </c>
      <c r="Q9">
        <v>0.96350364963503654</v>
      </c>
      <c r="R9">
        <v>274</v>
      </c>
      <c r="S9" s="1">
        <v>0.95620437956204385</v>
      </c>
      <c r="T9">
        <v>1.029853009259259E-5</v>
      </c>
      <c r="U9" s="4">
        <v>0.97445255474452552</v>
      </c>
      <c r="V9" s="4">
        <f t="shared" si="1"/>
        <v>1.8248175182481674E-2</v>
      </c>
      <c r="W9">
        <v>7.3257291666666667E-6</v>
      </c>
      <c r="X9" s="4">
        <v>0.89051094890510951</v>
      </c>
      <c r="Y9" s="4">
        <f t="shared" si="2"/>
        <v>-6.5693430656934337E-2</v>
      </c>
      <c r="Z9" s="1">
        <v>0.95620437956204385</v>
      </c>
      <c r="AA9" s="1">
        <f t="shared" si="3"/>
        <v>0</v>
      </c>
      <c r="AB9">
        <v>5</v>
      </c>
      <c r="AC9">
        <v>1</v>
      </c>
      <c r="AD9" t="s">
        <v>82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5</v>
      </c>
      <c r="AN9">
        <v>6</v>
      </c>
      <c r="AO9">
        <v>1</v>
      </c>
      <c r="AP9">
        <v>0.9997559189650963</v>
      </c>
      <c r="AQ9">
        <v>85</v>
      </c>
      <c r="AR9">
        <v>3</v>
      </c>
      <c r="AS9">
        <v>3.5294117647058823E-2</v>
      </c>
      <c r="AT9" s="1">
        <v>0.52189781021897808</v>
      </c>
      <c r="AU9" s="2">
        <f t="shared" si="4"/>
        <v>-0.43430656934306577</v>
      </c>
      <c r="AV9" s="4">
        <v>0.96715328467153283</v>
      </c>
      <c r="AW9" s="5">
        <f t="shared" si="5"/>
        <v>1.0948905109488982E-2</v>
      </c>
      <c r="AX9" s="1">
        <v>0.97080291970802923</v>
      </c>
      <c r="AY9" s="2">
        <f t="shared" si="6"/>
        <v>1.4598540145985384E-2</v>
      </c>
      <c r="AZ9" t="s">
        <v>58</v>
      </c>
      <c r="BA9">
        <v>1</v>
      </c>
      <c r="BB9">
        <v>541</v>
      </c>
      <c r="BC9">
        <v>1</v>
      </c>
      <c r="BD9">
        <v>-0.5</v>
      </c>
      <c r="BE9" t="s">
        <v>59</v>
      </c>
      <c r="BF9">
        <v>1</v>
      </c>
      <c r="BG9" t="b">
        <v>0</v>
      </c>
    </row>
    <row r="10" spans="1:59" x14ac:dyDescent="0.25">
      <c r="A10">
        <v>960</v>
      </c>
      <c r="B10">
        <v>137</v>
      </c>
      <c r="C10" t="s">
        <v>52</v>
      </c>
      <c r="D10" s="2">
        <v>1</v>
      </c>
      <c r="E10">
        <v>19</v>
      </c>
      <c r="F10">
        <v>19</v>
      </c>
      <c r="G10" s="3">
        <v>0.75912408759124084</v>
      </c>
      <c r="H10" s="3">
        <f t="shared" si="0"/>
        <v>0.24087591240875916</v>
      </c>
      <c r="I10">
        <v>5.4285879629629631E-7</v>
      </c>
      <c r="J10" t="s">
        <v>86</v>
      </c>
      <c r="K10" t="s">
        <v>87</v>
      </c>
      <c r="L10">
        <v>19</v>
      </c>
      <c r="M10" t="s">
        <v>80</v>
      </c>
      <c r="N10">
        <v>1</v>
      </c>
      <c r="O10" t="s">
        <v>88</v>
      </c>
      <c r="P10">
        <v>0</v>
      </c>
      <c r="Q10">
        <v>0.75912408759124084</v>
      </c>
      <c r="R10">
        <v>274</v>
      </c>
      <c r="S10" s="1">
        <v>0.72992700729927007</v>
      </c>
      <c r="T10">
        <v>1.083240740740741E-5</v>
      </c>
      <c r="U10" s="4">
        <v>0.86496350364963503</v>
      </c>
      <c r="V10" s="4">
        <f t="shared" si="1"/>
        <v>0.13503649635036497</v>
      </c>
      <c r="W10">
        <v>7.3738888888888893E-6</v>
      </c>
      <c r="X10" s="4">
        <v>0.89051094890510951</v>
      </c>
      <c r="Y10" s="4">
        <f t="shared" si="2"/>
        <v>0.16058394160583944</v>
      </c>
      <c r="Z10" s="1">
        <v>0.72992700729927007</v>
      </c>
      <c r="AA10" s="1">
        <f t="shared" si="3"/>
        <v>0</v>
      </c>
      <c r="AB10">
        <v>33</v>
      </c>
      <c r="AC10">
        <v>0.78787878787878785</v>
      </c>
      <c r="AD10" t="s">
        <v>82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8</v>
      </c>
      <c r="AN10">
        <v>9</v>
      </c>
      <c r="AO10">
        <v>1</v>
      </c>
      <c r="AP10">
        <v>0.9961089493803128</v>
      </c>
      <c r="AQ10">
        <v>85</v>
      </c>
      <c r="AR10">
        <v>31</v>
      </c>
      <c r="AS10">
        <v>0.36470588235294121</v>
      </c>
      <c r="AT10" s="1">
        <v>0.52189781021897808</v>
      </c>
      <c r="AU10" s="2">
        <f t="shared" si="4"/>
        <v>-0.20802919708029199</v>
      </c>
      <c r="AV10" s="4">
        <v>0.93065693430656937</v>
      </c>
      <c r="AW10" s="5">
        <f t="shared" si="5"/>
        <v>0.2007299270072993</v>
      </c>
      <c r="AX10" s="1">
        <v>0.85766423357664234</v>
      </c>
      <c r="AY10" s="2">
        <f t="shared" si="6"/>
        <v>0.12773722627737227</v>
      </c>
      <c r="AZ10" t="s">
        <v>58</v>
      </c>
      <c r="BA10">
        <v>1</v>
      </c>
      <c r="BB10">
        <v>541</v>
      </c>
      <c r="BC10">
        <v>2</v>
      </c>
      <c r="BD10">
        <v>1</v>
      </c>
      <c r="BE10" t="s">
        <v>59</v>
      </c>
      <c r="BF10">
        <v>1</v>
      </c>
      <c r="BG10" t="b">
        <v>0</v>
      </c>
    </row>
    <row r="11" spans="1:59" hidden="1" x14ac:dyDescent="0.25">
      <c r="A11">
        <v>960</v>
      </c>
      <c r="B11">
        <v>137</v>
      </c>
      <c r="C11" t="s">
        <v>52</v>
      </c>
      <c r="D11" s="2">
        <v>1</v>
      </c>
      <c r="E11">
        <v>19</v>
      </c>
      <c r="F11">
        <v>19</v>
      </c>
      <c r="G11" s="3">
        <v>0.91970802919708028</v>
      </c>
      <c r="H11" s="3">
        <f t="shared" si="0"/>
        <v>8.0291970802919721E-2</v>
      </c>
      <c r="I11">
        <v>3.6195601851851853E-7</v>
      </c>
      <c r="J11" t="s">
        <v>89</v>
      </c>
      <c r="K11" t="s">
        <v>90</v>
      </c>
      <c r="L11">
        <v>19</v>
      </c>
      <c r="M11" t="s">
        <v>69</v>
      </c>
      <c r="N11">
        <v>1</v>
      </c>
      <c r="O11" t="s">
        <v>91</v>
      </c>
      <c r="P11">
        <v>0</v>
      </c>
      <c r="Q11">
        <v>0.91970802919708028</v>
      </c>
      <c r="R11">
        <v>274</v>
      </c>
      <c r="S11" s="1">
        <v>0.86861313868613144</v>
      </c>
      <c r="T11">
        <v>1.087936342592592E-5</v>
      </c>
      <c r="U11" s="4">
        <v>0.8978102189781022</v>
      </c>
      <c r="V11" s="4">
        <f t="shared" si="1"/>
        <v>2.9197080291970767E-2</v>
      </c>
      <c r="W11">
        <v>1.0015370370370371E-5</v>
      </c>
      <c r="X11" s="4">
        <v>0.89051094890510951</v>
      </c>
      <c r="Y11" s="4">
        <f t="shared" si="2"/>
        <v>2.1897810218978075E-2</v>
      </c>
      <c r="Z11" s="1">
        <v>0.86861313868613144</v>
      </c>
      <c r="AA11" s="1">
        <f t="shared" si="3"/>
        <v>0</v>
      </c>
      <c r="AB11">
        <v>11</v>
      </c>
      <c r="AC11">
        <v>0.63636363636363635</v>
      </c>
      <c r="AD11" t="s">
        <v>82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7</v>
      </c>
      <c r="AN11">
        <v>8</v>
      </c>
      <c r="AO11">
        <v>1</v>
      </c>
      <c r="AP11">
        <v>0.99987786558448422</v>
      </c>
      <c r="AQ11">
        <v>85</v>
      </c>
      <c r="AR11">
        <v>9</v>
      </c>
      <c r="AS11">
        <v>0.1058823529411765</v>
      </c>
      <c r="AT11" s="1">
        <v>0.52189781021897808</v>
      </c>
      <c r="AU11" s="2">
        <f t="shared" si="4"/>
        <v>-0.34671532846715336</v>
      </c>
      <c r="AV11" s="4">
        <v>0.94890510948905105</v>
      </c>
      <c r="AW11" s="5">
        <f t="shared" si="5"/>
        <v>8.029197080291961E-2</v>
      </c>
      <c r="AX11" s="1">
        <v>0.95255474452554745</v>
      </c>
      <c r="AY11" s="2">
        <f t="shared" si="6"/>
        <v>8.3941605839416011E-2</v>
      </c>
      <c r="AZ11" t="s">
        <v>58</v>
      </c>
      <c r="BA11">
        <v>1</v>
      </c>
      <c r="BB11">
        <v>541</v>
      </c>
      <c r="BC11">
        <v>2</v>
      </c>
      <c r="BD11">
        <v>-1</v>
      </c>
      <c r="BE11" t="s">
        <v>59</v>
      </c>
      <c r="BF11">
        <v>1</v>
      </c>
      <c r="BG11" t="b">
        <v>0</v>
      </c>
    </row>
    <row r="12" spans="1:59" x14ac:dyDescent="0.25">
      <c r="A12">
        <v>960</v>
      </c>
      <c r="B12">
        <v>137</v>
      </c>
      <c r="C12" t="s">
        <v>52</v>
      </c>
      <c r="D12" s="2">
        <v>1</v>
      </c>
      <c r="E12">
        <v>19</v>
      </c>
      <c r="F12">
        <v>19</v>
      </c>
      <c r="G12" s="3">
        <v>0.62773722627737227</v>
      </c>
      <c r="H12" s="3">
        <f t="shared" si="0"/>
        <v>0.37226277372262773</v>
      </c>
      <c r="I12">
        <v>5.4243055555555554E-7</v>
      </c>
      <c r="J12" t="s">
        <v>92</v>
      </c>
      <c r="K12" t="s">
        <v>93</v>
      </c>
      <c r="L12">
        <v>19</v>
      </c>
      <c r="M12" t="s">
        <v>80</v>
      </c>
      <c r="N12">
        <v>1</v>
      </c>
      <c r="O12" t="s">
        <v>88</v>
      </c>
      <c r="P12">
        <v>0</v>
      </c>
      <c r="Q12">
        <v>0.62773722627737227</v>
      </c>
      <c r="R12">
        <v>274</v>
      </c>
      <c r="S12" s="1">
        <v>0.61313868613138689</v>
      </c>
      <c r="T12">
        <v>1.088737268518519E-5</v>
      </c>
      <c r="U12" s="4">
        <v>0.93430656934306566</v>
      </c>
      <c r="V12" s="4">
        <f t="shared" si="1"/>
        <v>0.32116788321167877</v>
      </c>
      <c r="W12">
        <v>7.5067013888888891E-6</v>
      </c>
      <c r="X12" s="4">
        <v>0.89051094890510951</v>
      </c>
      <c r="Y12" s="4">
        <f t="shared" si="2"/>
        <v>0.27737226277372262</v>
      </c>
      <c r="Z12" s="1">
        <v>0.61313868613138689</v>
      </c>
      <c r="AA12" s="1">
        <f t="shared" si="3"/>
        <v>0</v>
      </c>
      <c r="AB12">
        <v>51</v>
      </c>
      <c r="AC12">
        <v>0.78431372549019607</v>
      </c>
      <c r="AD12" t="s">
        <v>82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8</v>
      </c>
      <c r="AN12">
        <v>9</v>
      </c>
      <c r="AO12">
        <v>1</v>
      </c>
      <c r="AP12">
        <v>0.99877770772175989</v>
      </c>
      <c r="AQ12">
        <v>85</v>
      </c>
      <c r="AR12">
        <v>49</v>
      </c>
      <c r="AS12">
        <v>0.57647058823529407</v>
      </c>
      <c r="AT12" s="1">
        <v>0.52189781021897808</v>
      </c>
      <c r="AU12" s="2">
        <f t="shared" si="4"/>
        <v>-9.1240875912408814E-2</v>
      </c>
      <c r="AV12" s="4">
        <v>0.88321167883211682</v>
      </c>
      <c r="AW12" s="5">
        <f t="shared" si="5"/>
        <v>0.27007299270072993</v>
      </c>
      <c r="AX12" s="1">
        <v>0.73357664233576647</v>
      </c>
      <c r="AY12" s="2">
        <f t="shared" si="6"/>
        <v>0.12043795620437958</v>
      </c>
      <c r="AZ12" t="s">
        <v>58</v>
      </c>
      <c r="BA12">
        <v>1</v>
      </c>
      <c r="BB12">
        <v>541</v>
      </c>
      <c r="BC12">
        <v>3</v>
      </c>
      <c r="BD12">
        <v>2</v>
      </c>
      <c r="BE12" t="s">
        <v>59</v>
      </c>
      <c r="BF12">
        <v>1</v>
      </c>
      <c r="BG12" t="b">
        <v>0</v>
      </c>
    </row>
    <row r="13" spans="1:59" x14ac:dyDescent="0.25">
      <c r="A13">
        <v>960</v>
      </c>
      <c r="B13">
        <v>137</v>
      </c>
      <c r="C13" t="s">
        <v>52</v>
      </c>
      <c r="D13" s="2">
        <v>1</v>
      </c>
      <c r="E13">
        <v>19</v>
      </c>
      <c r="F13">
        <v>19</v>
      </c>
      <c r="G13" s="3">
        <v>0.8978102189781022</v>
      </c>
      <c r="H13" s="3">
        <f t="shared" si="0"/>
        <v>0.1021897810218978</v>
      </c>
      <c r="I13">
        <v>3.6170138888888889E-7</v>
      </c>
      <c r="J13" t="s">
        <v>89</v>
      </c>
      <c r="K13" t="s">
        <v>94</v>
      </c>
      <c r="L13">
        <v>19</v>
      </c>
      <c r="M13" t="s">
        <v>69</v>
      </c>
      <c r="N13">
        <v>1</v>
      </c>
      <c r="O13" t="s">
        <v>91</v>
      </c>
      <c r="P13">
        <v>0</v>
      </c>
      <c r="Q13">
        <v>0.8978102189781022</v>
      </c>
      <c r="R13">
        <v>274</v>
      </c>
      <c r="S13" s="1">
        <v>0.85766423357664234</v>
      </c>
      <c r="T13">
        <v>1.044673611111111E-5</v>
      </c>
      <c r="U13" s="4">
        <v>0.8941605839416058</v>
      </c>
      <c r="V13" s="4">
        <f t="shared" si="1"/>
        <v>3.6496350364963459E-2</v>
      </c>
      <c r="W13">
        <v>7.3253703703703703E-6</v>
      </c>
      <c r="X13" s="4">
        <v>0.96715328467153283</v>
      </c>
      <c r="Y13" s="4">
        <f t="shared" si="2"/>
        <v>0.10948905109489049</v>
      </c>
      <c r="Z13" s="1">
        <v>0.85766423357664234</v>
      </c>
      <c r="AA13" s="1">
        <f t="shared" si="3"/>
        <v>0</v>
      </c>
      <c r="AB13">
        <v>14</v>
      </c>
      <c r="AC13">
        <v>0.5</v>
      </c>
      <c r="AD13" t="s">
        <v>82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1</v>
      </c>
      <c r="AM13">
        <v>7</v>
      </c>
      <c r="AN13">
        <v>8</v>
      </c>
      <c r="AO13">
        <v>1</v>
      </c>
      <c r="AP13">
        <v>0.99987773370644051</v>
      </c>
      <c r="AQ13">
        <v>85</v>
      </c>
      <c r="AR13">
        <v>12</v>
      </c>
      <c r="AS13">
        <v>0.14117647058823529</v>
      </c>
      <c r="AT13" s="1">
        <v>0.52189781021897808</v>
      </c>
      <c r="AU13" s="2">
        <f t="shared" si="4"/>
        <v>-0.33576642335766427</v>
      </c>
      <c r="AV13" s="4">
        <v>0.94890510948905105</v>
      </c>
      <c r="AW13" s="5">
        <f t="shared" si="5"/>
        <v>9.1240875912408703E-2</v>
      </c>
      <c r="AX13" s="1">
        <v>0.90875912408759119</v>
      </c>
      <c r="AY13" s="2">
        <f t="shared" si="6"/>
        <v>5.1094890510948843E-2</v>
      </c>
      <c r="AZ13" t="s">
        <v>58</v>
      </c>
      <c r="BA13">
        <v>1</v>
      </c>
      <c r="BB13">
        <v>541</v>
      </c>
      <c r="BC13">
        <v>3</v>
      </c>
      <c r="BD13">
        <v>-2</v>
      </c>
      <c r="BE13" t="s">
        <v>59</v>
      </c>
      <c r="BF13">
        <v>1</v>
      </c>
      <c r="BG13" t="b">
        <v>0</v>
      </c>
    </row>
    <row r="14" spans="1:59" hidden="1" x14ac:dyDescent="0.25">
      <c r="A14">
        <v>960</v>
      </c>
      <c r="B14">
        <v>137</v>
      </c>
      <c r="C14" t="s">
        <v>52</v>
      </c>
      <c r="D14" s="2">
        <v>1</v>
      </c>
      <c r="E14">
        <v>19</v>
      </c>
      <c r="F14">
        <v>19</v>
      </c>
      <c r="G14" s="3">
        <v>0.97080291970802923</v>
      </c>
      <c r="H14" s="3">
        <f t="shared" si="0"/>
        <v>2.9197080291970767E-2</v>
      </c>
      <c r="I14">
        <v>3.612268518518518E-7</v>
      </c>
      <c r="J14" t="s">
        <v>95</v>
      </c>
      <c r="K14" t="s">
        <v>96</v>
      </c>
      <c r="L14">
        <v>19</v>
      </c>
      <c r="M14" t="s">
        <v>69</v>
      </c>
      <c r="N14">
        <v>1</v>
      </c>
      <c r="O14" t="s">
        <v>97</v>
      </c>
      <c r="P14">
        <v>0</v>
      </c>
      <c r="Q14">
        <v>0.97080291970802923</v>
      </c>
      <c r="R14">
        <v>274</v>
      </c>
      <c r="S14" s="1">
        <v>0.97080291970802923</v>
      </c>
      <c r="T14">
        <v>1.0443946759259261E-5</v>
      </c>
      <c r="U14" s="4">
        <v>0.98175182481751821</v>
      </c>
      <c r="V14" s="4">
        <f t="shared" si="1"/>
        <v>1.0948905109488982E-2</v>
      </c>
      <c r="W14">
        <v>7.3990277777777771E-6</v>
      </c>
      <c r="X14" s="4">
        <v>0.90145985401459849</v>
      </c>
      <c r="Y14" s="4">
        <f t="shared" si="2"/>
        <v>-6.9343065693430739E-2</v>
      </c>
      <c r="Z14" s="1">
        <v>0.97080291970802923</v>
      </c>
      <c r="AA14" s="1">
        <f t="shared" si="3"/>
        <v>0</v>
      </c>
      <c r="AB14">
        <v>4</v>
      </c>
      <c r="AC14">
        <v>1</v>
      </c>
      <c r="AD14" t="s">
        <v>98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2</v>
      </c>
      <c r="AN14">
        <v>3</v>
      </c>
      <c r="AO14">
        <v>1</v>
      </c>
      <c r="AP14">
        <v>0.49951195705222051</v>
      </c>
      <c r="AQ14">
        <v>52</v>
      </c>
      <c r="AR14">
        <v>2</v>
      </c>
      <c r="AS14">
        <v>3.8461538461538457E-2</v>
      </c>
      <c r="AT14" s="1">
        <v>0.97080291970802923</v>
      </c>
      <c r="AU14" s="2">
        <f t="shared" si="4"/>
        <v>0</v>
      </c>
      <c r="AV14" s="4">
        <v>0.97080291970802923</v>
      </c>
      <c r="AW14" s="5">
        <f t="shared" si="5"/>
        <v>0</v>
      </c>
      <c r="AX14" s="1">
        <v>0.97080291970802923</v>
      </c>
      <c r="AY14" s="2">
        <f t="shared" si="6"/>
        <v>0</v>
      </c>
      <c r="AZ14" t="s">
        <v>58</v>
      </c>
      <c r="BA14">
        <v>1</v>
      </c>
      <c r="BB14">
        <v>323</v>
      </c>
      <c r="BC14">
        <v>1</v>
      </c>
      <c r="BD14">
        <v>0.5</v>
      </c>
      <c r="BE14" t="s">
        <v>59</v>
      </c>
      <c r="BF14">
        <v>1</v>
      </c>
      <c r="BG14" t="b">
        <v>0</v>
      </c>
    </row>
    <row r="15" spans="1:59" hidden="1" x14ac:dyDescent="0.25">
      <c r="A15">
        <v>960</v>
      </c>
      <c r="B15">
        <v>137</v>
      </c>
      <c r="C15" t="s">
        <v>52</v>
      </c>
      <c r="D15" s="2">
        <v>1</v>
      </c>
      <c r="E15">
        <v>19</v>
      </c>
      <c r="F15">
        <v>19</v>
      </c>
      <c r="G15" s="3">
        <v>0.91240875912408759</v>
      </c>
      <c r="H15" s="3">
        <f t="shared" si="0"/>
        <v>8.7591240875912413E-2</v>
      </c>
      <c r="I15">
        <v>1.8085648148148149E-7</v>
      </c>
      <c r="J15" t="s">
        <v>99</v>
      </c>
      <c r="K15" t="s">
        <v>100</v>
      </c>
      <c r="L15">
        <v>19</v>
      </c>
      <c r="M15" t="s">
        <v>101</v>
      </c>
      <c r="N15">
        <v>1</v>
      </c>
      <c r="O15" t="s">
        <v>102</v>
      </c>
      <c r="P15">
        <v>0</v>
      </c>
      <c r="Q15">
        <v>0.91240875912408759</v>
      </c>
      <c r="R15">
        <v>274</v>
      </c>
      <c r="S15" s="1">
        <v>0.92700729927007297</v>
      </c>
      <c r="T15">
        <v>1.026611111111111E-5</v>
      </c>
      <c r="U15" s="4">
        <v>0.97080291970802923</v>
      </c>
      <c r="V15" s="4">
        <f t="shared" si="1"/>
        <v>4.3795620437956262E-2</v>
      </c>
      <c r="W15">
        <v>7.506840277777778E-6</v>
      </c>
      <c r="X15" s="4">
        <v>0.92335766423357668</v>
      </c>
      <c r="Y15" s="4">
        <f t="shared" si="2"/>
        <v>-3.6496350364962904E-3</v>
      </c>
      <c r="Z15" s="1">
        <v>0.92700729927007297</v>
      </c>
      <c r="AA15" s="1">
        <f t="shared" si="3"/>
        <v>0</v>
      </c>
      <c r="AB15">
        <v>12</v>
      </c>
      <c r="AC15">
        <v>0.16666666666666671</v>
      </c>
      <c r="AD15" t="s">
        <v>98</v>
      </c>
      <c r="AE15">
        <v>1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0</v>
      </c>
      <c r="AM15">
        <v>5</v>
      </c>
      <c r="AN15">
        <v>6</v>
      </c>
      <c r="AO15">
        <v>1</v>
      </c>
      <c r="AP15">
        <v>0.99999999999818101</v>
      </c>
      <c r="AQ15">
        <v>52</v>
      </c>
      <c r="AR15">
        <v>10</v>
      </c>
      <c r="AS15">
        <v>0.19230769230769229</v>
      </c>
      <c r="AT15" s="1">
        <v>0.97080291970802923</v>
      </c>
      <c r="AU15" s="2">
        <f t="shared" si="4"/>
        <v>4.3795620437956262E-2</v>
      </c>
      <c r="AV15" s="4">
        <v>0.97080291970802923</v>
      </c>
      <c r="AW15" s="5">
        <f t="shared" si="5"/>
        <v>4.3795620437956262E-2</v>
      </c>
      <c r="AX15" s="1">
        <v>0.94890510948905105</v>
      </c>
      <c r="AY15" s="2">
        <f t="shared" si="6"/>
        <v>2.1897810218978075E-2</v>
      </c>
      <c r="AZ15" t="s">
        <v>58</v>
      </c>
      <c r="BA15">
        <v>1</v>
      </c>
      <c r="BB15">
        <v>323</v>
      </c>
      <c r="BC15">
        <v>1</v>
      </c>
      <c r="BD15">
        <v>-0.5</v>
      </c>
      <c r="BE15" t="s">
        <v>59</v>
      </c>
      <c r="BF15">
        <v>1</v>
      </c>
      <c r="BG15" t="b">
        <v>0</v>
      </c>
    </row>
    <row r="16" spans="1:59" hidden="1" x14ac:dyDescent="0.25">
      <c r="A16">
        <v>960</v>
      </c>
      <c r="B16">
        <v>137</v>
      </c>
      <c r="C16" t="s">
        <v>52</v>
      </c>
      <c r="D16" s="2">
        <v>1</v>
      </c>
      <c r="E16">
        <v>19</v>
      </c>
      <c r="F16">
        <v>19</v>
      </c>
      <c r="G16" s="3">
        <v>0.97080291970802923</v>
      </c>
      <c r="H16" s="3">
        <f t="shared" si="0"/>
        <v>2.9197080291970767E-2</v>
      </c>
      <c r="I16">
        <v>3.6201388888888889E-7</v>
      </c>
      <c r="J16" t="s">
        <v>95</v>
      </c>
      <c r="K16" t="s">
        <v>96</v>
      </c>
      <c r="L16">
        <v>19</v>
      </c>
      <c r="M16" t="s">
        <v>69</v>
      </c>
      <c r="N16">
        <v>1</v>
      </c>
      <c r="O16" t="s">
        <v>97</v>
      </c>
      <c r="P16">
        <v>0</v>
      </c>
      <c r="Q16">
        <v>0.97080291970802923</v>
      </c>
      <c r="R16">
        <v>274</v>
      </c>
      <c r="S16" s="1">
        <v>0.97080291970802923</v>
      </c>
      <c r="T16">
        <v>1.0433981481481479E-5</v>
      </c>
      <c r="U16" s="4">
        <v>0.98175182481751821</v>
      </c>
      <c r="V16" s="4">
        <f t="shared" si="1"/>
        <v>1.0948905109488982E-2</v>
      </c>
      <c r="W16">
        <v>7.7419328703703706E-6</v>
      </c>
      <c r="X16" s="4">
        <v>0.8941605839416058</v>
      </c>
      <c r="Y16" s="4">
        <f t="shared" si="2"/>
        <v>-7.6642335766423431E-2</v>
      </c>
      <c r="Z16" s="1">
        <v>0.97080291970802923</v>
      </c>
      <c r="AA16" s="1">
        <f t="shared" si="3"/>
        <v>0</v>
      </c>
      <c r="AB16">
        <v>4</v>
      </c>
      <c r="AC16">
        <v>1</v>
      </c>
      <c r="AD16" t="s">
        <v>98</v>
      </c>
      <c r="AE16"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2</v>
      </c>
      <c r="AN16">
        <v>3</v>
      </c>
      <c r="AO16">
        <v>1</v>
      </c>
      <c r="AP16">
        <v>0.49951195705222051</v>
      </c>
      <c r="AQ16">
        <v>52</v>
      </c>
      <c r="AR16">
        <v>2</v>
      </c>
      <c r="AS16">
        <v>3.8461538461538457E-2</v>
      </c>
      <c r="AT16" s="1">
        <v>0.97080291970802923</v>
      </c>
      <c r="AU16" s="2">
        <f t="shared" si="4"/>
        <v>0</v>
      </c>
      <c r="AV16" s="4">
        <v>0.97080291970802923</v>
      </c>
      <c r="AW16" s="5">
        <f t="shared" si="5"/>
        <v>0</v>
      </c>
      <c r="AX16" s="1">
        <v>0.97080291970802923</v>
      </c>
      <c r="AY16" s="2">
        <f t="shared" si="6"/>
        <v>0</v>
      </c>
      <c r="AZ16" t="s">
        <v>58</v>
      </c>
      <c r="BA16">
        <v>1</v>
      </c>
      <c r="BB16">
        <v>323</v>
      </c>
      <c r="BC16">
        <v>2</v>
      </c>
      <c r="BD16">
        <v>1</v>
      </c>
      <c r="BE16" t="s">
        <v>59</v>
      </c>
      <c r="BF16">
        <v>1</v>
      </c>
      <c r="BG16" t="b">
        <v>0</v>
      </c>
    </row>
    <row r="17" spans="1:59" x14ac:dyDescent="0.25">
      <c r="A17">
        <v>960</v>
      </c>
      <c r="B17">
        <v>137</v>
      </c>
      <c r="C17" t="s">
        <v>52</v>
      </c>
      <c r="D17" s="2">
        <v>1</v>
      </c>
      <c r="E17">
        <v>19</v>
      </c>
      <c r="F17">
        <v>19</v>
      </c>
      <c r="G17" s="3">
        <v>0.84671532846715325</v>
      </c>
      <c r="H17" s="3">
        <f t="shared" si="0"/>
        <v>0.15328467153284675</v>
      </c>
      <c r="I17">
        <v>3.6165509259259262E-7</v>
      </c>
      <c r="J17" t="s">
        <v>99</v>
      </c>
      <c r="K17" t="s">
        <v>103</v>
      </c>
      <c r="L17">
        <v>19</v>
      </c>
      <c r="M17" t="s">
        <v>101</v>
      </c>
      <c r="N17">
        <v>1</v>
      </c>
      <c r="O17" t="s">
        <v>102</v>
      </c>
      <c r="P17">
        <v>0</v>
      </c>
      <c r="Q17">
        <v>0.84671532846715325</v>
      </c>
      <c r="R17">
        <v>274</v>
      </c>
      <c r="S17" s="1">
        <v>0.88321167883211682</v>
      </c>
      <c r="T17">
        <v>1.0451203703703699E-5</v>
      </c>
      <c r="U17" s="4">
        <v>0.96715328467153283</v>
      </c>
      <c r="V17" s="4">
        <f t="shared" si="1"/>
        <v>8.3941605839416011E-2</v>
      </c>
      <c r="W17">
        <v>7.4066550925925926E-6</v>
      </c>
      <c r="X17" s="4">
        <v>0.91605839416058399</v>
      </c>
      <c r="Y17" s="4">
        <f t="shared" si="2"/>
        <v>3.2846715328467169E-2</v>
      </c>
      <c r="Z17" s="1">
        <v>0.88321167883211682</v>
      </c>
      <c r="AA17" s="1">
        <f t="shared" si="3"/>
        <v>0</v>
      </c>
      <c r="AB17">
        <v>21</v>
      </c>
      <c r="AC17">
        <v>9.5238095238095233E-2</v>
      </c>
      <c r="AD17" t="s">
        <v>98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5</v>
      </c>
      <c r="AN17">
        <v>6</v>
      </c>
      <c r="AO17">
        <v>1</v>
      </c>
      <c r="AP17">
        <v>0.9999999990686772</v>
      </c>
      <c r="AQ17">
        <v>52</v>
      </c>
      <c r="AR17">
        <v>19</v>
      </c>
      <c r="AS17">
        <v>0.36538461538461542</v>
      </c>
      <c r="AT17" s="1">
        <v>0.97080291970802923</v>
      </c>
      <c r="AU17" s="2">
        <f t="shared" si="4"/>
        <v>8.7591240875912413E-2</v>
      </c>
      <c r="AV17" s="4">
        <v>0.97080291970802923</v>
      </c>
      <c r="AW17" s="5">
        <f t="shared" si="5"/>
        <v>8.7591240875912413E-2</v>
      </c>
      <c r="AX17" s="1">
        <v>0.91605839416058399</v>
      </c>
      <c r="AY17" s="2">
        <f t="shared" si="6"/>
        <v>3.2846715328467169E-2</v>
      </c>
      <c r="AZ17" t="s">
        <v>58</v>
      </c>
      <c r="BA17">
        <v>1</v>
      </c>
      <c r="BB17">
        <v>323</v>
      </c>
      <c r="BC17">
        <v>2</v>
      </c>
      <c r="BD17">
        <v>-1</v>
      </c>
      <c r="BE17" t="s">
        <v>59</v>
      </c>
      <c r="BF17">
        <v>1</v>
      </c>
      <c r="BG17" t="b">
        <v>0</v>
      </c>
    </row>
    <row r="18" spans="1:59" hidden="1" x14ac:dyDescent="0.25">
      <c r="A18">
        <v>960</v>
      </c>
      <c r="B18">
        <v>137</v>
      </c>
      <c r="C18" t="s">
        <v>52</v>
      </c>
      <c r="D18" s="2">
        <v>1</v>
      </c>
      <c r="E18">
        <v>19</v>
      </c>
      <c r="F18">
        <v>19</v>
      </c>
      <c r="G18" s="3">
        <v>0.97080291970802923</v>
      </c>
      <c r="H18" s="3">
        <f t="shared" si="0"/>
        <v>2.9197080291970767E-2</v>
      </c>
      <c r="I18">
        <v>2.5653935185185179E-7</v>
      </c>
      <c r="J18" t="s">
        <v>95</v>
      </c>
      <c r="K18" t="s">
        <v>96</v>
      </c>
      <c r="L18">
        <v>19</v>
      </c>
      <c r="M18" t="s">
        <v>69</v>
      </c>
      <c r="N18">
        <v>1</v>
      </c>
      <c r="O18" t="s">
        <v>97</v>
      </c>
      <c r="P18">
        <v>0</v>
      </c>
      <c r="Q18">
        <v>0.97080291970802923</v>
      </c>
      <c r="R18">
        <v>274</v>
      </c>
      <c r="S18" s="1">
        <v>0.97080291970802923</v>
      </c>
      <c r="T18">
        <v>1.0442268518518519E-5</v>
      </c>
      <c r="U18" s="4">
        <v>0.97810218978102192</v>
      </c>
      <c r="V18" s="4">
        <f t="shared" si="1"/>
        <v>7.2992700729926918E-3</v>
      </c>
      <c r="W18">
        <v>7.5012268518518512E-6</v>
      </c>
      <c r="X18" s="4">
        <v>0.8941605839416058</v>
      </c>
      <c r="Y18" s="4">
        <f t="shared" si="2"/>
        <v>-7.6642335766423431E-2</v>
      </c>
      <c r="Z18" s="1">
        <v>0.97080291970802923</v>
      </c>
      <c r="AA18" s="1">
        <f t="shared" si="3"/>
        <v>0</v>
      </c>
      <c r="AB18">
        <v>4</v>
      </c>
      <c r="AC18">
        <v>1</v>
      </c>
      <c r="AD18" t="s">
        <v>98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2</v>
      </c>
      <c r="AN18">
        <v>3</v>
      </c>
      <c r="AO18">
        <v>1</v>
      </c>
      <c r="AP18">
        <v>0.49951195705222051</v>
      </c>
      <c r="AQ18">
        <v>52</v>
      </c>
      <c r="AR18">
        <v>2</v>
      </c>
      <c r="AS18">
        <v>3.8461538461538457E-2</v>
      </c>
      <c r="AT18" s="1">
        <v>0.97080291970802923</v>
      </c>
      <c r="AU18" s="2">
        <f t="shared" si="4"/>
        <v>0</v>
      </c>
      <c r="AV18" s="4">
        <v>0.97080291970802923</v>
      </c>
      <c r="AW18" s="5">
        <f t="shared" si="5"/>
        <v>0</v>
      </c>
      <c r="AX18" s="1">
        <v>0.97080291970802923</v>
      </c>
      <c r="AY18" s="2">
        <f t="shared" si="6"/>
        <v>0</v>
      </c>
      <c r="AZ18" t="s">
        <v>58</v>
      </c>
      <c r="BA18">
        <v>1</v>
      </c>
      <c r="BB18">
        <v>323</v>
      </c>
      <c r="BC18">
        <v>3</v>
      </c>
      <c r="BD18">
        <v>2</v>
      </c>
      <c r="BE18" t="s">
        <v>59</v>
      </c>
      <c r="BF18">
        <v>1</v>
      </c>
      <c r="BG18" t="b">
        <v>0</v>
      </c>
    </row>
    <row r="19" spans="1:59" x14ac:dyDescent="0.25">
      <c r="A19">
        <v>960</v>
      </c>
      <c r="B19">
        <v>137</v>
      </c>
      <c r="C19" t="s">
        <v>52</v>
      </c>
      <c r="D19" s="2">
        <v>1</v>
      </c>
      <c r="E19">
        <v>19</v>
      </c>
      <c r="F19">
        <v>19</v>
      </c>
      <c r="G19" s="3">
        <v>0.66423357664233573</v>
      </c>
      <c r="H19" s="3">
        <f t="shared" si="0"/>
        <v>0.33576642335766427</v>
      </c>
      <c r="I19">
        <v>3.619907407407407E-7</v>
      </c>
      <c r="J19" t="s">
        <v>104</v>
      </c>
      <c r="K19" t="s">
        <v>105</v>
      </c>
      <c r="L19">
        <v>19</v>
      </c>
      <c r="M19" t="s">
        <v>69</v>
      </c>
      <c r="N19">
        <v>1</v>
      </c>
      <c r="O19" t="s">
        <v>102</v>
      </c>
      <c r="P19">
        <v>0</v>
      </c>
      <c r="Q19">
        <v>0.66423357664233573</v>
      </c>
      <c r="R19">
        <v>274</v>
      </c>
      <c r="S19" s="1">
        <v>0.73722627737226276</v>
      </c>
      <c r="T19">
        <v>1.0444953703703701E-5</v>
      </c>
      <c r="U19" s="4">
        <v>0.97445255474452552</v>
      </c>
      <c r="V19" s="4">
        <f t="shared" si="1"/>
        <v>0.23722627737226276</v>
      </c>
      <c r="W19">
        <v>7.4012152777777768E-6</v>
      </c>
      <c r="X19" s="4">
        <v>0.87956204379562042</v>
      </c>
      <c r="Y19" s="4">
        <f t="shared" si="2"/>
        <v>0.14233576642335766</v>
      </c>
      <c r="Z19" s="1">
        <v>0.73722627737226276</v>
      </c>
      <c r="AA19" s="1">
        <f t="shared" si="3"/>
        <v>0</v>
      </c>
      <c r="AB19">
        <v>46</v>
      </c>
      <c r="AC19">
        <v>4.3478260869565223E-2</v>
      </c>
      <c r="AD19" t="s">
        <v>98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4</v>
      </c>
      <c r="AN19">
        <v>5</v>
      </c>
      <c r="AO19">
        <v>1</v>
      </c>
      <c r="AP19">
        <v>0.98412734166760518</v>
      </c>
      <c r="AQ19">
        <v>52</v>
      </c>
      <c r="AR19">
        <v>44</v>
      </c>
      <c r="AS19">
        <v>0.84615384615384615</v>
      </c>
      <c r="AT19" s="1">
        <v>0.97080291970802923</v>
      </c>
      <c r="AU19" s="2">
        <f t="shared" si="4"/>
        <v>0.23357664233576647</v>
      </c>
      <c r="AV19" s="4">
        <v>0.97080291970802923</v>
      </c>
      <c r="AW19" s="5">
        <f t="shared" si="5"/>
        <v>0.23357664233576647</v>
      </c>
      <c r="AX19" s="1">
        <v>0.80656934306569339</v>
      </c>
      <c r="AY19" s="2">
        <f t="shared" si="6"/>
        <v>6.9343065693430628E-2</v>
      </c>
      <c r="AZ19" t="s">
        <v>58</v>
      </c>
      <c r="BA19">
        <v>1</v>
      </c>
      <c r="BB19">
        <v>323</v>
      </c>
      <c r="BC19">
        <v>3</v>
      </c>
      <c r="BD19">
        <v>-2</v>
      </c>
      <c r="BE19" t="s">
        <v>59</v>
      </c>
      <c r="BF19">
        <v>1</v>
      </c>
      <c r="BG19" t="b">
        <v>0</v>
      </c>
    </row>
    <row r="20" spans="1:59" x14ac:dyDescent="0.25">
      <c r="A20">
        <v>960</v>
      </c>
      <c r="B20">
        <v>137</v>
      </c>
      <c r="C20" t="s">
        <v>52</v>
      </c>
      <c r="D20" s="2">
        <v>1</v>
      </c>
      <c r="E20">
        <v>19</v>
      </c>
      <c r="F20">
        <v>19</v>
      </c>
      <c r="G20" s="3">
        <v>0.85401459854014594</v>
      </c>
      <c r="H20" s="3">
        <f t="shared" si="0"/>
        <v>0.14598540145985406</v>
      </c>
      <c r="I20">
        <v>4.5340277777777782E-7</v>
      </c>
      <c r="J20" t="s">
        <v>106</v>
      </c>
      <c r="K20" t="s">
        <v>107</v>
      </c>
      <c r="L20">
        <v>19</v>
      </c>
      <c r="M20" t="s">
        <v>80</v>
      </c>
      <c r="N20">
        <v>1</v>
      </c>
      <c r="O20" t="s">
        <v>66</v>
      </c>
      <c r="P20">
        <v>0</v>
      </c>
      <c r="Q20">
        <v>0.85401459854014594</v>
      </c>
      <c r="R20">
        <v>274</v>
      </c>
      <c r="S20" s="1">
        <v>0.92335766423357668</v>
      </c>
      <c r="T20">
        <v>1.068226851851852E-5</v>
      </c>
      <c r="U20" s="4">
        <v>0.92335766423357668</v>
      </c>
      <c r="V20" s="4">
        <f t="shared" si="1"/>
        <v>0</v>
      </c>
      <c r="W20">
        <v>7.5062268518518512E-6</v>
      </c>
      <c r="X20" s="4">
        <v>0.85766423357664234</v>
      </c>
      <c r="Y20" s="4">
        <f t="shared" si="2"/>
        <v>-6.5693430656934337E-2</v>
      </c>
      <c r="Z20" s="1">
        <v>0.92335766423357668</v>
      </c>
      <c r="AA20" s="1">
        <f t="shared" si="3"/>
        <v>0</v>
      </c>
      <c r="AB20">
        <v>20</v>
      </c>
      <c r="AC20">
        <v>1</v>
      </c>
      <c r="AD20" t="s">
        <v>108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7</v>
      </c>
      <c r="AN20">
        <v>8</v>
      </c>
      <c r="AO20">
        <v>1</v>
      </c>
      <c r="AP20">
        <v>0.94117647058637921</v>
      </c>
      <c r="AQ20">
        <v>50</v>
      </c>
      <c r="AR20">
        <v>10</v>
      </c>
      <c r="AS20">
        <v>0.2</v>
      </c>
      <c r="AT20" s="1">
        <v>0.56569343065693434</v>
      </c>
      <c r="AU20" s="2">
        <f t="shared" si="4"/>
        <v>-0.35766423357664234</v>
      </c>
      <c r="AV20" s="4">
        <v>0.94890510948905105</v>
      </c>
      <c r="AW20" s="5">
        <f t="shared" si="5"/>
        <v>2.5547445255474366E-2</v>
      </c>
      <c r="AX20" s="1">
        <v>0.94525547445255476</v>
      </c>
      <c r="AY20" s="2">
        <f t="shared" si="6"/>
        <v>2.1897810218978075E-2</v>
      </c>
      <c r="AZ20" t="s">
        <v>58</v>
      </c>
      <c r="BA20">
        <v>2</v>
      </c>
      <c r="BB20">
        <v>407</v>
      </c>
      <c r="BC20">
        <v>1</v>
      </c>
      <c r="BD20">
        <v>0.5</v>
      </c>
      <c r="BE20" t="s">
        <v>59</v>
      </c>
      <c r="BF20">
        <v>1</v>
      </c>
      <c r="BG20" t="b">
        <v>1</v>
      </c>
    </row>
    <row r="21" spans="1:59" hidden="1" x14ac:dyDescent="0.25">
      <c r="A21">
        <v>960</v>
      </c>
      <c r="B21">
        <v>137</v>
      </c>
      <c r="C21" t="s">
        <v>52</v>
      </c>
      <c r="D21" s="2">
        <v>1</v>
      </c>
      <c r="E21">
        <v>19</v>
      </c>
      <c r="F21">
        <v>19</v>
      </c>
      <c r="G21" s="3">
        <v>0.92700729927007297</v>
      </c>
      <c r="H21" s="3">
        <f t="shared" si="0"/>
        <v>7.2992700729927029E-2</v>
      </c>
      <c r="I21">
        <v>5.4201388888888881E-7</v>
      </c>
      <c r="J21" t="s">
        <v>109</v>
      </c>
      <c r="K21" t="s">
        <v>110</v>
      </c>
      <c r="L21">
        <v>19</v>
      </c>
      <c r="M21" t="s">
        <v>62</v>
      </c>
      <c r="N21">
        <v>1</v>
      </c>
      <c r="O21" t="s">
        <v>111</v>
      </c>
      <c r="P21">
        <v>0</v>
      </c>
      <c r="Q21">
        <v>0.92700729927007297</v>
      </c>
      <c r="R21">
        <v>274</v>
      </c>
      <c r="S21" s="1">
        <v>0.94525547445255476</v>
      </c>
      <c r="T21">
        <v>1.063034722222222E-5</v>
      </c>
      <c r="U21" s="4">
        <v>0.97810218978102192</v>
      </c>
      <c r="V21" s="4">
        <f t="shared" si="1"/>
        <v>3.2846715328467169E-2</v>
      </c>
      <c r="W21">
        <v>7.3263310185185181E-6</v>
      </c>
      <c r="X21" s="4">
        <v>0.95255474452554745</v>
      </c>
      <c r="Y21" s="4">
        <f t="shared" si="2"/>
        <v>7.2992700729926918E-3</v>
      </c>
      <c r="Z21" s="1">
        <v>0.94525547445255476</v>
      </c>
      <c r="AA21" s="1">
        <f t="shared" si="3"/>
        <v>0</v>
      </c>
      <c r="AB21">
        <v>10</v>
      </c>
      <c r="AC21">
        <v>0.4</v>
      </c>
      <c r="AD21" t="s">
        <v>108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8</v>
      </c>
      <c r="AN21">
        <v>9</v>
      </c>
      <c r="AO21">
        <v>1</v>
      </c>
      <c r="AP21">
        <v>0.99969869008764978</v>
      </c>
      <c r="AQ21">
        <v>67</v>
      </c>
      <c r="AR21">
        <v>7</v>
      </c>
      <c r="AS21">
        <v>0.1044776119402985</v>
      </c>
      <c r="AT21" s="1">
        <v>0.56204379562043794</v>
      </c>
      <c r="AU21" s="2">
        <f t="shared" si="4"/>
        <v>-0.38321167883211682</v>
      </c>
      <c r="AV21" s="4">
        <v>0.97080291970802923</v>
      </c>
      <c r="AW21" s="5">
        <f t="shared" si="5"/>
        <v>2.5547445255474477E-2</v>
      </c>
      <c r="AX21" s="1">
        <v>0.97445255474452552</v>
      </c>
      <c r="AY21" s="2">
        <f t="shared" si="6"/>
        <v>2.9197080291970767E-2</v>
      </c>
      <c r="AZ21" t="s">
        <v>58</v>
      </c>
      <c r="BA21">
        <v>2</v>
      </c>
      <c r="BB21">
        <v>407</v>
      </c>
      <c r="BC21">
        <v>1</v>
      </c>
      <c r="BD21">
        <v>-0.5</v>
      </c>
      <c r="BE21" t="s">
        <v>59</v>
      </c>
      <c r="BF21">
        <v>1</v>
      </c>
      <c r="BG21" t="b">
        <v>1</v>
      </c>
    </row>
    <row r="22" spans="1:59" x14ac:dyDescent="0.25">
      <c r="A22">
        <v>960</v>
      </c>
      <c r="B22">
        <v>137</v>
      </c>
      <c r="C22" t="s">
        <v>52</v>
      </c>
      <c r="D22" s="2">
        <v>1</v>
      </c>
      <c r="E22">
        <v>19</v>
      </c>
      <c r="F22">
        <v>19</v>
      </c>
      <c r="G22" s="3">
        <v>0.71532846715328469</v>
      </c>
      <c r="H22" s="3">
        <f t="shared" si="0"/>
        <v>0.28467153284671531</v>
      </c>
      <c r="I22">
        <v>4.3739583333333331E-7</v>
      </c>
      <c r="J22" t="s">
        <v>64</v>
      </c>
      <c r="K22" t="s">
        <v>112</v>
      </c>
      <c r="L22">
        <v>19</v>
      </c>
      <c r="M22" t="s">
        <v>55</v>
      </c>
      <c r="N22">
        <v>1</v>
      </c>
      <c r="O22" t="s">
        <v>66</v>
      </c>
      <c r="P22">
        <v>0</v>
      </c>
      <c r="Q22">
        <v>0.71532846715328469</v>
      </c>
      <c r="R22">
        <v>274</v>
      </c>
      <c r="S22" s="1">
        <v>0.72262773722627738</v>
      </c>
      <c r="T22">
        <v>1.0988993055555549E-5</v>
      </c>
      <c r="U22" s="4">
        <v>0.9051094890510949</v>
      </c>
      <c r="V22" s="4">
        <f t="shared" si="1"/>
        <v>0.18248175182481752</v>
      </c>
      <c r="W22">
        <v>7.405729166666666E-6</v>
      </c>
      <c r="X22" s="4">
        <v>0.90145985401459849</v>
      </c>
      <c r="Y22" s="4">
        <f t="shared" si="2"/>
        <v>0.17883211678832112</v>
      </c>
      <c r="Z22" s="1">
        <v>0.72262773722627738</v>
      </c>
      <c r="AA22" s="1">
        <f t="shared" si="3"/>
        <v>0</v>
      </c>
      <c r="AB22">
        <v>39</v>
      </c>
      <c r="AC22">
        <v>0.46153846153846162</v>
      </c>
      <c r="AD22" t="s">
        <v>108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7</v>
      </c>
      <c r="AN22">
        <v>8</v>
      </c>
      <c r="AO22">
        <v>1</v>
      </c>
      <c r="AP22">
        <v>0.96877766581032876</v>
      </c>
      <c r="AQ22">
        <v>37</v>
      </c>
      <c r="AR22">
        <v>17</v>
      </c>
      <c r="AS22">
        <v>0.45945945945945948</v>
      </c>
      <c r="AT22" s="1">
        <v>0.56569343065693434</v>
      </c>
      <c r="AU22" s="2">
        <f t="shared" si="4"/>
        <v>-0.15693430656934304</v>
      </c>
      <c r="AV22" s="4">
        <v>0.81386861313868608</v>
      </c>
      <c r="AW22" s="5">
        <f t="shared" si="5"/>
        <v>9.1240875912408703E-2</v>
      </c>
      <c r="AX22" s="1">
        <v>0.8029197080291971</v>
      </c>
      <c r="AY22" s="2">
        <f t="shared" si="6"/>
        <v>8.0291970802919721E-2</v>
      </c>
      <c r="AZ22" t="s">
        <v>58</v>
      </c>
      <c r="BA22">
        <v>2</v>
      </c>
      <c r="BB22">
        <v>407</v>
      </c>
      <c r="BC22">
        <v>2</v>
      </c>
      <c r="BD22">
        <v>1</v>
      </c>
      <c r="BE22" t="s">
        <v>59</v>
      </c>
      <c r="BF22">
        <v>1</v>
      </c>
      <c r="BG22" t="b">
        <v>1</v>
      </c>
    </row>
    <row r="23" spans="1:59" hidden="1" x14ac:dyDescent="0.25">
      <c r="A23">
        <v>960</v>
      </c>
      <c r="B23">
        <v>137</v>
      </c>
      <c r="C23" t="s">
        <v>52</v>
      </c>
      <c r="D23" s="2">
        <v>1</v>
      </c>
      <c r="E23">
        <v>19</v>
      </c>
      <c r="F23">
        <v>19</v>
      </c>
      <c r="G23" s="3">
        <v>0.9051094890510949</v>
      </c>
      <c r="H23" s="3">
        <f t="shared" si="0"/>
        <v>9.4890510948905105E-2</v>
      </c>
      <c r="I23">
        <v>3.612268518518518E-7</v>
      </c>
      <c r="J23" t="s">
        <v>113</v>
      </c>
      <c r="K23" t="s">
        <v>114</v>
      </c>
      <c r="L23">
        <v>19</v>
      </c>
      <c r="M23" t="s">
        <v>62</v>
      </c>
      <c r="N23">
        <v>1</v>
      </c>
      <c r="O23" t="s">
        <v>115</v>
      </c>
      <c r="P23">
        <v>0</v>
      </c>
      <c r="Q23">
        <v>0.9051094890510949</v>
      </c>
      <c r="R23">
        <v>274</v>
      </c>
      <c r="S23" s="1">
        <v>0.92700729927007297</v>
      </c>
      <c r="T23">
        <v>1.0444340277777781E-5</v>
      </c>
      <c r="U23" s="4">
        <v>0.98540145985401462</v>
      </c>
      <c r="V23" s="4">
        <f t="shared" si="1"/>
        <v>5.8394160583941646E-2</v>
      </c>
      <c r="W23">
        <v>7.3972916666666661E-6</v>
      </c>
      <c r="X23" s="4">
        <v>0.93430656934306566</v>
      </c>
      <c r="Y23" s="4">
        <f t="shared" si="2"/>
        <v>7.2992700729926918E-3</v>
      </c>
      <c r="Z23" s="1">
        <v>0.92700729927007297</v>
      </c>
      <c r="AA23" s="1">
        <f t="shared" si="3"/>
        <v>0</v>
      </c>
      <c r="AB23">
        <v>13</v>
      </c>
      <c r="AC23">
        <v>0.23076923076923081</v>
      </c>
      <c r="AD23" t="s">
        <v>108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5</v>
      </c>
      <c r="AN23">
        <v>6</v>
      </c>
      <c r="AO23">
        <v>1</v>
      </c>
      <c r="AP23">
        <v>0.99924613000657059</v>
      </c>
      <c r="AQ23">
        <v>67</v>
      </c>
      <c r="AR23">
        <v>10</v>
      </c>
      <c r="AS23">
        <v>0.1492537313432836</v>
      </c>
      <c r="AT23" s="1">
        <v>0.56204379562043794</v>
      </c>
      <c r="AU23" s="2">
        <f t="shared" si="4"/>
        <v>-0.36496350364963503</v>
      </c>
      <c r="AV23" s="4">
        <v>0.97080291970802923</v>
      </c>
      <c r="AW23" s="5">
        <f t="shared" si="5"/>
        <v>4.3795620437956262E-2</v>
      </c>
      <c r="AX23" s="1">
        <v>0.94890510948905105</v>
      </c>
      <c r="AY23" s="2">
        <f t="shared" si="6"/>
        <v>2.1897810218978075E-2</v>
      </c>
      <c r="AZ23" t="s">
        <v>58</v>
      </c>
      <c r="BA23">
        <v>2</v>
      </c>
      <c r="BB23">
        <v>407</v>
      </c>
      <c r="BC23">
        <v>2</v>
      </c>
      <c r="BD23">
        <v>-1</v>
      </c>
      <c r="BE23" t="s">
        <v>59</v>
      </c>
      <c r="BF23">
        <v>1</v>
      </c>
      <c r="BG23" t="b">
        <v>1</v>
      </c>
    </row>
    <row r="24" spans="1:59" x14ac:dyDescent="0.25">
      <c r="A24">
        <v>960</v>
      </c>
      <c r="B24">
        <v>137</v>
      </c>
      <c r="C24" t="s">
        <v>52</v>
      </c>
      <c r="D24" s="2">
        <v>1</v>
      </c>
      <c r="E24">
        <v>19</v>
      </c>
      <c r="F24">
        <v>19</v>
      </c>
      <c r="G24" s="3">
        <v>0.57664233576642332</v>
      </c>
      <c r="H24" s="3">
        <f t="shared" si="0"/>
        <v>0.42335766423357668</v>
      </c>
      <c r="I24">
        <v>5.4237268518518523E-7</v>
      </c>
      <c r="J24" t="s">
        <v>116</v>
      </c>
      <c r="K24" t="s">
        <v>117</v>
      </c>
      <c r="L24">
        <v>19</v>
      </c>
      <c r="M24" t="s">
        <v>80</v>
      </c>
      <c r="N24">
        <v>1</v>
      </c>
      <c r="O24" t="s">
        <v>66</v>
      </c>
      <c r="P24">
        <v>0</v>
      </c>
      <c r="Q24">
        <v>0.57664233576642332</v>
      </c>
      <c r="R24">
        <v>274</v>
      </c>
      <c r="S24" s="1">
        <v>0.56569343065693434</v>
      </c>
      <c r="T24">
        <v>1.1060740740740739E-5</v>
      </c>
      <c r="U24" s="4">
        <v>0.90875912408759119</v>
      </c>
      <c r="V24" s="4">
        <f t="shared" si="1"/>
        <v>0.34306569343065685</v>
      </c>
      <c r="W24">
        <v>7.5039004629629634E-6</v>
      </c>
      <c r="X24" s="4">
        <v>0.87226277372262773</v>
      </c>
      <c r="Y24" s="4">
        <f t="shared" si="2"/>
        <v>0.30656934306569339</v>
      </c>
      <c r="Z24" s="1">
        <v>0.56569343065693434</v>
      </c>
      <c r="AA24" s="1">
        <f t="shared" si="3"/>
        <v>0</v>
      </c>
      <c r="AB24">
        <v>58</v>
      </c>
      <c r="AC24">
        <v>5.1724137931034482E-2</v>
      </c>
      <c r="AD24" t="s">
        <v>108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5</v>
      </c>
      <c r="AN24">
        <v>6</v>
      </c>
      <c r="AO24">
        <v>1</v>
      </c>
      <c r="AP24">
        <v>0.76313569261641523</v>
      </c>
      <c r="AQ24">
        <v>3</v>
      </c>
      <c r="AR24">
        <v>2</v>
      </c>
      <c r="AS24">
        <v>0.66666666666666663</v>
      </c>
      <c r="AT24" s="1">
        <v>0.56569343065693434</v>
      </c>
      <c r="AU24" s="2">
        <f t="shared" si="4"/>
        <v>0</v>
      </c>
      <c r="AV24" s="4">
        <v>0.58029197080291972</v>
      </c>
      <c r="AW24" s="5">
        <f t="shared" si="5"/>
        <v>1.4598540145985384E-2</v>
      </c>
      <c r="AX24" s="1">
        <v>0.58029197080291972</v>
      </c>
      <c r="AY24" s="2">
        <f t="shared" si="6"/>
        <v>1.4598540145985384E-2</v>
      </c>
      <c r="AZ24" t="s">
        <v>58</v>
      </c>
      <c r="BA24">
        <v>2</v>
      </c>
      <c r="BB24">
        <v>407</v>
      </c>
      <c r="BC24">
        <v>3</v>
      </c>
      <c r="BD24">
        <v>2</v>
      </c>
      <c r="BE24" t="s">
        <v>59</v>
      </c>
      <c r="BF24">
        <v>1</v>
      </c>
      <c r="BG24" t="b">
        <v>1</v>
      </c>
    </row>
    <row r="25" spans="1:59" hidden="1" x14ac:dyDescent="0.25">
      <c r="A25">
        <v>960</v>
      </c>
      <c r="B25">
        <v>137</v>
      </c>
      <c r="C25" t="s">
        <v>52</v>
      </c>
      <c r="D25" s="2">
        <v>1</v>
      </c>
      <c r="E25">
        <v>19</v>
      </c>
      <c r="F25">
        <v>19</v>
      </c>
      <c r="G25" s="3">
        <v>0.9051094890510949</v>
      </c>
      <c r="H25" s="3">
        <f t="shared" si="0"/>
        <v>9.4890510948905105E-2</v>
      </c>
      <c r="I25">
        <v>3.6164351851851848E-7</v>
      </c>
      <c r="J25" t="s">
        <v>113</v>
      </c>
      <c r="K25" t="s">
        <v>114</v>
      </c>
      <c r="L25">
        <v>19</v>
      </c>
      <c r="M25" t="s">
        <v>62</v>
      </c>
      <c r="N25">
        <v>1</v>
      </c>
      <c r="O25" t="s">
        <v>115</v>
      </c>
      <c r="P25">
        <v>0</v>
      </c>
      <c r="Q25">
        <v>0.9051094890510949</v>
      </c>
      <c r="R25">
        <v>274</v>
      </c>
      <c r="S25" s="1">
        <v>0.92700729927007297</v>
      </c>
      <c r="T25">
        <v>1.068646990740741E-5</v>
      </c>
      <c r="U25" s="4">
        <v>0.98175182481751821</v>
      </c>
      <c r="V25" s="4">
        <f t="shared" si="1"/>
        <v>5.4744525547445244E-2</v>
      </c>
      <c r="W25">
        <v>7.5033564814814823E-6</v>
      </c>
      <c r="X25" s="4">
        <v>0.94890510948905105</v>
      </c>
      <c r="Y25" s="4">
        <f t="shared" si="2"/>
        <v>2.1897810218978075E-2</v>
      </c>
      <c r="Z25" s="1">
        <v>0.92700729927007297</v>
      </c>
      <c r="AA25" s="1">
        <f t="shared" si="3"/>
        <v>0</v>
      </c>
      <c r="AB25">
        <v>13</v>
      </c>
      <c r="AC25">
        <v>0.23076923076923081</v>
      </c>
      <c r="AD25" t="s">
        <v>108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5</v>
      </c>
      <c r="AN25">
        <v>6</v>
      </c>
      <c r="AO25">
        <v>1</v>
      </c>
      <c r="AP25">
        <v>0.99924613000657059</v>
      </c>
      <c r="AQ25">
        <v>67</v>
      </c>
      <c r="AR25">
        <v>10</v>
      </c>
      <c r="AS25">
        <v>0.1492537313432836</v>
      </c>
      <c r="AT25" s="1">
        <v>0.56204379562043794</v>
      </c>
      <c r="AU25" s="2">
        <f t="shared" si="4"/>
        <v>-0.36496350364963503</v>
      </c>
      <c r="AV25" s="4">
        <v>0.97080291970802923</v>
      </c>
      <c r="AW25" s="5">
        <f t="shared" si="5"/>
        <v>4.3795620437956262E-2</v>
      </c>
      <c r="AX25" s="1">
        <v>0.92700729927007297</v>
      </c>
      <c r="AY25" s="2">
        <f t="shared" si="6"/>
        <v>0</v>
      </c>
      <c r="AZ25" t="s">
        <v>58</v>
      </c>
      <c r="BA25">
        <v>2</v>
      </c>
      <c r="BB25">
        <v>407</v>
      </c>
      <c r="BC25">
        <v>3</v>
      </c>
      <c r="BD25">
        <v>-2</v>
      </c>
      <c r="BE25" t="s">
        <v>59</v>
      </c>
      <c r="BF25">
        <v>1</v>
      </c>
      <c r="BG25" t="b">
        <v>1</v>
      </c>
    </row>
    <row r="26" spans="1:59" hidden="1" x14ac:dyDescent="0.25">
      <c r="A26">
        <v>960</v>
      </c>
      <c r="B26">
        <v>137</v>
      </c>
      <c r="C26" t="s">
        <v>52</v>
      </c>
      <c r="D26" s="2">
        <v>1</v>
      </c>
      <c r="E26">
        <v>19</v>
      </c>
      <c r="F26">
        <v>19</v>
      </c>
      <c r="G26" s="3">
        <v>0.97810218978102192</v>
      </c>
      <c r="H26" s="3">
        <f t="shared" si="0"/>
        <v>2.1897810218978075E-2</v>
      </c>
      <c r="I26">
        <v>4.7314814814814809E-8</v>
      </c>
      <c r="J26" t="s">
        <v>118</v>
      </c>
      <c r="K26" t="s">
        <v>119</v>
      </c>
      <c r="L26">
        <v>19</v>
      </c>
      <c r="M26" t="s">
        <v>69</v>
      </c>
      <c r="N26">
        <v>1</v>
      </c>
      <c r="O26" t="s">
        <v>85</v>
      </c>
      <c r="P26">
        <v>0</v>
      </c>
      <c r="Q26">
        <v>0.97810218978102192</v>
      </c>
      <c r="R26">
        <v>274</v>
      </c>
      <c r="S26" s="1">
        <v>0.96350364963503654</v>
      </c>
      <c r="T26">
        <v>1.0329513888888889E-5</v>
      </c>
      <c r="U26" s="4">
        <v>0.98175182481751821</v>
      </c>
      <c r="V26" s="4">
        <f t="shared" si="1"/>
        <v>1.8248175182481674E-2</v>
      </c>
      <c r="W26">
        <v>7.3226157407407404E-6</v>
      </c>
      <c r="X26" s="4">
        <v>0.94160583941605835</v>
      </c>
      <c r="Y26" s="4">
        <f t="shared" si="2"/>
        <v>-2.1897810218978186E-2</v>
      </c>
      <c r="Z26" s="1">
        <v>0.96350364963503654</v>
      </c>
      <c r="AA26" s="1">
        <f t="shared" si="3"/>
        <v>0</v>
      </c>
      <c r="AB26">
        <v>3</v>
      </c>
      <c r="AC26">
        <v>1</v>
      </c>
      <c r="AD26" t="s">
        <v>120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1</v>
      </c>
      <c r="AM26">
        <v>13</v>
      </c>
      <c r="AN26">
        <v>14</v>
      </c>
      <c r="AO26">
        <v>1</v>
      </c>
      <c r="AP26">
        <v>0.99951195705222062</v>
      </c>
      <c r="AQ26">
        <v>13</v>
      </c>
      <c r="AR26">
        <v>0</v>
      </c>
      <c r="AS26">
        <v>0</v>
      </c>
      <c r="AT26" s="1">
        <v>0.93065693430656937</v>
      </c>
      <c r="AU26" s="2">
        <f t="shared" si="4"/>
        <v>-3.2846715328467169E-2</v>
      </c>
      <c r="AV26" s="4">
        <v>0.95985401459854014</v>
      </c>
      <c r="AW26" s="5">
        <f t="shared" si="5"/>
        <v>-3.6496350364964014E-3</v>
      </c>
      <c r="AX26" s="1">
        <v>0.96350364963503654</v>
      </c>
      <c r="AY26" s="2">
        <f t="shared" si="6"/>
        <v>0</v>
      </c>
      <c r="AZ26" t="s">
        <v>58</v>
      </c>
      <c r="BA26">
        <v>2</v>
      </c>
      <c r="BB26">
        <v>134</v>
      </c>
      <c r="BC26">
        <v>1</v>
      </c>
      <c r="BD26">
        <v>0.5</v>
      </c>
      <c r="BE26" t="s">
        <v>59</v>
      </c>
      <c r="BF26">
        <v>1</v>
      </c>
      <c r="BG26" t="b">
        <v>1</v>
      </c>
    </row>
    <row r="27" spans="1:59" hidden="1" x14ac:dyDescent="0.25">
      <c r="A27">
        <v>960</v>
      </c>
      <c r="B27">
        <v>137</v>
      </c>
      <c r="C27" t="s">
        <v>52</v>
      </c>
      <c r="D27" s="2">
        <v>1</v>
      </c>
      <c r="E27">
        <v>19</v>
      </c>
      <c r="F27">
        <v>19</v>
      </c>
      <c r="G27" s="3">
        <v>0.94890510948905105</v>
      </c>
      <c r="H27" s="3">
        <f t="shared" si="0"/>
        <v>5.1094890510948954E-2</v>
      </c>
      <c r="I27">
        <v>3.6158564814814822E-7</v>
      </c>
      <c r="J27" t="s">
        <v>121</v>
      </c>
      <c r="K27" t="s">
        <v>122</v>
      </c>
      <c r="L27">
        <v>19</v>
      </c>
      <c r="M27" t="s">
        <v>69</v>
      </c>
      <c r="N27">
        <v>1</v>
      </c>
      <c r="O27" t="s">
        <v>123</v>
      </c>
      <c r="P27">
        <v>0</v>
      </c>
      <c r="Q27">
        <v>0.94890510948905105</v>
      </c>
      <c r="R27">
        <v>274</v>
      </c>
      <c r="S27" s="1">
        <v>0.95985401459854014</v>
      </c>
      <c r="T27">
        <v>1.0445567129629629E-5</v>
      </c>
      <c r="U27" s="4">
        <v>0.96715328467153283</v>
      </c>
      <c r="V27" s="4">
        <f t="shared" si="1"/>
        <v>7.2992700729926918E-3</v>
      </c>
      <c r="W27">
        <v>7.4010763888888904E-6</v>
      </c>
      <c r="X27" s="4">
        <v>0.95620437956204385</v>
      </c>
      <c r="Y27" s="4">
        <f t="shared" si="2"/>
        <v>-3.6496350364962904E-3</v>
      </c>
      <c r="Z27" s="1">
        <v>0.95985401459854014</v>
      </c>
      <c r="AA27" s="1">
        <f t="shared" si="3"/>
        <v>0</v>
      </c>
      <c r="AB27">
        <v>7</v>
      </c>
      <c r="AC27">
        <v>1</v>
      </c>
      <c r="AD27" t="s">
        <v>120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2</v>
      </c>
      <c r="AO27">
        <v>1</v>
      </c>
      <c r="AP27">
        <v>0.49699939423815032</v>
      </c>
      <c r="AQ27">
        <v>18</v>
      </c>
      <c r="AR27">
        <v>4</v>
      </c>
      <c r="AS27">
        <v>0.22222222222222221</v>
      </c>
      <c r="AT27" s="1">
        <v>0.93065693430656937</v>
      </c>
      <c r="AU27" s="2">
        <f t="shared" si="4"/>
        <v>-2.9197080291970767E-2</v>
      </c>
      <c r="AV27" s="4">
        <v>0.97080291970802923</v>
      </c>
      <c r="AW27" s="5">
        <f t="shared" si="5"/>
        <v>1.0948905109489093E-2</v>
      </c>
      <c r="AX27" s="1">
        <v>0.96715328467153283</v>
      </c>
      <c r="AY27" s="2">
        <f t="shared" si="6"/>
        <v>7.2992700729926918E-3</v>
      </c>
      <c r="AZ27" t="s">
        <v>58</v>
      </c>
      <c r="BA27">
        <v>2</v>
      </c>
      <c r="BB27">
        <v>134</v>
      </c>
      <c r="BC27">
        <v>1</v>
      </c>
      <c r="BD27">
        <v>-0.5</v>
      </c>
      <c r="BE27" t="s">
        <v>59</v>
      </c>
      <c r="BF27">
        <v>1</v>
      </c>
      <c r="BG27" t="b">
        <v>1</v>
      </c>
    </row>
    <row r="28" spans="1:59" hidden="1" x14ac:dyDescent="0.25">
      <c r="A28">
        <v>960</v>
      </c>
      <c r="B28">
        <v>137</v>
      </c>
      <c r="C28" t="s">
        <v>52</v>
      </c>
      <c r="D28" s="2">
        <v>1</v>
      </c>
      <c r="E28">
        <v>19</v>
      </c>
      <c r="F28">
        <v>19</v>
      </c>
      <c r="G28" s="3">
        <v>0.96350364963503654</v>
      </c>
      <c r="H28" s="3">
        <f t="shared" si="0"/>
        <v>3.6496350364963459E-2</v>
      </c>
      <c r="I28">
        <v>4.3745370370370373E-7</v>
      </c>
      <c r="J28" t="s">
        <v>124</v>
      </c>
      <c r="K28" t="s">
        <v>125</v>
      </c>
      <c r="L28">
        <v>19</v>
      </c>
      <c r="M28" t="s">
        <v>69</v>
      </c>
      <c r="N28">
        <v>1</v>
      </c>
      <c r="O28" t="s">
        <v>97</v>
      </c>
      <c r="P28">
        <v>0</v>
      </c>
      <c r="Q28">
        <v>0.96350364963503654</v>
      </c>
      <c r="R28">
        <v>274</v>
      </c>
      <c r="S28" s="1">
        <v>0.94160583941605835</v>
      </c>
      <c r="T28">
        <v>1.098921296296296E-5</v>
      </c>
      <c r="U28" s="4">
        <v>0.98540145985401462</v>
      </c>
      <c r="V28" s="4">
        <f t="shared" si="1"/>
        <v>4.3795620437956262E-2</v>
      </c>
      <c r="W28">
        <v>7.4010185185185184E-6</v>
      </c>
      <c r="X28" s="4">
        <v>0.93430656934306566</v>
      </c>
      <c r="Y28" s="4">
        <f t="shared" si="2"/>
        <v>-7.2992700729926918E-3</v>
      </c>
      <c r="Z28" s="1">
        <v>0.94160583941605835</v>
      </c>
      <c r="AA28" s="1">
        <f t="shared" si="3"/>
        <v>0</v>
      </c>
      <c r="AB28">
        <v>5</v>
      </c>
      <c r="AC28">
        <v>1</v>
      </c>
      <c r="AD28" t="s">
        <v>120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4</v>
      </c>
      <c r="AN28">
        <v>5</v>
      </c>
      <c r="AO28">
        <v>1</v>
      </c>
      <c r="AP28">
        <v>0.79951195705222045</v>
      </c>
      <c r="AQ28">
        <v>11</v>
      </c>
      <c r="AR28">
        <v>2</v>
      </c>
      <c r="AS28">
        <v>0.1818181818181818</v>
      </c>
      <c r="AT28" s="1">
        <v>0.93065693430656937</v>
      </c>
      <c r="AU28" s="2">
        <f t="shared" si="4"/>
        <v>-1.0948905109488982E-2</v>
      </c>
      <c r="AV28" s="4">
        <v>0.95620437956204385</v>
      </c>
      <c r="AW28" s="5">
        <f t="shared" si="5"/>
        <v>1.4598540145985495E-2</v>
      </c>
      <c r="AX28" s="1">
        <v>0.95255474452554745</v>
      </c>
      <c r="AY28" s="2">
        <f t="shared" si="6"/>
        <v>1.0948905109489093E-2</v>
      </c>
      <c r="AZ28" t="s">
        <v>58</v>
      </c>
      <c r="BA28">
        <v>2</v>
      </c>
      <c r="BB28">
        <v>134</v>
      </c>
      <c r="BC28">
        <v>2</v>
      </c>
      <c r="BD28">
        <v>1</v>
      </c>
      <c r="BE28" t="s">
        <v>59</v>
      </c>
      <c r="BF28">
        <v>1</v>
      </c>
      <c r="BG28" t="b">
        <v>1</v>
      </c>
    </row>
    <row r="29" spans="1:59" hidden="1" x14ac:dyDescent="0.25">
      <c r="A29">
        <v>960</v>
      </c>
      <c r="B29">
        <v>137</v>
      </c>
      <c r="C29" t="s">
        <v>52</v>
      </c>
      <c r="D29" s="2">
        <v>1</v>
      </c>
      <c r="E29">
        <v>19</v>
      </c>
      <c r="F29">
        <v>19</v>
      </c>
      <c r="G29" s="3">
        <v>0.91970802919708028</v>
      </c>
      <c r="H29" s="3">
        <f t="shared" si="0"/>
        <v>8.0291970802919721E-2</v>
      </c>
      <c r="I29">
        <v>5.5543981481481479E-7</v>
      </c>
      <c r="J29" t="s">
        <v>121</v>
      </c>
      <c r="K29" t="s">
        <v>122</v>
      </c>
      <c r="L29">
        <v>19</v>
      </c>
      <c r="M29" t="s">
        <v>69</v>
      </c>
      <c r="N29">
        <v>1</v>
      </c>
      <c r="O29" t="s">
        <v>123</v>
      </c>
      <c r="P29">
        <v>1.1932870370370371E-8</v>
      </c>
      <c r="Q29">
        <v>0.91970802919708028</v>
      </c>
      <c r="R29">
        <v>274</v>
      </c>
      <c r="S29" s="1">
        <v>0.92700729927007297</v>
      </c>
      <c r="T29">
        <v>1.038711805555556E-5</v>
      </c>
      <c r="U29" s="4">
        <v>0.97080291970802923</v>
      </c>
      <c r="V29" s="4">
        <f t="shared" si="1"/>
        <v>4.3795620437956262E-2</v>
      </c>
      <c r="W29">
        <v>7.5215972222222229E-6</v>
      </c>
      <c r="X29" s="4">
        <v>0.95620437956204385</v>
      </c>
      <c r="Y29" s="4">
        <f t="shared" si="2"/>
        <v>2.9197080291970878E-2</v>
      </c>
      <c r="Z29" s="1">
        <v>0.92700729927007297</v>
      </c>
      <c r="AA29" s="1">
        <f t="shared" si="3"/>
        <v>0</v>
      </c>
      <c r="AB29">
        <v>11</v>
      </c>
      <c r="AC29">
        <v>0.36363636363636359</v>
      </c>
      <c r="AD29" t="s">
        <v>120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2</v>
      </c>
      <c r="AO29">
        <v>1</v>
      </c>
      <c r="AP29">
        <v>0.49699939423815032</v>
      </c>
      <c r="AQ29">
        <v>18</v>
      </c>
      <c r="AR29">
        <v>8</v>
      </c>
      <c r="AS29">
        <v>0.44444444444444442</v>
      </c>
      <c r="AT29" s="1">
        <v>0.93065693430656937</v>
      </c>
      <c r="AU29" s="2">
        <f t="shared" si="4"/>
        <v>3.6496350364964014E-3</v>
      </c>
      <c r="AV29" s="4">
        <v>0.97080291970802923</v>
      </c>
      <c r="AW29" s="5">
        <f t="shared" si="5"/>
        <v>4.3795620437956262E-2</v>
      </c>
      <c r="AX29" s="1">
        <v>0.93430656934306566</v>
      </c>
      <c r="AY29" s="2">
        <f t="shared" si="6"/>
        <v>7.2992700729926918E-3</v>
      </c>
      <c r="AZ29" t="s">
        <v>58</v>
      </c>
      <c r="BA29">
        <v>2</v>
      </c>
      <c r="BB29">
        <v>134</v>
      </c>
      <c r="BC29">
        <v>2</v>
      </c>
      <c r="BD29">
        <v>-1</v>
      </c>
      <c r="BE29" t="s">
        <v>59</v>
      </c>
      <c r="BF29">
        <v>1</v>
      </c>
      <c r="BG29" t="b">
        <v>1</v>
      </c>
    </row>
    <row r="30" spans="1:59" hidden="1" x14ac:dyDescent="0.25">
      <c r="A30">
        <v>960</v>
      </c>
      <c r="B30">
        <v>137</v>
      </c>
      <c r="C30" t="s">
        <v>52</v>
      </c>
      <c r="D30" s="2">
        <v>1</v>
      </c>
      <c r="E30">
        <v>19</v>
      </c>
      <c r="F30">
        <v>19</v>
      </c>
      <c r="G30" s="3">
        <v>0.94890510948905105</v>
      </c>
      <c r="H30" s="3">
        <f t="shared" si="0"/>
        <v>5.1094890510948954E-2</v>
      </c>
      <c r="I30">
        <v>4.374189814814815E-7</v>
      </c>
      <c r="J30" t="s">
        <v>126</v>
      </c>
      <c r="K30" t="s">
        <v>127</v>
      </c>
      <c r="L30">
        <v>19</v>
      </c>
      <c r="M30" t="s">
        <v>69</v>
      </c>
      <c r="N30">
        <v>1</v>
      </c>
      <c r="O30" t="s">
        <v>97</v>
      </c>
      <c r="P30">
        <v>0</v>
      </c>
      <c r="Q30">
        <v>0.94890510948905105</v>
      </c>
      <c r="R30">
        <v>274</v>
      </c>
      <c r="S30" s="1">
        <v>0.93065693430656937</v>
      </c>
      <c r="T30">
        <v>1.044699074074074E-5</v>
      </c>
      <c r="U30" s="4">
        <v>0.96715328467153283</v>
      </c>
      <c r="V30" s="4">
        <f t="shared" si="1"/>
        <v>3.6496350364963459E-2</v>
      </c>
      <c r="W30">
        <v>7.5046875000000003E-6</v>
      </c>
      <c r="X30" s="4">
        <v>0.94890510948905105</v>
      </c>
      <c r="Y30" s="4">
        <f t="shared" si="2"/>
        <v>1.8248175182481674E-2</v>
      </c>
      <c r="Z30" s="1">
        <v>0.93065693430656937</v>
      </c>
      <c r="AA30" s="1">
        <f t="shared" si="3"/>
        <v>0</v>
      </c>
      <c r="AB30">
        <v>7</v>
      </c>
      <c r="AC30">
        <v>1</v>
      </c>
      <c r="AD30" t="s">
        <v>120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3</v>
      </c>
      <c r="AN30">
        <v>4</v>
      </c>
      <c r="AO30">
        <v>1</v>
      </c>
      <c r="AP30">
        <v>0.49951195705222068</v>
      </c>
      <c r="AQ30">
        <v>4</v>
      </c>
      <c r="AR30">
        <v>4</v>
      </c>
      <c r="AS30">
        <v>1</v>
      </c>
      <c r="AT30" s="1">
        <v>0.93065693430656937</v>
      </c>
      <c r="AU30" s="2">
        <f t="shared" si="4"/>
        <v>0</v>
      </c>
      <c r="AV30" s="4">
        <v>0.93065693430656937</v>
      </c>
      <c r="AW30" s="5">
        <f t="shared" si="5"/>
        <v>0</v>
      </c>
      <c r="AX30" s="1">
        <v>0.93065693430656937</v>
      </c>
      <c r="AY30" s="2">
        <f t="shared" si="6"/>
        <v>0</v>
      </c>
      <c r="AZ30" t="s">
        <v>58</v>
      </c>
      <c r="BA30">
        <v>2</v>
      </c>
      <c r="BB30">
        <v>134</v>
      </c>
      <c r="BC30">
        <v>3</v>
      </c>
      <c r="BD30">
        <v>2</v>
      </c>
      <c r="BE30" t="s">
        <v>59</v>
      </c>
      <c r="BF30">
        <v>1</v>
      </c>
      <c r="BG30" t="b">
        <v>1</v>
      </c>
    </row>
    <row r="31" spans="1:59" x14ac:dyDescent="0.25">
      <c r="A31">
        <v>960</v>
      </c>
      <c r="B31">
        <v>137</v>
      </c>
      <c r="C31" t="s">
        <v>52</v>
      </c>
      <c r="D31" s="2">
        <v>1</v>
      </c>
      <c r="E31">
        <v>19</v>
      </c>
      <c r="F31">
        <v>19</v>
      </c>
      <c r="G31" s="3">
        <v>0.88321167883211682</v>
      </c>
      <c r="H31" s="3">
        <f t="shared" si="0"/>
        <v>0.11678832116788318</v>
      </c>
      <c r="I31">
        <v>3.6124999999999998E-7</v>
      </c>
      <c r="J31" t="s">
        <v>128</v>
      </c>
      <c r="K31" t="s">
        <v>129</v>
      </c>
      <c r="L31">
        <v>19</v>
      </c>
      <c r="M31" t="s">
        <v>69</v>
      </c>
      <c r="N31">
        <v>1</v>
      </c>
      <c r="O31" t="s">
        <v>130</v>
      </c>
      <c r="P31">
        <v>0</v>
      </c>
      <c r="Q31">
        <v>0.88321167883211682</v>
      </c>
      <c r="R31">
        <v>274</v>
      </c>
      <c r="S31" s="1">
        <v>0.83211678832116787</v>
      </c>
      <c r="T31">
        <v>1.062581018518519E-5</v>
      </c>
      <c r="U31" s="4">
        <v>0.94525547445255476</v>
      </c>
      <c r="V31" s="4">
        <f t="shared" si="1"/>
        <v>0.11313868613138689</v>
      </c>
      <c r="W31">
        <v>7.4002777777777773E-6</v>
      </c>
      <c r="X31" s="4">
        <v>0.95620437956204385</v>
      </c>
      <c r="Y31" s="4">
        <f t="shared" si="2"/>
        <v>0.12408759124087598</v>
      </c>
      <c r="Z31" s="1">
        <v>0.83211678832116787</v>
      </c>
      <c r="AA31" s="1">
        <f t="shared" si="3"/>
        <v>0</v>
      </c>
      <c r="AB31">
        <v>16</v>
      </c>
      <c r="AC31">
        <v>0.1875</v>
      </c>
      <c r="AD31" t="s">
        <v>120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1</v>
      </c>
      <c r="AM31">
        <v>3</v>
      </c>
      <c r="AN31">
        <v>4</v>
      </c>
      <c r="AO31">
        <v>1</v>
      </c>
      <c r="AP31">
        <v>0.49951195705222062</v>
      </c>
      <c r="AQ31">
        <v>18</v>
      </c>
      <c r="AR31">
        <v>13</v>
      </c>
      <c r="AS31">
        <v>0.72222222222222221</v>
      </c>
      <c r="AT31" s="1">
        <v>0.93065693430656937</v>
      </c>
      <c r="AU31" s="2">
        <f t="shared" si="4"/>
        <v>9.8540145985401506E-2</v>
      </c>
      <c r="AV31" s="4">
        <v>0.97080291970802923</v>
      </c>
      <c r="AW31" s="5">
        <f t="shared" si="5"/>
        <v>0.13868613138686137</v>
      </c>
      <c r="AX31" s="1">
        <v>0.84306569343065696</v>
      </c>
      <c r="AY31" s="2">
        <f t="shared" si="6"/>
        <v>1.0948905109489093E-2</v>
      </c>
      <c r="AZ31" t="s">
        <v>58</v>
      </c>
      <c r="BA31">
        <v>2</v>
      </c>
      <c r="BB31">
        <v>134</v>
      </c>
      <c r="BC31">
        <v>3</v>
      </c>
      <c r="BD31">
        <v>-2</v>
      </c>
      <c r="BE31" t="s">
        <v>59</v>
      </c>
      <c r="BF31">
        <v>1</v>
      </c>
      <c r="BG31" t="b">
        <v>1</v>
      </c>
    </row>
    <row r="32" spans="1:59" hidden="1" x14ac:dyDescent="0.25">
      <c r="A32">
        <v>960</v>
      </c>
      <c r="B32">
        <v>137</v>
      </c>
      <c r="C32" t="s">
        <v>52</v>
      </c>
      <c r="D32" s="2">
        <v>1</v>
      </c>
      <c r="E32">
        <v>19</v>
      </c>
      <c r="F32">
        <v>19</v>
      </c>
      <c r="G32" s="3">
        <v>0.97080291970802923</v>
      </c>
      <c r="H32" s="3">
        <f t="shared" si="0"/>
        <v>2.9197080291970767E-2</v>
      </c>
      <c r="I32">
        <v>3.6115740740740739E-7</v>
      </c>
      <c r="J32" t="s">
        <v>95</v>
      </c>
      <c r="K32" t="s">
        <v>96</v>
      </c>
      <c r="L32">
        <v>19</v>
      </c>
      <c r="M32" t="s">
        <v>69</v>
      </c>
      <c r="N32">
        <v>1</v>
      </c>
      <c r="O32" t="s">
        <v>97</v>
      </c>
      <c r="P32">
        <v>0</v>
      </c>
      <c r="Q32">
        <v>0.97080291970802923</v>
      </c>
      <c r="R32">
        <v>274</v>
      </c>
      <c r="S32" s="1">
        <v>0.97445255474452552</v>
      </c>
      <c r="T32">
        <v>1.063290509259259E-5</v>
      </c>
      <c r="U32" s="4">
        <v>0.98540145985401462</v>
      </c>
      <c r="V32" s="4">
        <f t="shared" si="1"/>
        <v>1.0948905109489093E-2</v>
      </c>
      <c r="W32">
        <v>7.2171875000000001E-6</v>
      </c>
      <c r="X32" s="4">
        <v>0.89051094890510951</v>
      </c>
      <c r="Y32" s="4">
        <f t="shared" si="2"/>
        <v>-8.3941605839416011E-2</v>
      </c>
      <c r="Z32" s="1">
        <v>0.97445255474452552</v>
      </c>
      <c r="AA32" s="1">
        <f t="shared" si="3"/>
        <v>0</v>
      </c>
      <c r="AB32">
        <v>4</v>
      </c>
      <c r="AC32">
        <v>1</v>
      </c>
      <c r="AD32" t="s">
        <v>131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18</v>
      </c>
      <c r="AN32">
        <v>19</v>
      </c>
      <c r="AO32">
        <v>1</v>
      </c>
      <c r="AP32">
        <v>0.9995119570522204</v>
      </c>
      <c r="AQ32">
        <v>43</v>
      </c>
      <c r="AR32">
        <v>0</v>
      </c>
      <c r="AS32">
        <v>0</v>
      </c>
      <c r="AT32" s="1">
        <v>0.64233576642335766</v>
      </c>
      <c r="AU32" s="2">
        <f t="shared" si="4"/>
        <v>-0.33211678832116787</v>
      </c>
      <c r="AV32" s="4">
        <v>0.96715328467153283</v>
      </c>
      <c r="AW32" s="5">
        <f t="shared" si="5"/>
        <v>-7.2992700729926918E-3</v>
      </c>
      <c r="AX32" s="1">
        <v>0.97445255474452552</v>
      </c>
      <c r="AY32" s="2">
        <f t="shared" si="6"/>
        <v>0</v>
      </c>
      <c r="AZ32" t="s">
        <v>58</v>
      </c>
      <c r="BA32">
        <v>3</v>
      </c>
      <c r="BB32">
        <v>271</v>
      </c>
      <c r="BC32">
        <v>1</v>
      </c>
      <c r="BD32">
        <v>0.5</v>
      </c>
      <c r="BE32" t="s">
        <v>59</v>
      </c>
      <c r="BF32">
        <v>1</v>
      </c>
      <c r="BG32" t="b">
        <v>0</v>
      </c>
    </row>
    <row r="33" spans="1:59" hidden="1" x14ac:dyDescent="0.25">
      <c r="A33">
        <v>960</v>
      </c>
      <c r="B33">
        <v>137</v>
      </c>
      <c r="C33" t="s">
        <v>52</v>
      </c>
      <c r="D33" s="2">
        <v>1</v>
      </c>
      <c r="E33">
        <v>19</v>
      </c>
      <c r="F33">
        <v>19</v>
      </c>
      <c r="G33" s="3">
        <v>0.97080291970802923</v>
      </c>
      <c r="H33" s="3">
        <f t="shared" si="0"/>
        <v>2.9197080291970767E-2</v>
      </c>
      <c r="I33">
        <v>5.0328703703703705E-7</v>
      </c>
      <c r="J33" t="s">
        <v>95</v>
      </c>
      <c r="K33" t="s">
        <v>96</v>
      </c>
      <c r="L33">
        <v>19</v>
      </c>
      <c r="M33" t="s">
        <v>69</v>
      </c>
      <c r="N33">
        <v>1</v>
      </c>
      <c r="O33" t="s">
        <v>97</v>
      </c>
      <c r="P33">
        <v>1.1539351851851849E-8</v>
      </c>
      <c r="Q33">
        <v>0.97080291970802923</v>
      </c>
      <c r="R33">
        <v>274</v>
      </c>
      <c r="S33" s="1">
        <v>0.95255474452554745</v>
      </c>
      <c r="T33">
        <v>1.024197916666667E-5</v>
      </c>
      <c r="U33" s="4">
        <v>0.96350364963503654</v>
      </c>
      <c r="V33" s="4">
        <f t="shared" si="1"/>
        <v>1.0948905109489093E-2</v>
      </c>
      <c r="W33">
        <v>7.5791550925925922E-6</v>
      </c>
      <c r="X33" s="4">
        <v>0.89051094890510951</v>
      </c>
      <c r="Y33" s="4">
        <f t="shared" si="2"/>
        <v>-6.2043795620437936E-2</v>
      </c>
      <c r="Z33" s="1">
        <v>0.95255474452554745</v>
      </c>
      <c r="AA33" s="1">
        <f t="shared" si="3"/>
        <v>0</v>
      </c>
      <c r="AB33">
        <v>4</v>
      </c>
      <c r="AC33">
        <v>1</v>
      </c>
      <c r="AD33" t="s">
        <v>131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18</v>
      </c>
      <c r="AN33">
        <v>19</v>
      </c>
      <c r="AO33">
        <v>1</v>
      </c>
      <c r="AP33">
        <v>0.9995119570522204</v>
      </c>
      <c r="AQ33">
        <v>43</v>
      </c>
      <c r="AR33">
        <v>0</v>
      </c>
      <c r="AS33">
        <v>0</v>
      </c>
      <c r="AT33" s="1">
        <v>0.64233576642335766</v>
      </c>
      <c r="AU33" s="2">
        <f t="shared" si="4"/>
        <v>-0.31021897810218979</v>
      </c>
      <c r="AV33" s="4">
        <v>0.96715328467153283</v>
      </c>
      <c r="AW33" s="5">
        <f t="shared" si="5"/>
        <v>1.4598540145985384E-2</v>
      </c>
      <c r="AX33" s="1">
        <v>0.95255474452554745</v>
      </c>
      <c r="AY33" s="2">
        <f t="shared" si="6"/>
        <v>0</v>
      </c>
      <c r="AZ33" t="s">
        <v>58</v>
      </c>
      <c r="BA33">
        <v>3</v>
      </c>
      <c r="BB33">
        <v>271</v>
      </c>
      <c r="BC33">
        <v>1</v>
      </c>
      <c r="BD33">
        <v>-0.5</v>
      </c>
      <c r="BE33" t="s">
        <v>59</v>
      </c>
      <c r="BF33">
        <v>1</v>
      </c>
      <c r="BG33" t="b">
        <v>0</v>
      </c>
    </row>
    <row r="34" spans="1:59" hidden="1" x14ac:dyDescent="0.25">
      <c r="A34">
        <v>960</v>
      </c>
      <c r="B34">
        <v>137</v>
      </c>
      <c r="C34" t="s">
        <v>52</v>
      </c>
      <c r="D34" s="2">
        <v>1</v>
      </c>
      <c r="E34">
        <v>19</v>
      </c>
      <c r="F34">
        <v>19</v>
      </c>
      <c r="G34" s="3">
        <v>0.96350364963503654</v>
      </c>
      <c r="H34" s="3">
        <f t="shared" si="0"/>
        <v>3.6496350364963459E-2</v>
      </c>
      <c r="I34">
        <v>7.232175925925926E-7</v>
      </c>
      <c r="J34" t="s">
        <v>132</v>
      </c>
      <c r="K34" t="s">
        <v>133</v>
      </c>
      <c r="L34">
        <v>19</v>
      </c>
      <c r="M34" t="s">
        <v>134</v>
      </c>
      <c r="N34">
        <v>1</v>
      </c>
      <c r="O34" t="s">
        <v>135</v>
      </c>
      <c r="P34">
        <v>0</v>
      </c>
      <c r="Q34">
        <v>0.96350364963503654</v>
      </c>
      <c r="R34">
        <v>274</v>
      </c>
      <c r="S34" s="1">
        <v>0.94890510948905105</v>
      </c>
      <c r="T34">
        <v>1.044488425925926E-5</v>
      </c>
      <c r="U34" s="4">
        <v>0.94890510948905105</v>
      </c>
      <c r="V34" s="4">
        <f t="shared" si="1"/>
        <v>0</v>
      </c>
      <c r="W34">
        <v>7.3265972222222222E-6</v>
      </c>
      <c r="X34" s="4">
        <v>0.89051094890510951</v>
      </c>
      <c r="Y34" s="4">
        <f t="shared" si="2"/>
        <v>-5.8394160583941535E-2</v>
      </c>
      <c r="Z34" s="1">
        <v>0.94890510948905105</v>
      </c>
      <c r="AA34" s="1">
        <f t="shared" si="3"/>
        <v>0</v>
      </c>
      <c r="AB34">
        <v>5</v>
      </c>
      <c r="AC34">
        <v>1</v>
      </c>
      <c r="AD34" t="s">
        <v>131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8</v>
      </c>
      <c r="AN34">
        <v>9</v>
      </c>
      <c r="AO34">
        <v>1</v>
      </c>
      <c r="AP34">
        <v>0.9999980926545502</v>
      </c>
      <c r="AQ34">
        <v>43</v>
      </c>
      <c r="AR34">
        <v>1</v>
      </c>
      <c r="AS34">
        <v>2.3255813953488368E-2</v>
      </c>
      <c r="AT34" s="1">
        <v>0.64233576642335766</v>
      </c>
      <c r="AU34" s="2">
        <f t="shared" si="4"/>
        <v>-0.30656934306569339</v>
      </c>
      <c r="AV34" s="4">
        <v>0.96715328467153283</v>
      </c>
      <c r="AW34" s="5">
        <f t="shared" si="5"/>
        <v>1.8248175182481785E-2</v>
      </c>
      <c r="AX34" s="1">
        <v>0.97445255474452552</v>
      </c>
      <c r="AY34" s="2">
        <f t="shared" si="6"/>
        <v>2.5547445255474477E-2</v>
      </c>
      <c r="AZ34" t="s">
        <v>58</v>
      </c>
      <c r="BA34">
        <v>3</v>
      </c>
      <c r="BB34">
        <v>271</v>
      </c>
      <c r="BC34">
        <v>2</v>
      </c>
      <c r="BD34">
        <v>1</v>
      </c>
      <c r="BE34" t="s">
        <v>59</v>
      </c>
      <c r="BF34">
        <v>1</v>
      </c>
      <c r="BG34" t="b">
        <v>0</v>
      </c>
    </row>
    <row r="35" spans="1:59" hidden="1" x14ac:dyDescent="0.25">
      <c r="A35">
        <v>960</v>
      </c>
      <c r="B35">
        <v>137</v>
      </c>
      <c r="C35" t="s">
        <v>52</v>
      </c>
      <c r="D35" s="2">
        <v>1</v>
      </c>
      <c r="E35">
        <v>19</v>
      </c>
      <c r="F35">
        <v>19</v>
      </c>
      <c r="G35" s="3">
        <v>0.97080291970802923</v>
      </c>
      <c r="H35" s="3">
        <f t="shared" si="0"/>
        <v>2.9197080291970767E-2</v>
      </c>
      <c r="I35">
        <v>4.3732638888888891E-7</v>
      </c>
      <c r="J35" t="s">
        <v>95</v>
      </c>
      <c r="K35" t="s">
        <v>96</v>
      </c>
      <c r="L35">
        <v>19</v>
      </c>
      <c r="M35" t="s">
        <v>69</v>
      </c>
      <c r="N35">
        <v>1</v>
      </c>
      <c r="O35" t="s">
        <v>97</v>
      </c>
      <c r="P35">
        <v>0</v>
      </c>
      <c r="Q35">
        <v>0.97080291970802923</v>
      </c>
      <c r="R35">
        <v>274</v>
      </c>
      <c r="S35" s="1">
        <v>0.95255474452554745</v>
      </c>
      <c r="T35">
        <v>1.04400462962963E-5</v>
      </c>
      <c r="U35" s="4">
        <v>0.96350364963503654</v>
      </c>
      <c r="V35" s="4">
        <f t="shared" si="1"/>
        <v>1.0948905109489093E-2</v>
      </c>
      <c r="W35">
        <v>8.0480555555555544E-6</v>
      </c>
      <c r="X35" s="4">
        <v>0.89051094890510951</v>
      </c>
      <c r="Y35" s="4">
        <f t="shared" si="2"/>
        <v>-6.2043795620437936E-2</v>
      </c>
      <c r="Z35" s="1">
        <v>0.95255474452554745</v>
      </c>
      <c r="AA35" s="1">
        <f t="shared" si="3"/>
        <v>0</v>
      </c>
      <c r="AB35">
        <v>4</v>
      </c>
      <c r="AC35">
        <v>1</v>
      </c>
      <c r="AD35" t="s">
        <v>131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0</v>
      </c>
      <c r="AM35">
        <v>18</v>
      </c>
      <c r="AN35">
        <v>19</v>
      </c>
      <c r="AO35">
        <v>1</v>
      </c>
      <c r="AP35">
        <v>0.9995119570522204</v>
      </c>
      <c r="AQ35">
        <v>43</v>
      </c>
      <c r="AR35">
        <v>0</v>
      </c>
      <c r="AS35">
        <v>0</v>
      </c>
      <c r="AT35" s="1">
        <v>0.64233576642335766</v>
      </c>
      <c r="AU35" s="2">
        <f t="shared" si="4"/>
        <v>-0.31021897810218979</v>
      </c>
      <c r="AV35" s="4">
        <v>0.96715328467153283</v>
      </c>
      <c r="AW35" s="5">
        <f t="shared" si="5"/>
        <v>1.4598540145985384E-2</v>
      </c>
      <c r="AX35" s="1">
        <v>0.95255474452554745</v>
      </c>
      <c r="AY35" s="2">
        <f t="shared" si="6"/>
        <v>0</v>
      </c>
      <c r="AZ35" t="s">
        <v>58</v>
      </c>
      <c r="BA35">
        <v>3</v>
      </c>
      <c r="BB35">
        <v>271</v>
      </c>
      <c r="BC35">
        <v>2</v>
      </c>
      <c r="BD35">
        <v>-1</v>
      </c>
      <c r="BE35" t="s">
        <v>59</v>
      </c>
      <c r="BF35">
        <v>1</v>
      </c>
      <c r="BG35" t="b">
        <v>0</v>
      </c>
    </row>
    <row r="36" spans="1:59" x14ac:dyDescent="0.25">
      <c r="A36">
        <v>960</v>
      </c>
      <c r="B36">
        <v>137</v>
      </c>
      <c r="C36" t="s">
        <v>52</v>
      </c>
      <c r="D36" s="2">
        <v>1</v>
      </c>
      <c r="E36">
        <v>19</v>
      </c>
      <c r="F36">
        <v>19</v>
      </c>
      <c r="G36" s="3">
        <v>0.81021897810218979</v>
      </c>
      <c r="H36" s="3">
        <f t="shared" si="0"/>
        <v>0.18978102189781021</v>
      </c>
      <c r="I36">
        <v>9.0439814814814821E-7</v>
      </c>
      <c r="J36" t="s">
        <v>132</v>
      </c>
      <c r="K36" t="s">
        <v>136</v>
      </c>
      <c r="L36">
        <v>19</v>
      </c>
      <c r="M36" t="s">
        <v>134</v>
      </c>
      <c r="N36">
        <v>1</v>
      </c>
      <c r="O36" t="s">
        <v>135</v>
      </c>
      <c r="P36">
        <v>0</v>
      </c>
      <c r="Q36">
        <v>0.81021897810218979</v>
      </c>
      <c r="R36">
        <v>274</v>
      </c>
      <c r="S36" s="1">
        <v>0.81021897810218979</v>
      </c>
      <c r="T36">
        <v>1.044277777777778E-5</v>
      </c>
      <c r="U36" s="4">
        <v>0.95620437956204385</v>
      </c>
      <c r="V36" s="4">
        <f t="shared" si="1"/>
        <v>0.14598540145985406</v>
      </c>
      <c r="W36">
        <v>7.5064930555555561E-6</v>
      </c>
      <c r="X36" s="4">
        <v>0.9051094890510949</v>
      </c>
      <c r="Y36" s="4">
        <f t="shared" si="2"/>
        <v>9.4890510948905105E-2</v>
      </c>
      <c r="Z36" s="1">
        <v>0.81021897810218979</v>
      </c>
      <c r="AA36" s="1">
        <f t="shared" si="3"/>
        <v>0</v>
      </c>
      <c r="AB36">
        <v>26</v>
      </c>
      <c r="AC36">
        <v>0.15384615384615391</v>
      </c>
      <c r="AD36" t="s">
        <v>131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8</v>
      </c>
      <c r="AN36">
        <v>9</v>
      </c>
      <c r="AO36">
        <v>1</v>
      </c>
      <c r="AP36">
        <v>0.99999713872778406</v>
      </c>
      <c r="AQ36">
        <v>43</v>
      </c>
      <c r="AR36">
        <v>22</v>
      </c>
      <c r="AS36">
        <v>0.51162790697674421</v>
      </c>
      <c r="AT36" s="1">
        <v>0.64233576642335766</v>
      </c>
      <c r="AU36" s="2">
        <f t="shared" si="4"/>
        <v>-0.16788321167883213</v>
      </c>
      <c r="AV36" s="4">
        <v>0.96715328467153283</v>
      </c>
      <c r="AW36" s="5">
        <f t="shared" si="5"/>
        <v>0.15693430656934304</v>
      </c>
      <c r="AX36" s="1">
        <v>0.92335766423357668</v>
      </c>
      <c r="AY36" s="2">
        <f t="shared" si="6"/>
        <v>0.11313868613138689</v>
      </c>
      <c r="AZ36" t="s">
        <v>58</v>
      </c>
      <c r="BA36">
        <v>3</v>
      </c>
      <c r="BB36">
        <v>271</v>
      </c>
      <c r="BC36">
        <v>3</v>
      </c>
      <c r="BD36">
        <v>2</v>
      </c>
      <c r="BE36" t="s">
        <v>59</v>
      </c>
      <c r="BF36">
        <v>1</v>
      </c>
      <c r="BG36" t="b">
        <v>0</v>
      </c>
    </row>
    <row r="37" spans="1:59" hidden="1" x14ac:dyDescent="0.25">
      <c r="A37">
        <v>960</v>
      </c>
      <c r="B37">
        <v>137</v>
      </c>
      <c r="C37" t="s">
        <v>52</v>
      </c>
      <c r="D37" s="2">
        <v>1</v>
      </c>
      <c r="E37">
        <v>19</v>
      </c>
      <c r="F37">
        <v>19</v>
      </c>
      <c r="G37" s="3">
        <v>0.97080291970802923</v>
      </c>
      <c r="H37" s="3">
        <f t="shared" si="0"/>
        <v>2.9197080291970767E-2</v>
      </c>
      <c r="I37">
        <v>2.5644675925925931E-7</v>
      </c>
      <c r="J37" t="s">
        <v>95</v>
      </c>
      <c r="K37" t="s">
        <v>96</v>
      </c>
      <c r="L37">
        <v>19</v>
      </c>
      <c r="M37" t="s">
        <v>69</v>
      </c>
      <c r="N37">
        <v>1</v>
      </c>
      <c r="O37" t="s">
        <v>97</v>
      </c>
      <c r="P37">
        <v>0</v>
      </c>
      <c r="Q37">
        <v>0.97080291970802923</v>
      </c>
      <c r="R37">
        <v>274</v>
      </c>
      <c r="S37" s="1">
        <v>0.95255474452554745</v>
      </c>
      <c r="T37">
        <v>1.043908564814815E-5</v>
      </c>
      <c r="U37" s="4">
        <v>0.95255474452554745</v>
      </c>
      <c r="V37" s="4">
        <f t="shared" si="1"/>
        <v>0</v>
      </c>
      <c r="W37">
        <v>7.3283101851851849E-6</v>
      </c>
      <c r="X37" s="4">
        <v>0.90145985401459849</v>
      </c>
      <c r="Y37" s="4">
        <f t="shared" si="2"/>
        <v>-5.1094890510948954E-2</v>
      </c>
      <c r="Z37" s="1">
        <v>0.95255474452554745</v>
      </c>
      <c r="AA37" s="1">
        <f t="shared" si="3"/>
        <v>0</v>
      </c>
      <c r="AB37">
        <v>4</v>
      </c>
      <c r="AC37">
        <v>1</v>
      </c>
      <c r="AD37" t="s">
        <v>131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18</v>
      </c>
      <c r="AN37">
        <v>19</v>
      </c>
      <c r="AO37">
        <v>1</v>
      </c>
      <c r="AP37">
        <v>0.9995119570522204</v>
      </c>
      <c r="AQ37">
        <v>43</v>
      </c>
      <c r="AR37">
        <v>0</v>
      </c>
      <c r="AS37">
        <v>0</v>
      </c>
      <c r="AT37" s="1">
        <v>0.64233576642335766</v>
      </c>
      <c r="AU37" s="2">
        <f t="shared" si="4"/>
        <v>-0.31021897810218979</v>
      </c>
      <c r="AV37" s="4">
        <v>0.96715328467153283</v>
      </c>
      <c r="AW37" s="5">
        <f t="shared" si="5"/>
        <v>1.4598540145985384E-2</v>
      </c>
      <c r="AX37" s="1">
        <v>0.95255474452554745</v>
      </c>
      <c r="AY37" s="2">
        <f t="shared" si="6"/>
        <v>0</v>
      </c>
      <c r="AZ37" t="s">
        <v>58</v>
      </c>
      <c r="BA37">
        <v>3</v>
      </c>
      <c r="BB37">
        <v>271</v>
      </c>
      <c r="BC37">
        <v>3</v>
      </c>
      <c r="BD37">
        <v>-2</v>
      </c>
      <c r="BE37" t="s">
        <v>59</v>
      </c>
      <c r="BF37">
        <v>1</v>
      </c>
      <c r="BG37" t="b">
        <v>0</v>
      </c>
    </row>
    <row r="38" spans="1:59" hidden="1" x14ac:dyDescent="0.25">
      <c r="A38">
        <v>960</v>
      </c>
      <c r="B38">
        <v>137</v>
      </c>
      <c r="C38" t="s">
        <v>52</v>
      </c>
      <c r="D38" s="2">
        <v>1</v>
      </c>
      <c r="E38">
        <v>19</v>
      </c>
      <c r="F38">
        <v>19</v>
      </c>
      <c r="G38" s="3">
        <v>0.96350364963503654</v>
      </c>
      <c r="H38" s="3">
        <f t="shared" si="0"/>
        <v>3.6496350364963459E-2</v>
      </c>
      <c r="I38">
        <v>4.378009259259259E-7</v>
      </c>
      <c r="J38" t="s">
        <v>106</v>
      </c>
      <c r="K38" t="s">
        <v>137</v>
      </c>
      <c r="L38">
        <v>19</v>
      </c>
      <c r="M38" t="s">
        <v>80</v>
      </c>
      <c r="N38">
        <v>1</v>
      </c>
      <c r="O38" t="s">
        <v>66</v>
      </c>
      <c r="P38">
        <v>1.808101851851852E-7</v>
      </c>
      <c r="Q38">
        <v>0.96350364963503654</v>
      </c>
      <c r="R38">
        <v>274</v>
      </c>
      <c r="S38" s="1">
        <v>0.95255474452554745</v>
      </c>
      <c r="T38">
        <v>1.043586805555555E-5</v>
      </c>
      <c r="U38" s="4">
        <v>0.97445255474452552</v>
      </c>
      <c r="V38" s="4">
        <f t="shared" si="1"/>
        <v>2.1897810218978075E-2</v>
      </c>
      <c r="W38">
        <v>7.3231481481481477E-6</v>
      </c>
      <c r="X38" s="4">
        <v>0.87956204379562042</v>
      </c>
      <c r="Y38" s="4">
        <f t="shared" si="2"/>
        <v>-7.2992700729927029E-2</v>
      </c>
      <c r="Z38" s="1">
        <v>0.95255474452554745</v>
      </c>
      <c r="AA38" s="1">
        <f t="shared" si="3"/>
        <v>0</v>
      </c>
      <c r="AB38">
        <v>5</v>
      </c>
      <c r="AC38">
        <v>1</v>
      </c>
      <c r="AD38" t="s">
        <v>138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6</v>
      </c>
      <c r="AN38">
        <v>7</v>
      </c>
      <c r="AO38">
        <v>1</v>
      </c>
      <c r="AP38">
        <v>0.94071712286200659</v>
      </c>
      <c r="AQ38">
        <v>24</v>
      </c>
      <c r="AR38">
        <v>2</v>
      </c>
      <c r="AS38">
        <v>8.3333333333333329E-2</v>
      </c>
      <c r="AT38" s="1">
        <v>0.89051094890510951</v>
      </c>
      <c r="AU38" s="2">
        <f t="shared" si="4"/>
        <v>-6.2043795620437936E-2</v>
      </c>
      <c r="AV38" s="4">
        <v>0.97080291970802923</v>
      </c>
      <c r="AW38" s="5">
        <f t="shared" si="5"/>
        <v>1.8248175182481785E-2</v>
      </c>
      <c r="AX38" s="1">
        <v>0.95255474452554745</v>
      </c>
      <c r="AY38" s="2">
        <f t="shared" si="6"/>
        <v>0</v>
      </c>
      <c r="AZ38" t="s">
        <v>58</v>
      </c>
      <c r="BA38">
        <v>3</v>
      </c>
      <c r="BB38">
        <v>136</v>
      </c>
      <c r="BC38">
        <v>1</v>
      </c>
      <c r="BD38">
        <v>0.5</v>
      </c>
      <c r="BE38" t="s">
        <v>59</v>
      </c>
      <c r="BF38">
        <v>1</v>
      </c>
      <c r="BG38" t="b">
        <v>0</v>
      </c>
    </row>
    <row r="39" spans="1:59" hidden="1" x14ac:dyDescent="0.25">
      <c r="A39">
        <v>960</v>
      </c>
      <c r="B39">
        <v>137</v>
      </c>
      <c r="C39" t="s">
        <v>52</v>
      </c>
      <c r="D39" s="2">
        <v>1</v>
      </c>
      <c r="E39">
        <v>19</v>
      </c>
      <c r="F39">
        <v>19</v>
      </c>
      <c r="G39" s="3">
        <v>0.95620437956204385</v>
      </c>
      <c r="H39" s="3">
        <f t="shared" si="0"/>
        <v>4.3795620437956151E-2</v>
      </c>
      <c r="I39">
        <v>3.7711805555555559E-7</v>
      </c>
      <c r="J39" t="s">
        <v>95</v>
      </c>
      <c r="K39" t="s">
        <v>139</v>
      </c>
      <c r="L39">
        <v>19</v>
      </c>
      <c r="M39" t="s">
        <v>69</v>
      </c>
      <c r="N39">
        <v>1</v>
      </c>
      <c r="O39" t="s">
        <v>97</v>
      </c>
      <c r="P39">
        <v>0</v>
      </c>
      <c r="Q39">
        <v>0.95620437956204385</v>
      </c>
      <c r="R39">
        <v>274</v>
      </c>
      <c r="S39" s="1">
        <v>0.95985401459854014</v>
      </c>
      <c r="T39">
        <v>1.055927083333333E-5</v>
      </c>
      <c r="U39" s="4">
        <v>0.97080291970802923</v>
      </c>
      <c r="V39" s="4">
        <f t="shared" si="1"/>
        <v>1.0948905109489093E-2</v>
      </c>
      <c r="W39">
        <v>7.6101620370370372E-6</v>
      </c>
      <c r="X39" s="4">
        <v>0.90145985401459849</v>
      </c>
      <c r="Y39" s="4">
        <f t="shared" si="2"/>
        <v>-5.8394160583941646E-2</v>
      </c>
      <c r="Z39" s="1">
        <v>0.95985401459854014</v>
      </c>
      <c r="AA39" s="1">
        <f t="shared" si="3"/>
        <v>0</v>
      </c>
      <c r="AB39">
        <v>6</v>
      </c>
      <c r="AC39">
        <v>1</v>
      </c>
      <c r="AD39" t="s">
        <v>138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5</v>
      </c>
      <c r="AN39">
        <v>6</v>
      </c>
      <c r="AO39">
        <v>1</v>
      </c>
      <c r="AP39">
        <v>0.9922178988326843</v>
      </c>
      <c r="AQ39">
        <v>24</v>
      </c>
      <c r="AR39">
        <v>3</v>
      </c>
      <c r="AS39">
        <v>0.125</v>
      </c>
      <c r="AT39" s="1">
        <v>0.89051094890510951</v>
      </c>
      <c r="AU39" s="2">
        <f t="shared" si="4"/>
        <v>-6.9343065693430628E-2</v>
      </c>
      <c r="AV39" s="4">
        <v>0.97080291970802923</v>
      </c>
      <c r="AW39" s="5">
        <f t="shared" si="5"/>
        <v>1.0948905109489093E-2</v>
      </c>
      <c r="AX39" s="1">
        <v>0.96350364963503654</v>
      </c>
      <c r="AY39" s="2">
        <f t="shared" si="6"/>
        <v>3.6496350364964014E-3</v>
      </c>
      <c r="AZ39" t="s">
        <v>58</v>
      </c>
      <c r="BA39">
        <v>3</v>
      </c>
      <c r="BB39">
        <v>136</v>
      </c>
      <c r="BC39">
        <v>1</v>
      </c>
      <c r="BD39">
        <v>-0.5</v>
      </c>
      <c r="BE39" t="s">
        <v>59</v>
      </c>
      <c r="BF39">
        <v>1</v>
      </c>
      <c r="BG39" t="b">
        <v>0</v>
      </c>
    </row>
    <row r="40" spans="1:59" hidden="1" x14ac:dyDescent="0.25">
      <c r="A40">
        <v>960</v>
      </c>
      <c r="B40">
        <v>137</v>
      </c>
      <c r="C40" t="s">
        <v>52</v>
      </c>
      <c r="D40" s="2">
        <v>1</v>
      </c>
      <c r="E40">
        <v>19</v>
      </c>
      <c r="F40">
        <v>19</v>
      </c>
      <c r="G40" s="3">
        <v>0.95620437956204385</v>
      </c>
      <c r="H40" s="3">
        <f t="shared" si="0"/>
        <v>4.3795620437956151E-2</v>
      </c>
      <c r="I40">
        <v>4.446643518518519E-7</v>
      </c>
      <c r="J40" t="s">
        <v>106</v>
      </c>
      <c r="K40" t="s">
        <v>140</v>
      </c>
      <c r="L40">
        <v>19</v>
      </c>
      <c r="M40" t="s">
        <v>80</v>
      </c>
      <c r="N40">
        <v>1</v>
      </c>
      <c r="O40" t="s">
        <v>66</v>
      </c>
      <c r="P40">
        <v>0</v>
      </c>
      <c r="Q40">
        <v>0.95620437956204385</v>
      </c>
      <c r="R40">
        <v>274</v>
      </c>
      <c r="S40" s="1">
        <v>0.90875912408759119</v>
      </c>
      <c r="T40">
        <v>1.052037037037037E-5</v>
      </c>
      <c r="U40" s="4">
        <v>0.96715328467153283</v>
      </c>
      <c r="V40" s="4">
        <f t="shared" si="1"/>
        <v>5.8394160583941646E-2</v>
      </c>
      <c r="W40">
        <v>7.4093287037037039E-6</v>
      </c>
      <c r="X40" s="4">
        <v>0.8941605839416058</v>
      </c>
      <c r="Y40" s="4">
        <f t="shared" si="2"/>
        <v>-1.4598540145985384E-2</v>
      </c>
      <c r="Z40" s="1">
        <v>0.90875912408759119</v>
      </c>
      <c r="AA40" s="1">
        <f t="shared" si="3"/>
        <v>0</v>
      </c>
      <c r="AB40">
        <v>6</v>
      </c>
      <c r="AC40">
        <v>1</v>
      </c>
      <c r="AD40" t="s">
        <v>138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6</v>
      </c>
      <c r="AN40">
        <v>7</v>
      </c>
      <c r="AO40">
        <v>1</v>
      </c>
      <c r="AP40">
        <v>0.94025819694268897</v>
      </c>
      <c r="AQ40">
        <v>24</v>
      </c>
      <c r="AR40">
        <v>3</v>
      </c>
      <c r="AS40">
        <v>0.125</v>
      </c>
      <c r="AT40" s="1">
        <v>0.89051094890510951</v>
      </c>
      <c r="AU40" s="2">
        <f t="shared" si="4"/>
        <v>-1.8248175182481674E-2</v>
      </c>
      <c r="AV40" s="4">
        <v>0.97080291970802923</v>
      </c>
      <c r="AW40" s="5">
        <f t="shared" si="5"/>
        <v>6.2043795620438047E-2</v>
      </c>
      <c r="AX40" s="1">
        <v>0.93430656934306566</v>
      </c>
      <c r="AY40" s="2">
        <f t="shared" si="6"/>
        <v>2.5547445255474477E-2</v>
      </c>
      <c r="AZ40" t="s">
        <v>58</v>
      </c>
      <c r="BA40">
        <v>3</v>
      </c>
      <c r="BB40">
        <v>136</v>
      </c>
      <c r="BC40">
        <v>2</v>
      </c>
      <c r="BD40">
        <v>1</v>
      </c>
      <c r="BE40" t="s">
        <v>59</v>
      </c>
      <c r="BF40">
        <v>1</v>
      </c>
      <c r="BG40" t="b">
        <v>0</v>
      </c>
    </row>
    <row r="41" spans="1:59" hidden="1" x14ac:dyDescent="0.25">
      <c r="A41">
        <v>960</v>
      </c>
      <c r="B41">
        <v>137</v>
      </c>
      <c r="C41" t="s">
        <v>52</v>
      </c>
      <c r="D41" s="2">
        <v>1</v>
      </c>
      <c r="E41">
        <v>19</v>
      </c>
      <c r="F41">
        <v>19</v>
      </c>
      <c r="G41" s="3">
        <v>0.91240875912408759</v>
      </c>
      <c r="H41" s="3">
        <f t="shared" si="0"/>
        <v>8.7591240875912413E-2</v>
      </c>
      <c r="I41">
        <v>4.3773148148148149E-7</v>
      </c>
      <c r="J41" t="s">
        <v>141</v>
      </c>
      <c r="K41" t="s">
        <v>142</v>
      </c>
      <c r="L41">
        <v>19</v>
      </c>
      <c r="M41" t="s">
        <v>80</v>
      </c>
      <c r="N41">
        <v>1</v>
      </c>
      <c r="O41" t="s">
        <v>97</v>
      </c>
      <c r="P41">
        <v>0</v>
      </c>
      <c r="Q41">
        <v>0.91240875912408759</v>
      </c>
      <c r="R41">
        <v>274</v>
      </c>
      <c r="S41" s="1">
        <v>0.94525547445255476</v>
      </c>
      <c r="T41">
        <v>1.062469907407407E-5</v>
      </c>
      <c r="U41" s="4">
        <v>0.95255474452554745</v>
      </c>
      <c r="V41" s="4">
        <f t="shared" si="1"/>
        <v>7.2992700729926918E-3</v>
      </c>
      <c r="W41">
        <v>7.4996412037037038E-6</v>
      </c>
      <c r="X41" s="4">
        <v>0.9051094890510949</v>
      </c>
      <c r="Y41" s="4">
        <f t="shared" si="2"/>
        <v>-4.014598540145986E-2</v>
      </c>
      <c r="Z41" s="1">
        <v>0.94525547445255476</v>
      </c>
      <c r="AA41" s="1">
        <f t="shared" si="3"/>
        <v>0</v>
      </c>
      <c r="AB41">
        <v>12</v>
      </c>
      <c r="AC41">
        <v>1</v>
      </c>
      <c r="AD41" t="s">
        <v>138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4</v>
      </c>
      <c r="AN41">
        <v>5</v>
      </c>
      <c r="AO41">
        <v>1</v>
      </c>
      <c r="AP41">
        <v>0.74117647058823821</v>
      </c>
      <c r="AQ41">
        <v>24</v>
      </c>
      <c r="AR41">
        <v>9</v>
      </c>
      <c r="AS41">
        <v>0.375</v>
      </c>
      <c r="AT41" s="1">
        <v>0.89051094890510951</v>
      </c>
      <c r="AU41" s="2">
        <f t="shared" si="4"/>
        <v>-5.4744525547445244E-2</v>
      </c>
      <c r="AV41" s="4">
        <v>0.97080291970802923</v>
      </c>
      <c r="AW41" s="5">
        <f t="shared" si="5"/>
        <v>2.5547445255474477E-2</v>
      </c>
      <c r="AX41" s="1">
        <v>0.95985401459854014</v>
      </c>
      <c r="AY41" s="2">
        <f t="shared" si="6"/>
        <v>1.4598540145985384E-2</v>
      </c>
      <c r="AZ41" t="s">
        <v>58</v>
      </c>
      <c r="BA41">
        <v>3</v>
      </c>
      <c r="BB41">
        <v>136</v>
      </c>
      <c r="BC41">
        <v>2</v>
      </c>
      <c r="BD41">
        <v>-1</v>
      </c>
      <c r="BE41" t="s">
        <v>59</v>
      </c>
      <c r="BF41">
        <v>1</v>
      </c>
      <c r="BG41" t="b">
        <v>0</v>
      </c>
    </row>
    <row r="42" spans="1:59" hidden="1" x14ac:dyDescent="0.25">
      <c r="A42">
        <v>960</v>
      </c>
      <c r="B42">
        <v>137</v>
      </c>
      <c r="C42" t="s">
        <v>52</v>
      </c>
      <c r="D42" s="2">
        <v>1</v>
      </c>
      <c r="E42">
        <v>19</v>
      </c>
      <c r="F42">
        <v>19</v>
      </c>
      <c r="G42" s="3">
        <v>0.91240875912408759</v>
      </c>
      <c r="H42" s="3">
        <f t="shared" si="0"/>
        <v>8.7591240875912413E-2</v>
      </c>
      <c r="I42">
        <v>3.6203703703703707E-7</v>
      </c>
      <c r="J42" t="s">
        <v>106</v>
      </c>
      <c r="K42" t="s">
        <v>143</v>
      </c>
      <c r="L42">
        <v>19</v>
      </c>
      <c r="M42" t="s">
        <v>80</v>
      </c>
      <c r="N42">
        <v>1</v>
      </c>
      <c r="O42" t="s">
        <v>66</v>
      </c>
      <c r="P42">
        <v>0</v>
      </c>
      <c r="Q42">
        <v>0.91240875912408759</v>
      </c>
      <c r="R42">
        <v>274</v>
      </c>
      <c r="S42" s="1">
        <v>0.89051094890510951</v>
      </c>
      <c r="T42">
        <v>1.0445266203703701E-5</v>
      </c>
      <c r="U42" s="4">
        <v>0.90875912408759119</v>
      </c>
      <c r="V42" s="4">
        <f t="shared" si="1"/>
        <v>1.8248175182481674E-2</v>
      </c>
      <c r="W42">
        <v>7.505381944444444E-6</v>
      </c>
      <c r="X42" s="4">
        <v>0.87956204379562042</v>
      </c>
      <c r="Y42" s="4">
        <f t="shared" si="2"/>
        <v>-1.0948905109489093E-2</v>
      </c>
      <c r="Z42" s="1">
        <v>0.89051094890510951</v>
      </c>
      <c r="AA42" s="1">
        <f t="shared" si="3"/>
        <v>0</v>
      </c>
      <c r="AB42">
        <v>12</v>
      </c>
      <c r="AC42">
        <v>0.83333333333333337</v>
      </c>
      <c r="AD42" t="s">
        <v>138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1</v>
      </c>
      <c r="AL42">
        <v>0</v>
      </c>
      <c r="AM42">
        <v>6</v>
      </c>
      <c r="AN42">
        <v>7</v>
      </c>
      <c r="AO42">
        <v>1</v>
      </c>
      <c r="AP42">
        <v>0.88562091503267948</v>
      </c>
      <c r="AQ42">
        <v>24</v>
      </c>
      <c r="AR42">
        <v>9</v>
      </c>
      <c r="AS42">
        <v>0.375</v>
      </c>
      <c r="AT42" s="1">
        <v>0.89051094890510951</v>
      </c>
      <c r="AU42" s="2">
        <f t="shared" si="4"/>
        <v>0</v>
      </c>
      <c r="AV42" s="4">
        <v>0.97080291970802923</v>
      </c>
      <c r="AW42" s="5">
        <f t="shared" si="5"/>
        <v>8.0291970802919721E-2</v>
      </c>
      <c r="AX42" s="1">
        <v>0.89051094890510951</v>
      </c>
      <c r="AY42" s="2">
        <f t="shared" si="6"/>
        <v>0</v>
      </c>
      <c r="AZ42" t="s">
        <v>58</v>
      </c>
      <c r="BA42">
        <v>3</v>
      </c>
      <c r="BB42">
        <v>136</v>
      </c>
      <c r="BC42">
        <v>3</v>
      </c>
      <c r="BD42">
        <v>2</v>
      </c>
      <c r="BE42" t="s">
        <v>59</v>
      </c>
      <c r="BF42">
        <v>1</v>
      </c>
      <c r="BG42" t="b">
        <v>0</v>
      </c>
    </row>
    <row r="43" spans="1:59" x14ac:dyDescent="0.25">
      <c r="A43">
        <v>960</v>
      </c>
      <c r="B43">
        <v>137</v>
      </c>
      <c r="C43" t="s">
        <v>52</v>
      </c>
      <c r="D43" s="2">
        <v>1</v>
      </c>
      <c r="E43">
        <v>19</v>
      </c>
      <c r="F43">
        <v>19</v>
      </c>
      <c r="G43" s="3">
        <v>0.8978102189781022</v>
      </c>
      <c r="H43" s="3">
        <f t="shared" si="0"/>
        <v>0.1021897810218978</v>
      </c>
      <c r="I43">
        <v>3.5100694444444438E-7</v>
      </c>
      <c r="J43" t="s">
        <v>144</v>
      </c>
      <c r="K43" t="s">
        <v>145</v>
      </c>
      <c r="L43">
        <v>19</v>
      </c>
      <c r="M43" t="s">
        <v>80</v>
      </c>
      <c r="N43">
        <v>1</v>
      </c>
      <c r="O43" t="s">
        <v>97</v>
      </c>
      <c r="P43">
        <v>0</v>
      </c>
      <c r="Q43">
        <v>0.8978102189781022</v>
      </c>
      <c r="R43">
        <v>274</v>
      </c>
      <c r="S43" s="1">
        <v>0.92335766423357668</v>
      </c>
      <c r="T43">
        <v>1.057424768518518E-5</v>
      </c>
      <c r="U43" s="4">
        <v>0.93065693430656937</v>
      </c>
      <c r="V43" s="4">
        <f t="shared" si="1"/>
        <v>7.2992700729926918E-3</v>
      </c>
      <c r="W43">
        <v>7.3858564814814814E-6</v>
      </c>
      <c r="X43" s="4">
        <v>0.90145985401459849</v>
      </c>
      <c r="Y43" s="4">
        <f t="shared" si="2"/>
        <v>-2.1897810218978186E-2</v>
      </c>
      <c r="Z43" s="1">
        <v>0.92335766423357668</v>
      </c>
      <c r="AA43" s="1">
        <f t="shared" si="3"/>
        <v>0</v>
      </c>
      <c r="AB43">
        <v>14</v>
      </c>
      <c r="AC43">
        <v>1</v>
      </c>
      <c r="AD43" t="s">
        <v>138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3</v>
      </c>
      <c r="AN43">
        <v>4</v>
      </c>
      <c r="AO43">
        <v>1</v>
      </c>
      <c r="AP43">
        <v>0.44117647058826148</v>
      </c>
      <c r="AQ43">
        <v>24</v>
      </c>
      <c r="AR43">
        <v>11</v>
      </c>
      <c r="AS43">
        <v>0.45833333333333331</v>
      </c>
      <c r="AT43" s="1">
        <v>0.89051094890510951</v>
      </c>
      <c r="AU43" s="2">
        <f t="shared" si="4"/>
        <v>-3.2846715328467169E-2</v>
      </c>
      <c r="AV43" s="4">
        <v>0.97080291970802923</v>
      </c>
      <c r="AW43" s="5">
        <f t="shared" si="5"/>
        <v>4.7445255474452552E-2</v>
      </c>
      <c r="AX43" s="1">
        <v>0.93065693430656937</v>
      </c>
      <c r="AY43" s="2">
        <f t="shared" si="6"/>
        <v>7.2992700729926918E-3</v>
      </c>
      <c r="AZ43" t="s">
        <v>58</v>
      </c>
      <c r="BA43">
        <v>3</v>
      </c>
      <c r="BB43">
        <v>136</v>
      </c>
      <c r="BC43">
        <v>3</v>
      </c>
      <c r="BD43">
        <v>-2</v>
      </c>
      <c r="BE43" t="s">
        <v>59</v>
      </c>
      <c r="BF43">
        <v>1</v>
      </c>
      <c r="BG43" t="b">
        <v>0</v>
      </c>
    </row>
    <row r="44" spans="1:59" hidden="1" x14ac:dyDescent="0.25">
      <c r="A44">
        <v>960</v>
      </c>
      <c r="B44">
        <v>137</v>
      </c>
      <c r="C44" t="s">
        <v>52</v>
      </c>
      <c r="D44" s="2">
        <v>1</v>
      </c>
      <c r="E44">
        <v>19</v>
      </c>
      <c r="F44">
        <v>19</v>
      </c>
      <c r="G44" s="3">
        <v>0.97080291970802923</v>
      </c>
      <c r="H44" s="3">
        <f t="shared" si="0"/>
        <v>2.9197080291970767E-2</v>
      </c>
      <c r="I44">
        <v>4.3688657407407409E-7</v>
      </c>
      <c r="J44" t="s">
        <v>95</v>
      </c>
      <c r="K44" t="s">
        <v>96</v>
      </c>
      <c r="L44">
        <v>19</v>
      </c>
      <c r="M44" t="s">
        <v>69</v>
      </c>
      <c r="N44">
        <v>1</v>
      </c>
      <c r="O44" t="s">
        <v>97</v>
      </c>
      <c r="P44">
        <v>0</v>
      </c>
      <c r="Q44">
        <v>0.97080291970802923</v>
      </c>
      <c r="R44">
        <v>274</v>
      </c>
      <c r="S44" s="1">
        <v>0.96715328467153283</v>
      </c>
      <c r="T44">
        <v>1.134877314814815E-5</v>
      </c>
      <c r="U44" s="4">
        <v>0.98175182481751821</v>
      </c>
      <c r="V44" s="4">
        <f t="shared" si="1"/>
        <v>1.4598540145985384E-2</v>
      </c>
      <c r="W44">
        <v>7.2214814814814818E-6</v>
      </c>
      <c r="X44" s="4">
        <v>0.89051094890510951</v>
      </c>
      <c r="Y44" s="4">
        <f t="shared" si="2"/>
        <v>-7.664233576642332E-2</v>
      </c>
      <c r="Z44" s="1">
        <v>0.96715328467153283</v>
      </c>
      <c r="AA44" s="1">
        <f t="shared" si="3"/>
        <v>0</v>
      </c>
      <c r="AB44">
        <v>4</v>
      </c>
      <c r="AC44">
        <v>1</v>
      </c>
      <c r="AD44" t="s">
        <v>146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1</v>
      </c>
      <c r="AM44">
        <v>10</v>
      </c>
      <c r="AN44">
        <v>11</v>
      </c>
      <c r="AO44">
        <v>1</v>
      </c>
      <c r="AP44">
        <v>0.9995119570522204</v>
      </c>
      <c r="AQ44">
        <v>11</v>
      </c>
      <c r="AR44">
        <v>0</v>
      </c>
      <c r="AS44">
        <v>0</v>
      </c>
      <c r="AT44" s="1">
        <v>0.88686131386861311</v>
      </c>
      <c r="AU44" s="2">
        <f t="shared" si="4"/>
        <v>-8.0291970802919721E-2</v>
      </c>
      <c r="AV44" s="4">
        <v>0.97080291970802923</v>
      </c>
      <c r="AW44" s="5">
        <f t="shared" si="5"/>
        <v>3.6496350364964014E-3</v>
      </c>
      <c r="AX44" s="1">
        <v>0.96715328467153283</v>
      </c>
      <c r="AY44" s="2">
        <f t="shared" si="6"/>
        <v>0</v>
      </c>
      <c r="AZ44" t="s">
        <v>58</v>
      </c>
      <c r="BA44">
        <v>4</v>
      </c>
      <c r="BB44">
        <v>80</v>
      </c>
      <c r="BC44">
        <v>1</v>
      </c>
      <c r="BD44">
        <v>0.5</v>
      </c>
      <c r="BE44" t="s">
        <v>59</v>
      </c>
      <c r="BF44">
        <v>1</v>
      </c>
      <c r="BG44" t="b">
        <v>1</v>
      </c>
    </row>
    <row r="45" spans="1:59" hidden="1" x14ac:dyDescent="0.25">
      <c r="A45">
        <v>960</v>
      </c>
      <c r="B45">
        <v>137</v>
      </c>
      <c r="C45" t="s">
        <v>52</v>
      </c>
      <c r="D45" s="2">
        <v>1</v>
      </c>
      <c r="E45">
        <v>19</v>
      </c>
      <c r="F45">
        <v>19</v>
      </c>
      <c r="G45" s="3">
        <v>0.97080291970802923</v>
      </c>
      <c r="H45" s="3">
        <f t="shared" si="0"/>
        <v>2.9197080291970767E-2</v>
      </c>
      <c r="I45">
        <v>3.6156249999999998E-7</v>
      </c>
      <c r="J45" t="s">
        <v>95</v>
      </c>
      <c r="K45" t="s">
        <v>96</v>
      </c>
      <c r="L45">
        <v>19</v>
      </c>
      <c r="M45" t="s">
        <v>69</v>
      </c>
      <c r="N45">
        <v>1</v>
      </c>
      <c r="O45" t="s">
        <v>97</v>
      </c>
      <c r="P45">
        <v>0</v>
      </c>
      <c r="Q45">
        <v>0.97080291970802923</v>
      </c>
      <c r="R45">
        <v>274</v>
      </c>
      <c r="S45" s="1">
        <v>0.97080291970802923</v>
      </c>
      <c r="T45">
        <v>1.044440972222222E-5</v>
      </c>
      <c r="U45" s="4">
        <v>0.98175182481751821</v>
      </c>
      <c r="V45" s="4">
        <f t="shared" si="1"/>
        <v>1.0948905109488982E-2</v>
      </c>
      <c r="W45">
        <v>7.4025462962962956E-6</v>
      </c>
      <c r="X45" s="4">
        <v>0.89051094890510951</v>
      </c>
      <c r="Y45" s="4">
        <f t="shared" si="2"/>
        <v>-8.0291970802919721E-2</v>
      </c>
      <c r="Z45" s="1">
        <v>0.97080291970802923</v>
      </c>
      <c r="AA45" s="1">
        <f t="shared" si="3"/>
        <v>0</v>
      </c>
      <c r="AB45">
        <v>4</v>
      </c>
      <c r="AC45">
        <v>1</v>
      </c>
      <c r="AD45" t="s">
        <v>146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10</v>
      </c>
      <c r="AN45">
        <v>11</v>
      </c>
      <c r="AO45">
        <v>1</v>
      </c>
      <c r="AP45">
        <v>0.9995119570522204</v>
      </c>
      <c r="AQ45">
        <v>11</v>
      </c>
      <c r="AR45">
        <v>0</v>
      </c>
      <c r="AS45">
        <v>0</v>
      </c>
      <c r="AT45" s="1">
        <v>0.88686131386861311</v>
      </c>
      <c r="AU45" s="2">
        <f t="shared" si="4"/>
        <v>-8.3941605839416122E-2</v>
      </c>
      <c r="AV45" s="4">
        <v>0.97080291970802923</v>
      </c>
      <c r="AW45" s="5">
        <f t="shared" si="5"/>
        <v>0</v>
      </c>
      <c r="AX45" s="1">
        <v>0.97080291970802923</v>
      </c>
      <c r="AY45" s="2">
        <f t="shared" si="6"/>
        <v>0</v>
      </c>
      <c r="AZ45" t="s">
        <v>58</v>
      </c>
      <c r="BA45">
        <v>4</v>
      </c>
      <c r="BB45">
        <v>80</v>
      </c>
      <c r="BC45">
        <v>1</v>
      </c>
      <c r="BD45">
        <v>-0.5</v>
      </c>
      <c r="BE45" t="s">
        <v>59</v>
      </c>
      <c r="BF45">
        <v>1</v>
      </c>
      <c r="BG45" t="b">
        <v>1</v>
      </c>
    </row>
    <row r="46" spans="1:59" hidden="1" x14ac:dyDescent="0.25">
      <c r="A46">
        <v>960</v>
      </c>
      <c r="B46">
        <v>137</v>
      </c>
      <c r="C46" t="s">
        <v>52</v>
      </c>
      <c r="D46" s="2">
        <v>1</v>
      </c>
      <c r="E46">
        <v>19</v>
      </c>
      <c r="F46">
        <v>19</v>
      </c>
      <c r="G46" s="3">
        <v>0.93430656934306566</v>
      </c>
      <c r="H46" s="3">
        <f t="shared" si="0"/>
        <v>6.5693430656934337E-2</v>
      </c>
      <c r="I46">
        <v>7.2358796296296296E-7</v>
      </c>
      <c r="J46" t="s">
        <v>147</v>
      </c>
      <c r="K46" t="s">
        <v>148</v>
      </c>
      <c r="L46">
        <v>19</v>
      </c>
      <c r="M46" t="s">
        <v>69</v>
      </c>
      <c r="N46">
        <v>1</v>
      </c>
      <c r="O46" t="s">
        <v>135</v>
      </c>
      <c r="P46">
        <v>0</v>
      </c>
      <c r="Q46">
        <v>0.93430656934306566</v>
      </c>
      <c r="R46">
        <v>274</v>
      </c>
      <c r="S46" s="1">
        <v>0.93430656934306566</v>
      </c>
      <c r="T46">
        <v>1.044277777777778E-5</v>
      </c>
      <c r="U46" s="4">
        <v>0.96715328467153283</v>
      </c>
      <c r="V46" s="4">
        <f t="shared" si="1"/>
        <v>3.2846715328467169E-2</v>
      </c>
      <c r="W46">
        <v>7.2206134259259263E-6</v>
      </c>
      <c r="X46" s="4">
        <v>0.89051094890510951</v>
      </c>
      <c r="Y46" s="4">
        <f t="shared" si="2"/>
        <v>-4.3795620437956151E-2</v>
      </c>
      <c r="Z46" s="1">
        <v>0.93430656934306566</v>
      </c>
      <c r="AA46" s="1">
        <f t="shared" si="3"/>
        <v>0</v>
      </c>
      <c r="AB46">
        <v>9</v>
      </c>
      <c r="AC46">
        <v>1</v>
      </c>
      <c r="AD46" t="s">
        <v>146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6</v>
      </c>
      <c r="AN46">
        <v>7</v>
      </c>
      <c r="AO46">
        <v>1</v>
      </c>
      <c r="AP46">
        <v>0.98412734166765836</v>
      </c>
      <c r="AQ46">
        <v>11</v>
      </c>
      <c r="AR46">
        <v>5</v>
      </c>
      <c r="AS46">
        <v>0.45454545454545447</v>
      </c>
      <c r="AT46" s="1">
        <v>0.88686131386861311</v>
      </c>
      <c r="AU46" s="2">
        <f t="shared" si="4"/>
        <v>-4.7445255474452552E-2</v>
      </c>
      <c r="AV46" s="4">
        <v>0.97080291970802923</v>
      </c>
      <c r="AW46" s="5">
        <f t="shared" si="5"/>
        <v>3.649635036496357E-2</v>
      </c>
      <c r="AX46" s="1">
        <v>0.93795620437956206</v>
      </c>
      <c r="AY46" s="2">
        <f t="shared" si="6"/>
        <v>3.6496350364964014E-3</v>
      </c>
      <c r="AZ46" t="s">
        <v>58</v>
      </c>
      <c r="BA46">
        <v>4</v>
      </c>
      <c r="BB46">
        <v>80</v>
      </c>
      <c r="BC46">
        <v>2</v>
      </c>
      <c r="BD46">
        <v>1</v>
      </c>
      <c r="BE46" t="s">
        <v>59</v>
      </c>
      <c r="BF46">
        <v>1</v>
      </c>
      <c r="BG46" t="b">
        <v>1</v>
      </c>
    </row>
    <row r="47" spans="1:59" hidden="1" x14ac:dyDescent="0.25">
      <c r="A47">
        <v>960</v>
      </c>
      <c r="B47">
        <v>137</v>
      </c>
      <c r="C47" t="s">
        <v>52</v>
      </c>
      <c r="D47" s="2">
        <v>1</v>
      </c>
      <c r="E47">
        <v>19</v>
      </c>
      <c r="F47">
        <v>19</v>
      </c>
      <c r="G47" s="3">
        <v>0.97080291970802923</v>
      </c>
      <c r="H47" s="3">
        <f t="shared" si="0"/>
        <v>2.9197080291970767E-2</v>
      </c>
      <c r="I47">
        <v>3.6163194444444438E-7</v>
      </c>
      <c r="J47" t="s">
        <v>95</v>
      </c>
      <c r="K47" t="s">
        <v>96</v>
      </c>
      <c r="L47">
        <v>19</v>
      </c>
      <c r="M47" t="s">
        <v>69</v>
      </c>
      <c r="N47">
        <v>1</v>
      </c>
      <c r="O47" t="s">
        <v>97</v>
      </c>
      <c r="P47">
        <v>0</v>
      </c>
      <c r="Q47">
        <v>0.97080291970802923</v>
      </c>
      <c r="R47">
        <v>274</v>
      </c>
      <c r="S47" s="1">
        <v>0.95255474452554745</v>
      </c>
      <c r="T47">
        <v>1.0263599537037041E-5</v>
      </c>
      <c r="U47" s="4">
        <v>0.95255474452554745</v>
      </c>
      <c r="V47" s="4">
        <f t="shared" si="1"/>
        <v>0</v>
      </c>
      <c r="W47">
        <v>7.580729166666666E-6</v>
      </c>
      <c r="X47" s="4">
        <v>0.89051094890510951</v>
      </c>
      <c r="Y47" s="4">
        <f t="shared" si="2"/>
        <v>-6.2043795620437936E-2</v>
      </c>
      <c r="Z47" s="1">
        <v>0.95255474452554745</v>
      </c>
      <c r="AA47" s="1">
        <f t="shared" si="3"/>
        <v>0</v>
      </c>
      <c r="AB47">
        <v>4</v>
      </c>
      <c r="AC47">
        <v>1</v>
      </c>
      <c r="AD47" t="s">
        <v>146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1</v>
      </c>
      <c r="AM47">
        <v>10</v>
      </c>
      <c r="AN47">
        <v>11</v>
      </c>
      <c r="AO47">
        <v>1</v>
      </c>
      <c r="AP47">
        <v>0.9995119570522204</v>
      </c>
      <c r="AQ47">
        <v>11</v>
      </c>
      <c r="AR47">
        <v>0</v>
      </c>
      <c r="AS47">
        <v>0</v>
      </c>
      <c r="AT47" s="1">
        <v>0.88686131386861311</v>
      </c>
      <c r="AU47" s="2">
        <f t="shared" si="4"/>
        <v>-6.5693430656934337E-2</v>
      </c>
      <c r="AV47" s="4">
        <v>0.97080291970802923</v>
      </c>
      <c r="AW47" s="5">
        <f t="shared" si="5"/>
        <v>1.8248175182481785E-2</v>
      </c>
      <c r="AX47" s="1">
        <v>0.95255474452554745</v>
      </c>
      <c r="AY47" s="2">
        <f t="shared" si="6"/>
        <v>0</v>
      </c>
      <c r="AZ47" t="s">
        <v>58</v>
      </c>
      <c r="BA47">
        <v>4</v>
      </c>
      <c r="BB47">
        <v>80</v>
      </c>
      <c r="BC47">
        <v>2</v>
      </c>
      <c r="BD47">
        <v>-1</v>
      </c>
      <c r="BE47" t="s">
        <v>59</v>
      </c>
      <c r="BF47">
        <v>1</v>
      </c>
      <c r="BG47" t="b">
        <v>1</v>
      </c>
    </row>
    <row r="48" spans="1:59" hidden="1" x14ac:dyDescent="0.25">
      <c r="A48">
        <v>960</v>
      </c>
      <c r="B48">
        <v>137</v>
      </c>
      <c r="C48" t="s">
        <v>52</v>
      </c>
      <c r="D48" s="2">
        <v>1</v>
      </c>
      <c r="E48">
        <v>19</v>
      </c>
      <c r="F48">
        <v>19</v>
      </c>
      <c r="G48" s="3">
        <v>0.9051094890510949</v>
      </c>
      <c r="H48" s="3">
        <f t="shared" si="0"/>
        <v>9.4890510948905105E-2</v>
      </c>
      <c r="I48">
        <v>7.6462962962962962E-7</v>
      </c>
      <c r="J48" t="s">
        <v>149</v>
      </c>
      <c r="K48" t="s">
        <v>150</v>
      </c>
      <c r="L48">
        <v>19</v>
      </c>
      <c r="M48" t="s">
        <v>69</v>
      </c>
      <c r="N48">
        <v>1</v>
      </c>
      <c r="O48" t="s">
        <v>135</v>
      </c>
      <c r="P48">
        <v>0</v>
      </c>
      <c r="Q48">
        <v>0.9051094890510949</v>
      </c>
      <c r="R48">
        <v>274</v>
      </c>
      <c r="S48" s="1">
        <v>0.8978102189781022</v>
      </c>
      <c r="T48">
        <v>1.0622002314814819E-5</v>
      </c>
      <c r="U48" s="4">
        <v>0.95255474452554745</v>
      </c>
      <c r="V48" s="4">
        <f t="shared" si="1"/>
        <v>5.4744525547445244E-2</v>
      </c>
      <c r="W48">
        <v>7.5060300925925928E-6</v>
      </c>
      <c r="X48" s="4">
        <v>0.90875912408759119</v>
      </c>
      <c r="Y48" s="4">
        <f t="shared" si="2"/>
        <v>1.0948905109488982E-2</v>
      </c>
      <c r="Z48" s="1">
        <v>0.8978102189781022</v>
      </c>
      <c r="AA48" s="1">
        <f t="shared" si="3"/>
        <v>0</v>
      </c>
      <c r="AB48">
        <v>13</v>
      </c>
      <c r="AC48">
        <v>1</v>
      </c>
      <c r="AD48" t="s">
        <v>146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1</v>
      </c>
      <c r="AM48">
        <v>4</v>
      </c>
      <c r="AN48">
        <v>5</v>
      </c>
      <c r="AO48">
        <v>1</v>
      </c>
      <c r="AP48">
        <v>0.49951195711039859</v>
      </c>
      <c r="AQ48">
        <v>9</v>
      </c>
      <c r="AR48">
        <v>9</v>
      </c>
      <c r="AS48">
        <v>1</v>
      </c>
      <c r="AT48" s="1">
        <v>0.8978102189781022</v>
      </c>
      <c r="AU48" s="2">
        <f t="shared" si="4"/>
        <v>0</v>
      </c>
      <c r="AV48" s="4">
        <v>0.97445255474452552</v>
      </c>
      <c r="AW48" s="5">
        <f t="shared" si="5"/>
        <v>7.664233576642332E-2</v>
      </c>
      <c r="AX48" s="1">
        <v>0.90145985401459849</v>
      </c>
      <c r="AY48" s="2">
        <f t="shared" si="6"/>
        <v>3.6496350364962904E-3</v>
      </c>
      <c r="AZ48" t="s">
        <v>58</v>
      </c>
      <c r="BA48">
        <v>4</v>
      </c>
      <c r="BB48">
        <v>80</v>
      </c>
      <c r="BC48">
        <v>3</v>
      </c>
      <c r="BD48">
        <v>2</v>
      </c>
      <c r="BE48" t="s">
        <v>59</v>
      </c>
      <c r="BF48">
        <v>1</v>
      </c>
      <c r="BG48" t="b">
        <v>1</v>
      </c>
    </row>
    <row r="49" spans="1:59" hidden="1" x14ac:dyDescent="0.25">
      <c r="A49">
        <v>960</v>
      </c>
      <c r="B49">
        <v>137</v>
      </c>
      <c r="C49" t="s">
        <v>52</v>
      </c>
      <c r="D49" s="2">
        <v>1</v>
      </c>
      <c r="E49">
        <v>19</v>
      </c>
      <c r="F49">
        <v>19</v>
      </c>
      <c r="G49" s="3">
        <v>0.97080291970802923</v>
      </c>
      <c r="H49" s="3">
        <f t="shared" si="0"/>
        <v>2.9197080291970767E-2</v>
      </c>
      <c r="I49">
        <v>2.5697916666666671E-7</v>
      </c>
      <c r="J49" t="s">
        <v>95</v>
      </c>
      <c r="K49" t="s">
        <v>96</v>
      </c>
      <c r="L49">
        <v>19</v>
      </c>
      <c r="M49" t="s">
        <v>69</v>
      </c>
      <c r="N49">
        <v>1</v>
      </c>
      <c r="O49" t="s">
        <v>97</v>
      </c>
      <c r="P49">
        <v>0</v>
      </c>
      <c r="Q49">
        <v>0.97080291970802923</v>
      </c>
      <c r="R49">
        <v>274</v>
      </c>
      <c r="S49" s="1">
        <v>0.95255474452554745</v>
      </c>
      <c r="T49">
        <v>1.044547453703704E-5</v>
      </c>
      <c r="U49" s="4">
        <v>0.96350364963503654</v>
      </c>
      <c r="V49" s="4">
        <f t="shared" si="1"/>
        <v>1.0948905109489093E-2</v>
      </c>
      <c r="W49">
        <v>7.5054861111111109E-6</v>
      </c>
      <c r="X49" s="4">
        <v>0.89051094890510951</v>
      </c>
      <c r="Y49" s="4">
        <f t="shared" si="2"/>
        <v>-6.2043795620437936E-2</v>
      </c>
      <c r="Z49" s="1">
        <v>0.95255474452554745</v>
      </c>
      <c r="AA49" s="1">
        <f t="shared" si="3"/>
        <v>0</v>
      </c>
      <c r="AB49">
        <v>4</v>
      </c>
      <c r="AC49">
        <v>1</v>
      </c>
      <c r="AD49" t="s">
        <v>146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10</v>
      </c>
      <c r="AN49">
        <v>11</v>
      </c>
      <c r="AO49">
        <v>1</v>
      </c>
      <c r="AP49">
        <v>0.9995119570522204</v>
      </c>
      <c r="AQ49">
        <v>11</v>
      </c>
      <c r="AR49">
        <v>0</v>
      </c>
      <c r="AS49">
        <v>0</v>
      </c>
      <c r="AT49" s="1">
        <v>0.88686131386861311</v>
      </c>
      <c r="AU49" s="2">
        <f t="shared" si="4"/>
        <v>-6.5693430656934337E-2</v>
      </c>
      <c r="AV49" s="4">
        <v>0.97080291970802923</v>
      </c>
      <c r="AW49" s="5">
        <f t="shared" si="5"/>
        <v>1.8248175182481785E-2</v>
      </c>
      <c r="AX49" s="1">
        <v>0.95255474452554745</v>
      </c>
      <c r="AY49" s="2">
        <f t="shared" si="6"/>
        <v>0</v>
      </c>
      <c r="AZ49" t="s">
        <v>58</v>
      </c>
      <c r="BA49">
        <v>4</v>
      </c>
      <c r="BB49">
        <v>80</v>
      </c>
      <c r="BC49">
        <v>3</v>
      </c>
      <c r="BD49">
        <v>-2</v>
      </c>
      <c r="BE49" t="s">
        <v>59</v>
      </c>
      <c r="BF49">
        <v>1</v>
      </c>
      <c r="BG49" t="b">
        <v>1</v>
      </c>
    </row>
    <row r="50" spans="1:59" hidden="1" x14ac:dyDescent="0.25">
      <c r="A50">
        <v>960</v>
      </c>
      <c r="B50">
        <v>137</v>
      </c>
      <c r="C50" t="s">
        <v>52</v>
      </c>
      <c r="D50" s="2">
        <v>1</v>
      </c>
      <c r="E50">
        <v>19</v>
      </c>
      <c r="F50">
        <v>19</v>
      </c>
      <c r="G50" s="3">
        <v>0.91970802919708028</v>
      </c>
      <c r="H50" s="3">
        <f t="shared" si="0"/>
        <v>8.0291970802919721E-2</v>
      </c>
      <c r="I50">
        <v>4.6090277777777781E-7</v>
      </c>
      <c r="J50" t="s">
        <v>151</v>
      </c>
      <c r="K50" t="s">
        <v>152</v>
      </c>
      <c r="L50">
        <v>19</v>
      </c>
      <c r="M50" t="s">
        <v>80</v>
      </c>
      <c r="N50">
        <v>1</v>
      </c>
      <c r="O50" t="s">
        <v>153</v>
      </c>
      <c r="P50">
        <v>0</v>
      </c>
      <c r="Q50">
        <v>0.91970802919708028</v>
      </c>
      <c r="R50">
        <v>274</v>
      </c>
      <c r="S50" s="1">
        <v>0.95620437956204385</v>
      </c>
      <c r="T50">
        <v>1.0446273148148149E-5</v>
      </c>
      <c r="U50" s="4">
        <v>0.98540145985401462</v>
      </c>
      <c r="V50" s="4">
        <f t="shared" si="1"/>
        <v>2.9197080291970767E-2</v>
      </c>
      <c r="W50">
        <v>7.342418981481481E-6</v>
      </c>
      <c r="X50" s="4">
        <v>0.89051094890510951</v>
      </c>
      <c r="Y50" s="4">
        <f t="shared" si="2"/>
        <v>-6.5693430656934337E-2</v>
      </c>
      <c r="Z50" s="1">
        <v>0.95620437956204385</v>
      </c>
      <c r="AA50" s="1">
        <f t="shared" si="3"/>
        <v>0</v>
      </c>
      <c r="AB50">
        <v>11</v>
      </c>
      <c r="AC50">
        <v>1</v>
      </c>
      <c r="AD50" t="s">
        <v>154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1</v>
      </c>
      <c r="AM50">
        <v>6</v>
      </c>
      <c r="AN50">
        <v>7</v>
      </c>
      <c r="AO50">
        <v>1</v>
      </c>
      <c r="AP50">
        <v>0.84127737876179753</v>
      </c>
      <c r="AQ50">
        <v>11</v>
      </c>
      <c r="AR50">
        <v>7</v>
      </c>
      <c r="AS50">
        <v>0.63636363636363635</v>
      </c>
      <c r="AT50" s="1">
        <v>0.97445255474452552</v>
      </c>
      <c r="AU50" s="2">
        <f t="shared" si="4"/>
        <v>1.8248175182481674E-2</v>
      </c>
      <c r="AV50" s="4">
        <v>0.97810218978102192</v>
      </c>
      <c r="AW50" s="5">
        <f t="shared" si="5"/>
        <v>2.1897810218978075E-2</v>
      </c>
      <c r="AX50" s="1">
        <v>0.95620437956204385</v>
      </c>
      <c r="AY50" s="2">
        <f t="shared" si="6"/>
        <v>0</v>
      </c>
      <c r="AZ50" t="s">
        <v>58</v>
      </c>
      <c r="BA50">
        <v>4</v>
      </c>
      <c r="BB50">
        <v>61</v>
      </c>
      <c r="BC50">
        <v>1</v>
      </c>
      <c r="BD50">
        <v>0.5</v>
      </c>
      <c r="BE50" t="s">
        <v>59</v>
      </c>
      <c r="BF50">
        <v>1</v>
      </c>
      <c r="BG50" t="b">
        <v>0</v>
      </c>
    </row>
    <row r="51" spans="1:59" hidden="1" x14ac:dyDescent="0.25">
      <c r="A51">
        <v>960</v>
      </c>
      <c r="B51">
        <v>137</v>
      </c>
      <c r="C51" t="s">
        <v>52</v>
      </c>
      <c r="D51" s="2">
        <v>1</v>
      </c>
      <c r="E51">
        <v>19</v>
      </c>
      <c r="F51">
        <v>19</v>
      </c>
      <c r="G51" s="3">
        <v>0.96350364963503654</v>
      </c>
      <c r="H51" s="3">
        <f t="shared" si="0"/>
        <v>3.6496350364963459E-2</v>
      </c>
      <c r="I51">
        <v>6.1800925925925929E-7</v>
      </c>
      <c r="J51" t="s">
        <v>155</v>
      </c>
      <c r="K51" t="s">
        <v>156</v>
      </c>
      <c r="L51">
        <v>19</v>
      </c>
      <c r="M51" t="s">
        <v>80</v>
      </c>
      <c r="N51">
        <v>1</v>
      </c>
      <c r="O51" t="s">
        <v>157</v>
      </c>
      <c r="P51">
        <v>0</v>
      </c>
      <c r="Q51">
        <v>0.96350364963503654</v>
      </c>
      <c r="R51">
        <v>274</v>
      </c>
      <c r="S51" s="1">
        <v>0.97445255474452552</v>
      </c>
      <c r="T51">
        <v>1.036721064814815E-5</v>
      </c>
      <c r="U51" s="4">
        <v>0.98540145985401462</v>
      </c>
      <c r="V51" s="4">
        <f t="shared" si="1"/>
        <v>1.0948905109489093E-2</v>
      </c>
      <c r="W51">
        <v>7.2194444444444438E-6</v>
      </c>
      <c r="X51" s="4">
        <v>0.89051094890510951</v>
      </c>
      <c r="Y51" s="4">
        <f t="shared" si="2"/>
        <v>-8.3941605839416011E-2</v>
      </c>
      <c r="Z51" s="1">
        <v>0.97445255474452552</v>
      </c>
      <c r="AA51" s="1">
        <f t="shared" si="3"/>
        <v>0</v>
      </c>
      <c r="AB51">
        <v>5</v>
      </c>
      <c r="AC51">
        <v>1</v>
      </c>
      <c r="AD51" t="s">
        <v>154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5</v>
      </c>
      <c r="AN51">
        <v>6</v>
      </c>
      <c r="AO51">
        <v>1</v>
      </c>
      <c r="AP51">
        <v>0.60896170548757489</v>
      </c>
      <c r="AQ51">
        <v>11</v>
      </c>
      <c r="AR51">
        <v>1</v>
      </c>
      <c r="AS51">
        <v>9.0909090909090912E-2</v>
      </c>
      <c r="AT51" s="1">
        <v>0.97445255474452552</v>
      </c>
      <c r="AU51" s="2">
        <f t="shared" si="4"/>
        <v>0</v>
      </c>
      <c r="AV51" s="4">
        <v>0.97810218978102192</v>
      </c>
      <c r="AW51" s="5">
        <f t="shared" si="5"/>
        <v>3.6496350364964014E-3</v>
      </c>
      <c r="AX51" s="1">
        <v>0.97445255474452552</v>
      </c>
      <c r="AY51" s="2">
        <f t="shared" si="6"/>
        <v>0</v>
      </c>
      <c r="AZ51" t="s">
        <v>58</v>
      </c>
      <c r="BA51">
        <v>4</v>
      </c>
      <c r="BB51">
        <v>61</v>
      </c>
      <c r="BC51">
        <v>1</v>
      </c>
      <c r="BD51">
        <v>-0.5</v>
      </c>
      <c r="BE51" t="s">
        <v>59</v>
      </c>
      <c r="BF51">
        <v>1</v>
      </c>
      <c r="BG51" t="b">
        <v>0</v>
      </c>
    </row>
    <row r="52" spans="1:59" x14ac:dyDescent="0.25">
      <c r="A52">
        <v>960</v>
      </c>
      <c r="B52">
        <v>137</v>
      </c>
      <c r="C52" t="s">
        <v>52</v>
      </c>
      <c r="D52" s="2">
        <v>1</v>
      </c>
      <c r="E52">
        <v>19</v>
      </c>
      <c r="F52">
        <v>19</v>
      </c>
      <c r="G52" s="3">
        <v>0.8978102189781022</v>
      </c>
      <c r="H52" s="3">
        <f t="shared" si="0"/>
        <v>0.1021897810218978</v>
      </c>
      <c r="I52">
        <v>5.4284722222222217E-7</v>
      </c>
      <c r="J52" t="s">
        <v>158</v>
      </c>
      <c r="K52" t="s">
        <v>156</v>
      </c>
      <c r="L52">
        <v>19</v>
      </c>
      <c r="M52" t="s">
        <v>80</v>
      </c>
      <c r="N52">
        <v>1</v>
      </c>
      <c r="O52" t="s">
        <v>153</v>
      </c>
      <c r="P52">
        <v>0</v>
      </c>
      <c r="Q52">
        <v>0.8978102189781022</v>
      </c>
      <c r="R52">
        <v>274</v>
      </c>
      <c r="S52" s="1">
        <v>0.92335766423357668</v>
      </c>
      <c r="T52">
        <v>1.026361111111111E-5</v>
      </c>
      <c r="U52" s="4">
        <v>0.98540145985401462</v>
      </c>
      <c r="V52" s="4">
        <f t="shared" si="1"/>
        <v>6.2043795620437936E-2</v>
      </c>
      <c r="W52">
        <v>7.3245949074074072E-6</v>
      </c>
      <c r="X52" s="4">
        <v>0.89051094890510951</v>
      </c>
      <c r="Y52" s="4">
        <f t="shared" si="2"/>
        <v>-3.2846715328467169E-2</v>
      </c>
      <c r="Z52" s="1">
        <v>0.92335766423357668</v>
      </c>
      <c r="AA52" s="1">
        <f t="shared" si="3"/>
        <v>0</v>
      </c>
      <c r="AB52">
        <v>14</v>
      </c>
      <c r="AC52">
        <v>1</v>
      </c>
      <c r="AD52" t="s">
        <v>154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5</v>
      </c>
      <c r="AN52">
        <v>6</v>
      </c>
      <c r="AO52">
        <v>1</v>
      </c>
      <c r="AP52">
        <v>0.60896170548757489</v>
      </c>
      <c r="AQ52">
        <v>11</v>
      </c>
      <c r="AR52">
        <v>10</v>
      </c>
      <c r="AS52">
        <v>0.90909090909090906</v>
      </c>
      <c r="AT52" s="1">
        <v>0.97445255474452552</v>
      </c>
      <c r="AU52" s="2">
        <f t="shared" si="4"/>
        <v>5.1094890510948843E-2</v>
      </c>
      <c r="AV52" s="4">
        <v>0.97810218978102192</v>
      </c>
      <c r="AW52" s="5">
        <f t="shared" si="5"/>
        <v>5.4744525547445244E-2</v>
      </c>
      <c r="AX52" s="1">
        <v>0.92700729927007297</v>
      </c>
      <c r="AY52" s="2">
        <f t="shared" si="6"/>
        <v>3.6496350364962904E-3</v>
      </c>
      <c r="AZ52" t="s">
        <v>58</v>
      </c>
      <c r="BA52">
        <v>4</v>
      </c>
      <c r="BB52">
        <v>61</v>
      </c>
      <c r="BC52">
        <v>2</v>
      </c>
      <c r="BD52">
        <v>1</v>
      </c>
      <c r="BE52" t="s">
        <v>59</v>
      </c>
      <c r="BF52">
        <v>1</v>
      </c>
      <c r="BG52" t="b">
        <v>0</v>
      </c>
    </row>
    <row r="53" spans="1:59" hidden="1" x14ac:dyDescent="0.25">
      <c r="A53">
        <v>960</v>
      </c>
      <c r="B53">
        <v>137</v>
      </c>
      <c r="C53" t="s">
        <v>52</v>
      </c>
      <c r="D53" s="2">
        <v>1</v>
      </c>
      <c r="E53">
        <v>19</v>
      </c>
      <c r="F53">
        <v>19</v>
      </c>
      <c r="G53" s="3">
        <v>0.96350364963503654</v>
      </c>
      <c r="H53" s="3">
        <f t="shared" si="0"/>
        <v>3.6496350364963459E-2</v>
      </c>
      <c r="I53">
        <v>3.6155092592592589E-7</v>
      </c>
      <c r="J53" t="s">
        <v>155</v>
      </c>
      <c r="K53" t="s">
        <v>156</v>
      </c>
      <c r="L53">
        <v>19</v>
      </c>
      <c r="M53" t="s">
        <v>80</v>
      </c>
      <c r="N53">
        <v>1</v>
      </c>
      <c r="O53" t="s">
        <v>157</v>
      </c>
      <c r="P53">
        <v>0</v>
      </c>
      <c r="Q53">
        <v>0.96350364963503654</v>
      </c>
      <c r="R53">
        <v>274</v>
      </c>
      <c r="S53" s="1">
        <v>0.97445255474452552</v>
      </c>
      <c r="T53">
        <v>1.024679398148148E-5</v>
      </c>
      <c r="U53" s="4">
        <v>0.98540145985401462</v>
      </c>
      <c r="V53" s="4">
        <f t="shared" si="1"/>
        <v>1.0948905109489093E-2</v>
      </c>
      <c r="W53">
        <v>7.5804745370370373E-6</v>
      </c>
      <c r="X53" s="4">
        <v>0.91970802919708028</v>
      </c>
      <c r="Y53" s="4">
        <f t="shared" si="2"/>
        <v>-5.4744525547445244E-2</v>
      </c>
      <c r="Z53" s="1">
        <v>0.97445255474452552</v>
      </c>
      <c r="AA53" s="1">
        <f t="shared" si="3"/>
        <v>0</v>
      </c>
      <c r="AB53">
        <v>5</v>
      </c>
      <c r="AC53">
        <v>1</v>
      </c>
      <c r="AD53" t="s">
        <v>154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1</v>
      </c>
      <c r="AM53">
        <v>5</v>
      </c>
      <c r="AN53">
        <v>6</v>
      </c>
      <c r="AO53">
        <v>1</v>
      </c>
      <c r="AP53">
        <v>0.60896170548757489</v>
      </c>
      <c r="AQ53">
        <v>11</v>
      </c>
      <c r="AR53">
        <v>1</v>
      </c>
      <c r="AS53">
        <v>9.0909090909090912E-2</v>
      </c>
      <c r="AT53" s="1">
        <v>0.97445255474452552</v>
      </c>
      <c r="AU53" s="2">
        <f t="shared" si="4"/>
        <v>0</v>
      </c>
      <c r="AV53" s="4">
        <v>0.97810218978102192</v>
      </c>
      <c r="AW53" s="5">
        <f t="shared" si="5"/>
        <v>3.6496350364964014E-3</v>
      </c>
      <c r="AX53" s="1">
        <v>0.97445255474452552</v>
      </c>
      <c r="AY53" s="2">
        <f t="shared" si="6"/>
        <v>0</v>
      </c>
      <c r="AZ53" t="s">
        <v>58</v>
      </c>
      <c r="BA53">
        <v>4</v>
      </c>
      <c r="BB53">
        <v>61</v>
      </c>
      <c r="BC53">
        <v>2</v>
      </c>
      <c r="BD53">
        <v>-1</v>
      </c>
      <c r="BE53" t="s">
        <v>59</v>
      </c>
      <c r="BF53">
        <v>1</v>
      </c>
      <c r="BG53" t="b">
        <v>0</v>
      </c>
    </row>
    <row r="54" spans="1:59" x14ac:dyDescent="0.25">
      <c r="A54">
        <v>960</v>
      </c>
      <c r="B54">
        <v>137</v>
      </c>
      <c r="C54" t="s">
        <v>52</v>
      </c>
      <c r="D54" s="2">
        <v>1</v>
      </c>
      <c r="E54">
        <v>19</v>
      </c>
      <c r="F54">
        <v>19</v>
      </c>
      <c r="G54" s="3">
        <v>0.8978102189781022</v>
      </c>
      <c r="H54" s="3">
        <f t="shared" si="0"/>
        <v>0.1021897810218978</v>
      </c>
      <c r="I54">
        <v>3.6159722222222221E-7</v>
      </c>
      <c r="J54" t="s">
        <v>158</v>
      </c>
      <c r="K54" t="s">
        <v>156</v>
      </c>
      <c r="L54">
        <v>19</v>
      </c>
      <c r="M54" t="s">
        <v>80</v>
      </c>
      <c r="N54">
        <v>1</v>
      </c>
      <c r="O54" t="s">
        <v>153</v>
      </c>
      <c r="P54">
        <v>1.8045138888888891E-7</v>
      </c>
      <c r="Q54">
        <v>0.8978102189781022</v>
      </c>
      <c r="R54">
        <v>274</v>
      </c>
      <c r="S54" s="1">
        <v>0.92335766423357668</v>
      </c>
      <c r="T54">
        <v>1.007828703703704E-5</v>
      </c>
      <c r="U54" s="4">
        <v>0.98540145985401462</v>
      </c>
      <c r="V54" s="4">
        <f t="shared" si="1"/>
        <v>6.2043795620437936E-2</v>
      </c>
      <c r="W54">
        <v>7.5079745370370367E-6</v>
      </c>
      <c r="X54" s="4">
        <v>0.89051094890510951</v>
      </c>
      <c r="Y54" s="4">
        <f t="shared" si="2"/>
        <v>-3.2846715328467169E-2</v>
      </c>
      <c r="Z54" s="1">
        <v>0.92335766423357668</v>
      </c>
      <c r="AA54" s="1">
        <f t="shared" si="3"/>
        <v>0</v>
      </c>
      <c r="AB54">
        <v>14</v>
      </c>
      <c r="AC54">
        <v>1</v>
      </c>
      <c r="AD54" t="s">
        <v>154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5</v>
      </c>
      <c r="AN54">
        <v>6</v>
      </c>
      <c r="AO54">
        <v>1</v>
      </c>
      <c r="AP54">
        <v>0.60896170548757489</v>
      </c>
      <c r="AQ54">
        <v>11</v>
      </c>
      <c r="AR54">
        <v>10</v>
      </c>
      <c r="AS54">
        <v>0.90909090909090906</v>
      </c>
      <c r="AT54" s="1">
        <v>0.97445255474452552</v>
      </c>
      <c r="AU54" s="2">
        <f t="shared" si="4"/>
        <v>5.1094890510948843E-2</v>
      </c>
      <c r="AV54" s="4">
        <v>0.97810218978102192</v>
      </c>
      <c r="AW54" s="5">
        <f t="shared" si="5"/>
        <v>5.4744525547445244E-2</v>
      </c>
      <c r="AX54" s="1">
        <v>0.92335766423357668</v>
      </c>
      <c r="AY54" s="2">
        <f t="shared" si="6"/>
        <v>0</v>
      </c>
      <c r="AZ54" t="s">
        <v>58</v>
      </c>
      <c r="BA54">
        <v>4</v>
      </c>
      <c r="BB54">
        <v>61</v>
      </c>
      <c r="BC54">
        <v>3</v>
      </c>
      <c r="BD54">
        <v>2</v>
      </c>
      <c r="BE54" t="s">
        <v>59</v>
      </c>
      <c r="BF54">
        <v>1</v>
      </c>
      <c r="BG54" t="b">
        <v>0</v>
      </c>
    </row>
    <row r="55" spans="1:59" hidden="1" x14ac:dyDescent="0.25">
      <c r="A55">
        <v>960</v>
      </c>
      <c r="B55">
        <v>137</v>
      </c>
      <c r="C55" t="s">
        <v>52</v>
      </c>
      <c r="D55" s="2">
        <v>1</v>
      </c>
      <c r="E55">
        <v>19</v>
      </c>
      <c r="F55">
        <v>19</v>
      </c>
      <c r="G55" s="3">
        <v>0.96350364963503654</v>
      </c>
      <c r="H55" s="3">
        <f t="shared" si="0"/>
        <v>3.6496350364963459E-2</v>
      </c>
      <c r="I55">
        <v>4.3739583333333331E-7</v>
      </c>
      <c r="J55" t="s">
        <v>155</v>
      </c>
      <c r="K55" t="s">
        <v>156</v>
      </c>
      <c r="L55">
        <v>19</v>
      </c>
      <c r="M55" t="s">
        <v>80</v>
      </c>
      <c r="N55">
        <v>1</v>
      </c>
      <c r="O55" t="s">
        <v>157</v>
      </c>
      <c r="P55">
        <v>0</v>
      </c>
      <c r="Q55">
        <v>0.96350364963503654</v>
      </c>
      <c r="R55">
        <v>274</v>
      </c>
      <c r="S55" s="1">
        <v>0.97445255474452552</v>
      </c>
      <c r="T55">
        <v>1.0473680555555561E-5</v>
      </c>
      <c r="U55" s="4">
        <v>0.98540145985401462</v>
      </c>
      <c r="V55" s="4">
        <f t="shared" si="1"/>
        <v>1.0948905109489093E-2</v>
      </c>
      <c r="W55">
        <v>7.2807523148148146E-6</v>
      </c>
      <c r="X55" s="4">
        <v>0.89051094890510951</v>
      </c>
      <c r="Y55" s="4">
        <f t="shared" si="2"/>
        <v>-8.3941605839416011E-2</v>
      </c>
      <c r="Z55" s="1">
        <v>0.97445255474452552</v>
      </c>
      <c r="AA55" s="1">
        <f t="shared" si="3"/>
        <v>0</v>
      </c>
      <c r="AB55">
        <v>5</v>
      </c>
      <c r="AC55">
        <v>1</v>
      </c>
      <c r="AD55" t="s">
        <v>154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5</v>
      </c>
      <c r="AN55">
        <v>6</v>
      </c>
      <c r="AO55">
        <v>1</v>
      </c>
      <c r="AP55">
        <v>0.60896170548757489</v>
      </c>
      <c r="AQ55">
        <v>11</v>
      </c>
      <c r="AR55">
        <v>1</v>
      </c>
      <c r="AS55">
        <v>9.0909090909090912E-2</v>
      </c>
      <c r="AT55" s="1">
        <v>0.97445255474452552</v>
      </c>
      <c r="AU55" s="2">
        <f t="shared" si="4"/>
        <v>0</v>
      </c>
      <c r="AV55" s="4">
        <v>0.97810218978102192</v>
      </c>
      <c r="AW55" s="5">
        <f t="shared" si="5"/>
        <v>3.6496350364964014E-3</v>
      </c>
      <c r="AX55" s="1">
        <v>0.97445255474452552</v>
      </c>
      <c r="AY55" s="2">
        <f t="shared" si="6"/>
        <v>0</v>
      </c>
      <c r="AZ55" t="s">
        <v>58</v>
      </c>
      <c r="BA55">
        <v>4</v>
      </c>
      <c r="BB55">
        <v>61</v>
      </c>
      <c r="BC55">
        <v>3</v>
      </c>
      <c r="BD55">
        <v>-2</v>
      </c>
      <c r="BE55" t="s">
        <v>59</v>
      </c>
      <c r="BF55">
        <v>1</v>
      </c>
      <c r="BG55" t="b">
        <v>0</v>
      </c>
    </row>
    <row r="56" spans="1:59" hidden="1" x14ac:dyDescent="0.25">
      <c r="A56">
        <v>2923</v>
      </c>
      <c r="B56">
        <v>417</v>
      </c>
      <c r="C56" t="s">
        <v>159</v>
      </c>
      <c r="D56" s="2">
        <v>0.25938566552901021</v>
      </c>
      <c r="E56">
        <v>21</v>
      </c>
      <c r="F56">
        <v>21</v>
      </c>
      <c r="G56" s="3">
        <v>0.21822541966426859</v>
      </c>
      <c r="H56" s="3">
        <f t="shared" si="0"/>
        <v>4.1160245864741624E-2</v>
      </c>
      <c r="I56">
        <v>6.162766203703704E-6</v>
      </c>
      <c r="J56" t="s">
        <v>160</v>
      </c>
      <c r="K56" t="s">
        <v>161</v>
      </c>
      <c r="L56">
        <v>21</v>
      </c>
      <c r="M56" t="s">
        <v>162</v>
      </c>
      <c r="N56">
        <v>1</v>
      </c>
      <c r="O56" t="s">
        <v>163</v>
      </c>
      <c r="P56">
        <v>0</v>
      </c>
      <c r="Q56">
        <v>0.21822541966426859</v>
      </c>
      <c r="R56">
        <v>836</v>
      </c>
      <c r="S56" s="1">
        <v>0.2248803827751196</v>
      </c>
      <c r="T56">
        <v>1.6246365740740739E-5</v>
      </c>
      <c r="U56" s="4">
        <v>0.24401913875598091</v>
      </c>
      <c r="V56" s="4">
        <f t="shared" si="1"/>
        <v>1.9138755980861316E-2</v>
      </c>
      <c r="W56">
        <v>5.6187152777777782E-6</v>
      </c>
      <c r="X56" s="4">
        <v>0.2356459330143541</v>
      </c>
      <c r="Y56" s="4">
        <f t="shared" si="2"/>
        <v>1.0765550239234506E-2</v>
      </c>
      <c r="Z56" s="1">
        <v>0.2248803827751196</v>
      </c>
      <c r="AA56" s="1">
        <f t="shared" si="3"/>
        <v>0</v>
      </c>
      <c r="AB56">
        <v>326</v>
      </c>
      <c r="AC56">
        <v>0.16257668711656439</v>
      </c>
      <c r="AD56" t="s">
        <v>57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18</v>
      </c>
      <c r="AN56">
        <v>19</v>
      </c>
      <c r="AO56">
        <v>1</v>
      </c>
      <c r="AP56">
        <v>0.66007039843274418</v>
      </c>
      <c r="AQ56">
        <v>417</v>
      </c>
      <c r="AR56">
        <v>326</v>
      </c>
      <c r="AS56">
        <v>0.78177458033573144</v>
      </c>
      <c r="AT56" s="1">
        <v>0.2356459330143541</v>
      </c>
      <c r="AU56" s="2">
        <f t="shared" si="4"/>
        <v>1.0765550239234506E-2</v>
      </c>
      <c r="AV56" s="4">
        <v>0.2356459330143541</v>
      </c>
      <c r="AW56" s="5">
        <f t="shared" si="5"/>
        <v>1.0765550239234506E-2</v>
      </c>
      <c r="AX56" s="1">
        <v>0.2356459330143541</v>
      </c>
      <c r="AY56" s="2">
        <f t="shared" si="6"/>
        <v>1.0765550239234506E-2</v>
      </c>
      <c r="AZ56" t="s">
        <v>164</v>
      </c>
      <c r="BA56">
        <v>0</v>
      </c>
      <c r="BB56">
        <v>2630</v>
      </c>
      <c r="BC56">
        <v>1</v>
      </c>
      <c r="BD56">
        <v>0.5</v>
      </c>
      <c r="BE56" t="s">
        <v>59</v>
      </c>
      <c r="BF56">
        <v>1</v>
      </c>
      <c r="BG56" t="b">
        <v>0</v>
      </c>
    </row>
    <row r="57" spans="1:59" hidden="1" x14ac:dyDescent="0.25">
      <c r="A57">
        <v>2923</v>
      </c>
      <c r="B57">
        <v>417</v>
      </c>
      <c r="C57" t="s">
        <v>159</v>
      </c>
      <c r="D57" s="2">
        <v>0.25938566552901021</v>
      </c>
      <c r="E57">
        <v>21</v>
      </c>
      <c r="F57">
        <v>21</v>
      </c>
      <c r="G57" s="3">
        <v>0.17985611510791369</v>
      </c>
      <c r="H57" s="3">
        <f t="shared" si="0"/>
        <v>7.9529550421096523E-2</v>
      </c>
      <c r="I57">
        <v>6.1612037037037039E-6</v>
      </c>
      <c r="J57" t="s">
        <v>165</v>
      </c>
      <c r="K57" t="s">
        <v>166</v>
      </c>
      <c r="L57">
        <v>21</v>
      </c>
      <c r="M57" t="s">
        <v>162</v>
      </c>
      <c r="N57">
        <v>1</v>
      </c>
      <c r="O57" t="s">
        <v>167</v>
      </c>
      <c r="P57">
        <v>0</v>
      </c>
      <c r="Q57">
        <v>0.17985611510791369</v>
      </c>
      <c r="R57">
        <v>836</v>
      </c>
      <c r="S57" s="1">
        <v>0.20215311004784689</v>
      </c>
      <c r="T57">
        <v>1.5525613425925921E-5</v>
      </c>
      <c r="U57" s="4">
        <v>0.25358851674641147</v>
      </c>
      <c r="V57" s="4">
        <f t="shared" si="1"/>
        <v>5.1435406698564584E-2</v>
      </c>
      <c r="W57">
        <v>6.3411805555555556E-6</v>
      </c>
      <c r="X57" s="4">
        <v>0.2356459330143541</v>
      </c>
      <c r="Y57" s="4">
        <f t="shared" si="2"/>
        <v>3.3492822966507213E-2</v>
      </c>
      <c r="Z57" s="1">
        <v>0.20215311004784689</v>
      </c>
      <c r="AA57" s="1">
        <f t="shared" si="3"/>
        <v>0</v>
      </c>
      <c r="AB57">
        <v>342</v>
      </c>
      <c r="AC57">
        <v>0.58479532163742687</v>
      </c>
      <c r="AD57" t="s">
        <v>57</v>
      </c>
      <c r="AE57">
        <v>1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19</v>
      </c>
      <c r="AN57">
        <v>20</v>
      </c>
      <c r="AO57">
        <v>1</v>
      </c>
      <c r="AP57">
        <v>0.65996446520254337</v>
      </c>
      <c r="AQ57">
        <v>417</v>
      </c>
      <c r="AR57">
        <v>342</v>
      </c>
      <c r="AS57">
        <v>0.82014388489208634</v>
      </c>
      <c r="AT57" s="1">
        <v>0.2356459330143541</v>
      </c>
      <c r="AU57" s="2">
        <f t="shared" si="4"/>
        <v>3.3492822966507213E-2</v>
      </c>
      <c r="AV57" s="4">
        <v>0.22368421052631579</v>
      </c>
      <c r="AW57" s="5">
        <f t="shared" si="5"/>
        <v>2.1531100478468901E-2</v>
      </c>
      <c r="AX57" s="1">
        <v>0.22368421052631579</v>
      </c>
      <c r="AY57" s="2">
        <f t="shared" si="6"/>
        <v>2.1531100478468901E-2</v>
      </c>
      <c r="AZ57" t="s">
        <v>164</v>
      </c>
      <c r="BA57">
        <v>0</v>
      </c>
      <c r="BB57">
        <v>2630</v>
      </c>
      <c r="BC57">
        <v>1</v>
      </c>
      <c r="BD57">
        <v>-0.5</v>
      </c>
      <c r="BE57" t="s">
        <v>59</v>
      </c>
      <c r="BF57">
        <v>1</v>
      </c>
      <c r="BG57" t="b">
        <v>0</v>
      </c>
    </row>
    <row r="58" spans="1:59" x14ac:dyDescent="0.25">
      <c r="A58">
        <v>2923</v>
      </c>
      <c r="B58">
        <v>417</v>
      </c>
      <c r="C58" t="s">
        <v>159</v>
      </c>
      <c r="D58" s="2">
        <v>0.25938566552901021</v>
      </c>
      <c r="E58">
        <v>21</v>
      </c>
      <c r="F58">
        <v>21</v>
      </c>
      <c r="G58" s="3">
        <v>0.15107913669064749</v>
      </c>
      <c r="H58" s="3">
        <f t="shared" si="0"/>
        <v>0.10830652883836273</v>
      </c>
      <c r="I58">
        <v>1.15994212962963E-6</v>
      </c>
      <c r="J58" t="s">
        <v>168</v>
      </c>
      <c r="K58" t="s">
        <v>169</v>
      </c>
      <c r="L58">
        <v>21</v>
      </c>
      <c r="M58" t="s">
        <v>162</v>
      </c>
      <c r="N58">
        <v>1</v>
      </c>
      <c r="O58" t="s">
        <v>170</v>
      </c>
      <c r="P58">
        <v>0</v>
      </c>
      <c r="Q58">
        <v>0.15107913669064749</v>
      </c>
      <c r="R58">
        <v>836</v>
      </c>
      <c r="S58" s="1">
        <v>0.16626794258373209</v>
      </c>
      <c r="T58">
        <v>1.393314814814815E-5</v>
      </c>
      <c r="U58" s="4">
        <v>0.22727272727272729</v>
      </c>
      <c r="V58" s="4">
        <f t="shared" si="1"/>
        <v>6.1004784688995201E-2</v>
      </c>
      <c r="W58">
        <v>5.6164699074074073E-6</v>
      </c>
      <c r="X58" s="4">
        <v>0.2356459330143541</v>
      </c>
      <c r="Y58" s="4">
        <f t="shared" si="2"/>
        <v>6.9377990430622011E-2</v>
      </c>
      <c r="Z58" s="1">
        <v>0.16626794258373209</v>
      </c>
      <c r="AA58" s="1">
        <f t="shared" si="3"/>
        <v>0</v>
      </c>
      <c r="AB58">
        <v>354</v>
      </c>
      <c r="AC58">
        <v>0.16101694915254239</v>
      </c>
      <c r="AD58" t="s">
        <v>57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13</v>
      </c>
      <c r="AN58">
        <v>14</v>
      </c>
      <c r="AO58">
        <v>1</v>
      </c>
      <c r="AP58">
        <v>0.562766963600284</v>
      </c>
      <c r="AQ58">
        <v>417</v>
      </c>
      <c r="AR58">
        <v>354</v>
      </c>
      <c r="AS58">
        <v>0.84892086330935257</v>
      </c>
      <c r="AT58" s="1">
        <v>0.2356459330143541</v>
      </c>
      <c r="AU58" s="2">
        <f t="shared" si="4"/>
        <v>6.9377990430622011E-2</v>
      </c>
      <c r="AV58" s="4">
        <v>0.22727272727272729</v>
      </c>
      <c r="AW58" s="5">
        <f t="shared" si="5"/>
        <v>6.1004784688995201E-2</v>
      </c>
      <c r="AX58" s="1">
        <v>0.22727272727272729</v>
      </c>
      <c r="AY58" s="2">
        <f t="shared" si="6"/>
        <v>6.1004784688995201E-2</v>
      </c>
      <c r="AZ58" t="s">
        <v>164</v>
      </c>
      <c r="BA58">
        <v>0</v>
      </c>
      <c r="BB58">
        <v>2630</v>
      </c>
      <c r="BC58">
        <v>2</v>
      </c>
      <c r="BD58">
        <v>1</v>
      </c>
      <c r="BE58" t="s">
        <v>59</v>
      </c>
      <c r="BF58">
        <v>1</v>
      </c>
      <c r="BG58" t="b">
        <v>0</v>
      </c>
    </row>
    <row r="59" spans="1:59" x14ac:dyDescent="0.25">
      <c r="A59">
        <v>2923</v>
      </c>
      <c r="B59">
        <v>417</v>
      </c>
      <c r="C59" t="s">
        <v>159</v>
      </c>
      <c r="D59" s="2">
        <v>0.25938566552901021</v>
      </c>
      <c r="E59">
        <v>21</v>
      </c>
      <c r="F59">
        <v>21</v>
      </c>
      <c r="G59" s="3">
        <v>0.13189448441247001</v>
      </c>
      <c r="H59" s="3">
        <f t="shared" si="0"/>
        <v>0.1274911811165402</v>
      </c>
      <c r="I59">
        <v>6.1541782407407406E-6</v>
      </c>
      <c r="J59" t="s">
        <v>171</v>
      </c>
      <c r="K59" t="s">
        <v>172</v>
      </c>
      <c r="L59">
        <v>21</v>
      </c>
      <c r="M59" t="s">
        <v>162</v>
      </c>
      <c r="N59">
        <v>1</v>
      </c>
      <c r="O59" t="s">
        <v>173</v>
      </c>
      <c r="P59">
        <v>0</v>
      </c>
      <c r="Q59">
        <v>0.13189448441247001</v>
      </c>
      <c r="R59">
        <v>836</v>
      </c>
      <c r="S59" s="1">
        <v>0.13157894736842099</v>
      </c>
      <c r="T59">
        <v>1.142094907407407E-5</v>
      </c>
      <c r="U59" s="4">
        <v>0.25119617224880381</v>
      </c>
      <c r="V59" s="4">
        <f t="shared" si="1"/>
        <v>0.11961722488038282</v>
      </c>
      <c r="W59">
        <v>5.769074074074074E-6</v>
      </c>
      <c r="X59" s="4">
        <v>0.2356459330143541</v>
      </c>
      <c r="Y59" s="4">
        <f t="shared" si="2"/>
        <v>0.10406698564593311</v>
      </c>
      <c r="Z59" s="1">
        <v>0.13157894736842099</v>
      </c>
      <c r="AA59" s="1">
        <f t="shared" si="3"/>
        <v>0</v>
      </c>
      <c r="AB59">
        <v>362</v>
      </c>
      <c r="AC59">
        <v>0.57182320441988954</v>
      </c>
      <c r="AD59" t="s">
        <v>57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18</v>
      </c>
      <c r="AN59">
        <v>19</v>
      </c>
      <c r="AO59">
        <v>1</v>
      </c>
      <c r="AP59">
        <v>0.66072887365068333</v>
      </c>
      <c r="AQ59">
        <v>417</v>
      </c>
      <c r="AR59">
        <v>362</v>
      </c>
      <c r="AS59">
        <v>0.86810551558753002</v>
      </c>
      <c r="AT59" s="1">
        <v>0.2356459330143541</v>
      </c>
      <c r="AU59" s="2">
        <f t="shared" si="4"/>
        <v>0.10406698564593311</v>
      </c>
      <c r="AV59" s="4">
        <v>0.21770334928229659</v>
      </c>
      <c r="AW59" s="5">
        <f t="shared" si="5"/>
        <v>8.6124401913875603E-2</v>
      </c>
      <c r="AX59" s="1">
        <v>0.21770334928229659</v>
      </c>
      <c r="AY59" s="2">
        <f t="shared" si="6"/>
        <v>8.6124401913875603E-2</v>
      </c>
      <c r="AZ59" t="s">
        <v>164</v>
      </c>
      <c r="BA59">
        <v>0</v>
      </c>
      <c r="BB59">
        <v>2630</v>
      </c>
      <c r="BC59">
        <v>2</v>
      </c>
      <c r="BD59">
        <v>-1</v>
      </c>
      <c r="BE59" t="s">
        <v>59</v>
      </c>
      <c r="BF59">
        <v>1</v>
      </c>
      <c r="BG59" t="b">
        <v>0</v>
      </c>
    </row>
    <row r="60" spans="1:59" x14ac:dyDescent="0.25">
      <c r="A60">
        <v>2923</v>
      </c>
      <c r="B60">
        <v>417</v>
      </c>
      <c r="C60" t="s">
        <v>159</v>
      </c>
      <c r="D60" s="2">
        <v>0.25938566552901021</v>
      </c>
      <c r="E60">
        <v>21</v>
      </c>
      <c r="F60">
        <v>21</v>
      </c>
      <c r="G60" s="3">
        <v>0.12709832134292559</v>
      </c>
      <c r="H60" s="3">
        <f t="shared" si="0"/>
        <v>0.13228734418608462</v>
      </c>
      <c r="I60">
        <v>4.3769675925925932E-7</v>
      </c>
      <c r="J60" t="s">
        <v>174</v>
      </c>
      <c r="K60" t="s">
        <v>175</v>
      </c>
      <c r="L60">
        <v>21</v>
      </c>
      <c r="M60" t="s">
        <v>162</v>
      </c>
      <c r="N60">
        <v>1</v>
      </c>
      <c r="O60" t="s">
        <v>176</v>
      </c>
      <c r="P60">
        <v>0</v>
      </c>
      <c r="Q60">
        <v>0.12709832134292559</v>
      </c>
      <c r="R60">
        <v>836</v>
      </c>
      <c r="S60" s="1">
        <v>0.15430622009569381</v>
      </c>
      <c r="T60">
        <v>2.2031192129629629E-5</v>
      </c>
      <c r="U60" s="4">
        <v>0.2212918660287081</v>
      </c>
      <c r="V60" s="4">
        <f t="shared" si="1"/>
        <v>6.6985645933014287E-2</v>
      </c>
      <c r="W60">
        <v>6.3458217592592591E-6</v>
      </c>
      <c r="X60" s="4">
        <v>0.2356459330143541</v>
      </c>
      <c r="Y60" s="4">
        <f t="shared" si="2"/>
        <v>8.1339712918660295E-2</v>
      </c>
      <c r="Z60" s="1">
        <v>0.15430622009569381</v>
      </c>
      <c r="AA60" s="1">
        <f t="shared" si="3"/>
        <v>0</v>
      </c>
      <c r="AB60">
        <v>364</v>
      </c>
      <c r="AC60">
        <v>0.2197802197802198</v>
      </c>
      <c r="AD60" t="s">
        <v>57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1</v>
      </c>
      <c r="AM60">
        <v>4</v>
      </c>
      <c r="AN60">
        <v>5</v>
      </c>
      <c r="AO60">
        <v>1</v>
      </c>
      <c r="AP60">
        <v>0.32775368895163182</v>
      </c>
      <c r="AQ60">
        <v>417</v>
      </c>
      <c r="AR60">
        <v>364</v>
      </c>
      <c r="AS60">
        <v>0.87290167865707435</v>
      </c>
      <c r="AT60" s="1">
        <v>0.2356459330143541</v>
      </c>
      <c r="AU60" s="2">
        <f t="shared" si="4"/>
        <v>8.1339712918660295E-2</v>
      </c>
      <c r="AV60" s="4">
        <v>0.21770334928229659</v>
      </c>
      <c r="AW60" s="5">
        <f t="shared" si="5"/>
        <v>6.3397129186602785E-2</v>
      </c>
      <c r="AX60" s="1">
        <v>0.21770334928229659</v>
      </c>
      <c r="AY60" s="2">
        <f t="shared" si="6"/>
        <v>6.3397129186602785E-2</v>
      </c>
      <c r="AZ60" t="s">
        <v>164</v>
      </c>
      <c r="BA60">
        <v>0</v>
      </c>
      <c r="BB60">
        <v>2630</v>
      </c>
      <c r="BC60">
        <v>3</v>
      </c>
      <c r="BD60">
        <v>2</v>
      </c>
      <c r="BE60" t="s">
        <v>59</v>
      </c>
      <c r="BF60">
        <v>1</v>
      </c>
      <c r="BG60" t="b">
        <v>0</v>
      </c>
    </row>
    <row r="61" spans="1:59" x14ac:dyDescent="0.25">
      <c r="A61">
        <v>2923</v>
      </c>
      <c r="B61">
        <v>417</v>
      </c>
      <c r="C61" t="s">
        <v>159</v>
      </c>
      <c r="D61" s="2">
        <v>0.25938566552901021</v>
      </c>
      <c r="E61">
        <v>21</v>
      </c>
      <c r="F61">
        <v>21</v>
      </c>
      <c r="G61" s="3">
        <v>6.9544364508393283E-2</v>
      </c>
      <c r="H61" s="3">
        <f t="shared" si="0"/>
        <v>0.18984130102061691</v>
      </c>
      <c r="I61">
        <v>4.1003125000000004E-6</v>
      </c>
      <c r="J61" t="s">
        <v>177</v>
      </c>
      <c r="K61" t="s">
        <v>178</v>
      </c>
      <c r="L61">
        <v>21</v>
      </c>
      <c r="M61" t="s">
        <v>162</v>
      </c>
      <c r="N61">
        <v>1</v>
      </c>
      <c r="O61" t="s">
        <v>179</v>
      </c>
      <c r="P61">
        <v>0</v>
      </c>
      <c r="Q61">
        <v>6.9544364508393283E-2</v>
      </c>
      <c r="R61">
        <v>836</v>
      </c>
      <c r="S61" s="1">
        <v>6.3397129186602869E-2</v>
      </c>
      <c r="T61">
        <v>2.0088252314814819E-5</v>
      </c>
      <c r="U61" s="4">
        <v>0.25</v>
      </c>
      <c r="V61" s="4">
        <f t="shared" si="1"/>
        <v>0.18660287081339713</v>
      </c>
      <c r="W61">
        <v>7.5769791666666662E-6</v>
      </c>
      <c r="X61" s="4">
        <v>0.2356459330143541</v>
      </c>
      <c r="Y61" s="4">
        <f t="shared" si="2"/>
        <v>0.17224880382775123</v>
      </c>
      <c r="Z61" s="1">
        <v>6.3397129186602869E-2</v>
      </c>
      <c r="AA61" s="1">
        <f t="shared" si="3"/>
        <v>0</v>
      </c>
      <c r="AB61">
        <v>388</v>
      </c>
      <c r="AC61">
        <v>0.79381443298969068</v>
      </c>
      <c r="AD61" t="s">
        <v>57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15</v>
      </c>
      <c r="AN61">
        <v>16</v>
      </c>
      <c r="AO61">
        <v>1</v>
      </c>
      <c r="AP61">
        <v>0.62453100129274863</v>
      </c>
      <c r="AQ61">
        <v>417</v>
      </c>
      <c r="AR61">
        <v>388</v>
      </c>
      <c r="AS61">
        <v>0.9304556354916067</v>
      </c>
      <c r="AT61" s="1">
        <v>0.2356459330143541</v>
      </c>
      <c r="AU61" s="2">
        <f t="shared" si="4"/>
        <v>0.17224880382775123</v>
      </c>
      <c r="AV61" s="4">
        <v>0.19736842105263161</v>
      </c>
      <c r="AW61" s="5">
        <f t="shared" si="5"/>
        <v>0.13397129186602874</v>
      </c>
      <c r="AX61" s="1">
        <v>0.19736842105263161</v>
      </c>
      <c r="AY61" s="2">
        <f t="shared" si="6"/>
        <v>0.13397129186602874</v>
      </c>
      <c r="AZ61" t="s">
        <v>164</v>
      </c>
      <c r="BA61">
        <v>0</v>
      </c>
      <c r="BB61">
        <v>2630</v>
      </c>
      <c r="BC61">
        <v>3</v>
      </c>
      <c r="BD61">
        <v>-2</v>
      </c>
      <c r="BE61" t="s">
        <v>59</v>
      </c>
      <c r="BF61">
        <v>1</v>
      </c>
      <c r="BG61" t="b">
        <v>0</v>
      </c>
    </row>
    <row r="62" spans="1:59" hidden="1" x14ac:dyDescent="0.25">
      <c r="A62">
        <v>2923</v>
      </c>
      <c r="B62">
        <v>417</v>
      </c>
      <c r="C62" t="s">
        <v>159</v>
      </c>
      <c r="D62" s="2">
        <v>0.25938566552901021</v>
      </c>
      <c r="E62">
        <v>21</v>
      </c>
      <c r="F62">
        <v>21</v>
      </c>
      <c r="G62" s="3">
        <v>0.22302158273381301</v>
      </c>
      <c r="H62" s="3">
        <f t="shared" si="0"/>
        <v>3.6364082795197206E-2</v>
      </c>
      <c r="I62">
        <v>7.0052430555555557E-6</v>
      </c>
      <c r="J62" t="s">
        <v>165</v>
      </c>
      <c r="K62" t="s">
        <v>166</v>
      </c>
      <c r="L62">
        <v>21</v>
      </c>
      <c r="M62" t="s">
        <v>162</v>
      </c>
      <c r="N62">
        <v>1</v>
      </c>
      <c r="O62" t="s">
        <v>167</v>
      </c>
      <c r="P62">
        <v>0</v>
      </c>
      <c r="Q62">
        <v>0.22302158273381301</v>
      </c>
      <c r="R62">
        <v>836</v>
      </c>
      <c r="S62" s="1">
        <v>0.25239234449760772</v>
      </c>
      <c r="T62">
        <v>1.6655613425925929E-5</v>
      </c>
      <c r="U62" s="4">
        <v>0.25358851674641147</v>
      </c>
      <c r="V62" s="4">
        <f t="shared" si="1"/>
        <v>1.1961722488037507E-3</v>
      </c>
      <c r="W62">
        <v>6.1630092592592589E-6</v>
      </c>
      <c r="X62" s="4">
        <v>0.2356459330143541</v>
      </c>
      <c r="Y62" s="4">
        <f t="shared" si="2"/>
        <v>-1.674641148325362E-2</v>
      </c>
      <c r="Z62" s="1">
        <v>0.25239234449760772</v>
      </c>
      <c r="AA62" s="1">
        <f t="shared" si="3"/>
        <v>0</v>
      </c>
      <c r="AB62">
        <v>324</v>
      </c>
      <c r="AC62">
        <v>0.68518518518518523</v>
      </c>
      <c r="AD62" t="s">
        <v>82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1</v>
      </c>
      <c r="AM62">
        <v>17</v>
      </c>
      <c r="AN62">
        <v>18</v>
      </c>
      <c r="AO62">
        <v>1</v>
      </c>
      <c r="AP62">
        <v>0.47676463244768508</v>
      </c>
      <c r="AQ62">
        <v>126</v>
      </c>
      <c r="AR62">
        <v>89</v>
      </c>
      <c r="AS62">
        <v>0.70634920634920639</v>
      </c>
      <c r="AT62" s="1">
        <v>0.1854066985645933</v>
      </c>
      <c r="AU62" s="2">
        <f t="shared" si="4"/>
        <v>-6.6985645933014426E-2</v>
      </c>
      <c r="AV62" s="4">
        <v>0.25598086124401909</v>
      </c>
      <c r="AW62" s="5">
        <f t="shared" si="5"/>
        <v>3.5885167464113632E-3</v>
      </c>
      <c r="AX62" s="1">
        <v>0.25478468899521528</v>
      </c>
      <c r="AY62" s="2">
        <f t="shared" si="6"/>
        <v>2.392344497607557E-3</v>
      </c>
      <c r="AZ62" t="s">
        <v>164</v>
      </c>
      <c r="BA62">
        <v>1</v>
      </c>
      <c r="BB62">
        <v>754</v>
      </c>
      <c r="BC62">
        <v>1</v>
      </c>
      <c r="BD62">
        <v>0.5</v>
      </c>
      <c r="BE62" t="s">
        <v>59</v>
      </c>
      <c r="BF62">
        <v>1</v>
      </c>
      <c r="BG62" t="b">
        <v>0</v>
      </c>
    </row>
    <row r="63" spans="1:59" hidden="1" x14ac:dyDescent="0.25">
      <c r="A63">
        <v>2923</v>
      </c>
      <c r="B63">
        <v>417</v>
      </c>
      <c r="C63" t="s">
        <v>159</v>
      </c>
      <c r="D63" s="2">
        <v>0.25938566552901021</v>
      </c>
      <c r="E63">
        <v>21</v>
      </c>
      <c r="F63">
        <v>21</v>
      </c>
      <c r="G63" s="3">
        <v>0.2062350119904077</v>
      </c>
      <c r="H63" s="3">
        <f t="shared" si="0"/>
        <v>5.3150653538602516E-2</v>
      </c>
      <c r="I63">
        <v>6.3451851851851857E-6</v>
      </c>
      <c r="J63" t="s">
        <v>180</v>
      </c>
      <c r="K63" t="s">
        <v>181</v>
      </c>
      <c r="L63">
        <v>21</v>
      </c>
      <c r="M63" t="s">
        <v>162</v>
      </c>
      <c r="N63">
        <v>1</v>
      </c>
      <c r="O63" t="s">
        <v>182</v>
      </c>
      <c r="P63">
        <v>0</v>
      </c>
      <c r="Q63">
        <v>0.2062350119904077</v>
      </c>
      <c r="R63">
        <v>836</v>
      </c>
      <c r="S63" s="1">
        <v>0.24521531100478469</v>
      </c>
      <c r="T63">
        <v>1.3743472222222221E-5</v>
      </c>
      <c r="U63" s="4">
        <v>0.27870813397129179</v>
      </c>
      <c r="V63" s="4">
        <f t="shared" si="1"/>
        <v>3.3492822966507102E-2</v>
      </c>
      <c r="W63">
        <v>5.5234606481481479E-6</v>
      </c>
      <c r="X63" s="4">
        <v>0.2356459330143541</v>
      </c>
      <c r="Y63" s="4">
        <f t="shared" si="2"/>
        <v>-9.5693779904305887E-3</v>
      </c>
      <c r="Z63" s="1">
        <v>0.24521531100478469</v>
      </c>
      <c r="AA63" s="1">
        <f t="shared" si="3"/>
        <v>0</v>
      </c>
      <c r="AB63">
        <v>331</v>
      </c>
      <c r="AC63">
        <v>0.54682779456193353</v>
      </c>
      <c r="AD63" t="s">
        <v>82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18</v>
      </c>
      <c r="AN63">
        <v>19</v>
      </c>
      <c r="AO63">
        <v>1</v>
      </c>
      <c r="AP63">
        <v>0.4759366609714159</v>
      </c>
      <c r="AQ63">
        <v>126</v>
      </c>
      <c r="AR63">
        <v>96</v>
      </c>
      <c r="AS63">
        <v>0.76190476190476186</v>
      </c>
      <c r="AT63" s="1">
        <v>0.1854066985645933</v>
      </c>
      <c r="AU63" s="2">
        <f t="shared" si="4"/>
        <v>-5.9808612440191394E-2</v>
      </c>
      <c r="AV63" s="4">
        <v>0.25598086124401909</v>
      </c>
      <c r="AW63" s="5">
        <f t="shared" si="5"/>
        <v>1.0765550239234395E-2</v>
      </c>
      <c r="AX63" s="1">
        <v>0.2476076555023923</v>
      </c>
      <c r="AY63" s="2">
        <f t="shared" si="6"/>
        <v>2.3923444976076125E-3</v>
      </c>
      <c r="AZ63" t="s">
        <v>164</v>
      </c>
      <c r="BA63">
        <v>1</v>
      </c>
      <c r="BB63">
        <v>754</v>
      </c>
      <c r="BC63">
        <v>1</v>
      </c>
      <c r="BD63">
        <v>-0.5</v>
      </c>
      <c r="BE63" t="s">
        <v>59</v>
      </c>
      <c r="BF63">
        <v>1</v>
      </c>
      <c r="BG63" t="b">
        <v>0</v>
      </c>
    </row>
    <row r="64" spans="1:59" hidden="1" x14ac:dyDescent="0.25">
      <c r="A64">
        <v>2923</v>
      </c>
      <c r="B64">
        <v>417</v>
      </c>
      <c r="C64" t="s">
        <v>159</v>
      </c>
      <c r="D64" s="2">
        <v>0.25938566552901021</v>
      </c>
      <c r="E64">
        <v>21</v>
      </c>
      <c r="F64">
        <v>21</v>
      </c>
      <c r="G64" s="3">
        <v>0.21582733812949639</v>
      </c>
      <c r="H64" s="3">
        <f t="shared" si="0"/>
        <v>4.3558327399513819E-2</v>
      </c>
      <c r="I64">
        <v>6.0585648148148164E-6</v>
      </c>
      <c r="J64" t="s">
        <v>165</v>
      </c>
      <c r="K64" t="s">
        <v>166</v>
      </c>
      <c r="L64">
        <v>21</v>
      </c>
      <c r="M64" t="s">
        <v>162</v>
      </c>
      <c r="N64">
        <v>1</v>
      </c>
      <c r="O64" t="s">
        <v>167</v>
      </c>
      <c r="P64">
        <v>0</v>
      </c>
      <c r="Q64">
        <v>0.21582733812949639</v>
      </c>
      <c r="R64">
        <v>836</v>
      </c>
      <c r="S64" s="1">
        <v>0.25</v>
      </c>
      <c r="T64">
        <v>1.1607129629629629E-5</v>
      </c>
      <c r="U64" s="4">
        <v>0.25358851674641147</v>
      </c>
      <c r="V64" s="4">
        <f t="shared" si="1"/>
        <v>3.5885167464114742E-3</v>
      </c>
      <c r="W64">
        <v>6.1620370370370374E-6</v>
      </c>
      <c r="X64" s="4">
        <v>0.2356459330143541</v>
      </c>
      <c r="Y64" s="4">
        <f t="shared" si="2"/>
        <v>-1.4354066985645897E-2</v>
      </c>
      <c r="Z64" s="1">
        <v>0.25</v>
      </c>
      <c r="AA64" s="1">
        <f t="shared" si="3"/>
        <v>0</v>
      </c>
      <c r="AB64">
        <v>327</v>
      </c>
      <c r="AC64">
        <v>0.41590214067278292</v>
      </c>
      <c r="AD64" t="s">
        <v>82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1</v>
      </c>
      <c r="AM64">
        <v>17</v>
      </c>
      <c r="AN64">
        <v>18</v>
      </c>
      <c r="AO64">
        <v>1</v>
      </c>
      <c r="AP64">
        <v>0.47676463244768508</v>
      </c>
      <c r="AQ64">
        <v>126</v>
      </c>
      <c r="AR64">
        <v>92</v>
      </c>
      <c r="AS64">
        <v>0.73015873015873012</v>
      </c>
      <c r="AT64" s="1">
        <v>0.1854066985645933</v>
      </c>
      <c r="AU64" s="2">
        <f t="shared" si="4"/>
        <v>-6.4593301435406703E-2</v>
      </c>
      <c r="AV64" s="4">
        <v>0.25598086124401909</v>
      </c>
      <c r="AW64" s="5">
        <f t="shared" si="5"/>
        <v>5.9808612440190867E-3</v>
      </c>
      <c r="AX64" s="1">
        <v>0.25119617224880381</v>
      </c>
      <c r="AY64" s="2">
        <f t="shared" si="6"/>
        <v>1.1961722488038062E-3</v>
      </c>
      <c r="AZ64" t="s">
        <v>164</v>
      </c>
      <c r="BA64">
        <v>1</v>
      </c>
      <c r="BB64">
        <v>754</v>
      </c>
      <c r="BC64">
        <v>2</v>
      </c>
      <c r="BD64">
        <v>1</v>
      </c>
      <c r="BE64" t="s">
        <v>59</v>
      </c>
      <c r="BF64">
        <v>1</v>
      </c>
      <c r="BG64" t="b">
        <v>0</v>
      </c>
    </row>
    <row r="65" spans="1:59" hidden="1" x14ac:dyDescent="0.25">
      <c r="A65">
        <v>2923</v>
      </c>
      <c r="B65">
        <v>417</v>
      </c>
      <c r="C65" t="s">
        <v>159</v>
      </c>
      <c r="D65" s="2">
        <v>0.25938566552901021</v>
      </c>
      <c r="E65">
        <v>21</v>
      </c>
      <c r="F65">
        <v>21</v>
      </c>
      <c r="G65" s="3">
        <v>0.1942446043165468</v>
      </c>
      <c r="H65" s="3">
        <f t="shared" si="0"/>
        <v>6.5141061212463408E-2</v>
      </c>
      <c r="I65">
        <v>6.3424884259259261E-6</v>
      </c>
      <c r="J65" t="s">
        <v>183</v>
      </c>
      <c r="K65" t="s">
        <v>166</v>
      </c>
      <c r="L65">
        <v>21</v>
      </c>
      <c r="M65" t="s">
        <v>162</v>
      </c>
      <c r="N65">
        <v>1</v>
      </c>
      <c r="O65" t="s">
        <v>184</v>
      </c>
      <c r="P65">
        <v>0</v>
      </c>
      <c r="Q65">
        <v>0.1942446043165468</v>
      </c>
      <c r="R65">
        <v>836</v>
      </c>
      <c r="S65" s="1">
        <v>0.22727272727272729</v>
      </c>
      <c r="T65">
        <v>1.406196759259259E-5</v>
      </c>
      <c r="U65" s="4">
        <v>0.27870813397129179</v>
      </c>
      <c r="V65" s="4">
        <f t="shared" si="1"/>
        <v>5.1435406698564501E-2</v>
      </c>
      <c r="W65">
        <v>6.6311805555555562E-6</v>
      </c>
      <c r="X65" s="4">
        <v>0.2356459330143541</v>
      </c>
      <c r="Y65" s="4">
        <f t="shared" si="2"/>
        <v>8.3732057416268102E-3</v>
      </c>
      <c r="Z65" s="1">
        <v>0.22727272727272729</v>
      </c>
      <c r="AA65" s="1">
        <f t="shared" si="3"/>
        <v>0</v>
      </c>
      <c r="AB65">
        <v>336</v>
      </c>
      <c r="AC65">
        <v>0.27380952380952378</v>
      </c>
      <c r="AD65" t="s">
        <v>82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1</v>
      </c>
      <c r="AK65">
        <v>0</v>
      </c>
      <c r="AL65">
        <v>1</v>
      </c>
      <c r="AM65">
        <v>17</v>
      </c>
      <c r="AN65">
        <v>18</v>
      </c>
      <c r="AO65">
        <v>1</v>
      </c>
      <c r="AP65">
        <v>0.47676463244768508</v>
      </c>
      <c r="AQ65">
        <v>126</v>
      </c>
      <c r="AR65">
        <v>101</v>
      </c>
      <c r="AS65">
        <v>0.80158730158730163</v>
      </c>
      <c r="AT65" s="1">
        <v>0.1854066985645933</v>
      </c>
      <c r="AU65" s="2">
        <f t="shared" si="4"/>
        <v>-4.1866028708133995E-2</v>
      </c>
      <c r="AV65" s="4">
        <v>0.25598086124401909</v>
      </c>
      <c r="AW65" s="5">
        <f t="shared" si="5"/>
        <v>2.8708133971291794E-2</v>
      </c>
      <c r="AX65" s="1">
        <v>0.24162679425837319</v>
      </c>
      <c r="AY65" s="2">
        <f t="shared" si="6"/>
        <v>1.4354066985645897E-2</v>
      </c>
      <c r="AZ65" t="s">
        <v>164</v>
      </c>
      <c r="BA65">
        <v>1</v>
      </c>
      <c r="BB65">
        <v>754</v>
      </c>
      <c r="BC65">
        <v>2</v>
      </c>
      <c r="BD65">
        <v>-1</v>
      </c>
      <c r="BE65" t="s">
        <v>59</v>
      </c>
      <c r="BF65">
        <v>1</v>
      </c>
      <c r="BG65" t="b">
        <v>0</v>
      </c>
    </row>
    <row r="66" spans="1:59" hidden="1" x14ac:dyDescent="0.25">
      <c r="A66">
        <v>2923</v>
      </c>
      <c r="B66">
        <v>417</v>
      </c>
      <c r="C66" t="s">
        <v>159</v>
      </c>
      <c r="D66" s="2">
        <v>0.25938566552901021</v>
      </c>
      <c r="E66">
        <v>21</v>
      </c>
      <c r="F66">
        <v>21</v>
      </c>
      <c r="G66" s="3">
        <v>0.21582733812949639</v>
      </c>
      <c r="H66" s="3">
        <f t="shared" si="0"/>
        <v>4.3558327399513819E-2</v>
      </c>
      <c r="I66">
        <v>3.9178009259259263E-6</v>
      </c>
      <c r="J66" t="s">
        <v>185</v>
      </c>
      <c r="K66" t="s">
        <v>186</v>
      </c>
      <c r="L66">
        <v>21</v>
      </c>
      <c r="M66" t="s">
        <v>162</v>
      </c>
      <c r="N66">
        <v>1</v>
      </c>
      <c r="O66" t="s">
        <v>187</v>
      </c>
      <c r="P66">
        <v>0</v>
      </c>
      <c r="Q66">
        <v>0.21582733812949639</v>
      </c>
      <c r="R66">
        <v>836</v>
      </c>
      <c r="S66" s="1">
        <v>0.24880382775119619</v>
      </c>
      <c r="T66">
        <v>1.1339849537037041E-5</v>
      </c>
      <c r="U66" s="4">
        <v>0.25358851674641147</v>
      </c>
      <c r="V66" s="4">
        <f t="shared" si="1"/>
        <v>4.7846889952152805E-3</v>
      </c>
      <c r="W66">
        <v>5.6209490740740736E-6</v>
      </c>
      <c r="X66" s="4">
        <v>0.2356459330143541</v>
      </c>
      <c r="Y66" s="4">
        <f t="shared" si="2"/>
        <v>-1.3157894736842091E-2</v>
      </c>
      <c r="Z66" s="1">
        <v>0.24880382775119619</v>
      </c>
      <c r="AA66" s="1">
        <f t="shared" si="3"/>
        <v>0</v>
      </c>
      <c r="AB66">
        <v>327</v>
      </c>
      <c r="AC66">
        <v>0.41284403669724767</v>
      </c>
      <c r="AD66" t="s">
        <v>82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1</v>
      </c>
      <c r="AM66">
        <v>3</v>
      </c>
      <c r="AN66">
        <v>4</v>
      </c>
      <c r="AO66">
        <v>1</v>
      </c>
      <c r="AP66">
        <v>0.34326890375069868</v>
      </c>
      <c r="AQ66">
        <v>126</v>
      </c>
      <c r="AR66">
        <v>92</v>
      </c>
      <c r="AS66">
        <v>0.73015873015873012</v>
      </c>
      <c r="AT66" s="1">
        <v>0.1854066985645933</v>
      </c>
      <c r="AU66" s="2">
        <f t="shared" si="4"/>
        <v>-6.3397129186602896E-2</v>
      </c>
      <c r="AV66" s="4">
        <v>0.25598086124401909</v>
      </c>
      <c r="AW66" s="5">
        <f t="shared" si="5"/>
        <v>7.1770334928228929E-3</v>
      </c>
      <c r="AX66" s="1">
        <v>0.24880382775119619</v>
      </c>
      <c r="AY66" s="2">
        <f t="shared" si="6"/>
        <v>0</v>
      </c>
      <c r="AZ66" t="s">
        <v>164</v>
      </c>
      <c r="BA66">
        <v>1</v>
      </c>
      <c r="BB66">
        <v>754</v>
      </c>
      <c r="BC66">
        <v>3</v>
      </c>
      <c r="BD66">
        <v>2</v>
      </c>
      <c r="BE66" t="s">
        <v>59</v>
      </c>
      <c r="BF66">
        <v>1</v>
      </c>
      <c r="BG66" t="b">
        <v>0</v>
      </c>
    </row>
    <row r="67" spans="1:59" hidden="1" x14ac:dyDescent="0.25">
      <c r="A67">
        <v>2923</v>
      </c>
      <c r="B67">
        <v>417</v>
      </c>
      <c r="C67" t="s">
        <v>159</v>
      </c>
      <c r="D67" s="2">
        <v>0.25938566552901021</v>
      </c>
      <c r="E67">
        <v>21</v>
      </c>
      <c r="F67">
        <v>21</v>
      </c>
      <c r="G67" s="3">
        <v>0.1654676258992806</v>
      </c>
      <c r="H67" s="3">
        <f t="shared" ref="H67:H130" si="7">D67-G67</f>
        <v>9.3918039629729611E-2</v>
      </c>
      <c r="I67">
        <v>3.5794097222222219E-6</v>
      </c>
      <c r="J67" t="s">
        <v>188</v>
      </c>
      <c r="K67" t="s">
        <v>186</v>
      </c>
      <c r="L67">
        <v>21</v>
      </c>
      <c r="M67" t="s">
        <v>162</v>
      </c>
      <c r="N67">
        <v>1</v>
      </c>
      <c r="O67" t="s">
        <v>189</v>
      </c>
      <c r="P67">
        <v>0</v>
      </c>
      <c r="Q67">
        <v>0.1654676258992806</v>
      </c>
      <c r="R67">
        <v>836</v>
      </c>
      <c r="S67" s="1">
        <v>0.20454545454545461</v>
      </c>
      <c r="T67">
        <v>1.3465208333333329E-5</v>
      </c>
      <c r="U67" s="4">
        <v>0.27870813397129179</v>
      </c>
      <c r="V67" s="4">
        <f t="shared" ref="V67:V130" si="8">U67-S67</f>
        <v>7.416267942583718E-2</v>
      </c>
      <c r="W67">
        <v>6.5278356481481479E-6</v>
      </c>
      <c r="X67" s="4">
        <v>0.2356459330143541</v>
      </c>
      <c r="Y67" s="4">
        <f t="shared" ref="Y67:Y130" si="9">X67-S67</f>
        <v>3.110047846889949E-2</v>
      </c>
      <c r="Z67" s="1">
        <v>0.20454545454545461</v>
      </c>
      <c r="AA67" s="1">
        <f t="shared" ref="AA67:AA130" si="10">Z67-S67</f>
        <v>0</v>
      </c>
      <c r="AB67">
        <v>348</v>
      </c>
      <c r="AC67">
        <v>0.17816091954022989</v>
      </c>
      <c r="AD67" t="s">
        <v>82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3</v>
      </c>
      <c r="AN67">
        <v>4</v>
      </c>
      <c r="AO67">
        <v>1</v>
      </c>
      <c r="AP67">
        <v>0.34326890375069868</v>
      </c>
      <c r="AQ67">
        <v>126</v>
      </c>
      <c r="AR67">
        <v>113</v>
      </c>
      <c r="AS67">
        <v>0.89682539682539686</v>
      </c>
      <c r="AT67" s="1">
        <v>0.1854066985645933</v>
      </c>
      <c r="AU67" s="2">
        <f t="shared" ref="AU67:AU130" si="11">AT67-S67</f>
        <v>-1.9138755980861316E-2</v>
      </c>
      <c r="AV67" s="4">
        <v>0.25598086124401909</v>
      </c>
      <c r="AW67" s="5">
        <f t="shared" ref="AW67:AW130" si="12">AV67-S67</f>
        <v>5.1435406698564473E-2</v>
      </c>
      <c r="AX67" s="1">
        <v>0.21172248803827751</v>
      </c>
      <c r="AY67" s="2">
        <f t="shared" ref="AY67:AY130" si="13">AX67-S67</f>
        <v>7.1770334928228929E-3</v>
      </c>
      <c r="AZ67" t="s">
        <v>164</v>
      </c>
      <c r="BA67">
        <v>1</v>
      </c>
      <c r="BB67">
        <v>754</v>
      </c>
      <c r="BC67">
        <v>3</v>
      </c>
      <c r="BD67">
        <v>-2</v>
      </c>
      <c r="BE67" t="s">
        <v>59</v>
      </c>
      <c r="BF67">
        <v>1</v>
      </c>
      <c r="BG67" t="b">
        <v>0</v>
      </c>
    </row>
    <row r="68" spans="1:59" hidden="1" x14ac:dyDescent="0.25">
      <c r="A68">
        <v>2923</v>
      </c>
      <c r="B68">
        <v>417</v>
      </c>
      <c r="C68" t="s">
        <v>159</v>
      </c>
      <c r="D68" s="2">
        <v>0.25938566552901021</v>
      </c>
      <c r="E68">
        <v>21</v>
      </c>
      <c r="F68">
        <v>21</v>
      </c>
      <c r="G68" s="3">
        <v>0.22781774580335731</v>
      </c>
      <c r="H68" s="3">
        <f t="shared" si="7"/>
        <v>3.1567919725652899E-2</v>
      </c>
      <c r="I68">
        <v>6.1637268518518518E-6</v>
      </c>
      <c r="J68" t="s">
        <v>190</v>
      </c>
      <c r="K68" t="s">
        <v>191</v>
      </c>
      <c r="L68">
        <v>21</v>
      </c>
      <c r="M68" t="s">
        <v>162</v>
      </c>
      <c r="N68">
        <v>1</v>
      </c>
      <c r="O68" t="s">
        <v>192</v>
      </c>
      <c r="P68">
        <v>0</v>
      </c>
      <c r="Q68">
        <v>0.22781774580335731</v>
      </c>
      <c r="R68">
        <v>836</v>
      </c>
      <c r="S68" s="1">
        <v>0.23086124401913879</v>
      </c>
      <c r="T68">
        <v>1.081206018518519E-5</v>
      </c>
      <c r="U68" s="4">
        <v>0.2356459330143541</v>
      </c>
      <c r="V68" s="4">
        <f t="shared" si="8"/>
        <v>4.7846889952153082E-3</v>
      </c>
      <c r="W68">
        <v>6.2389930555555552E-6</v>
      </c>
      <c r="X68" s="4">
        <v>0.2356459330143541</v>
      </c>
      <c r="Y68" s="4">
        <f t="shared" si="9"/>
        <v>4.7846889952153082E-3</v>
      </c>
      <c r="Z68" s="1">
        <v>0.23086124401913879</v>
      </c>
      <c r="AA68" s="1">
        <f t="shared" si="10"/>
        <v>0</v>
      </c>
      <c r="AB68">
        <v>322</v>
      </c>
      <c r="AC68">
        <v>0.65217391304347827</v>
      </c>
      <c r="AD68" t="s">
        <v>138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0</v>
      </c>
      <c r="AL68">
        <v>1</v>
      </c>
      <c r="AM68">
        <v>18</v>
      </c>
      <c r="AN68">
        <v>19</v>
      </c>
      <c r="AO68">
        <v>1</v>
      </c>
      <c r="AP68">
        <v>0.59817739273195547</v>
      </c>
      <c r="AQ68">
        <v>291</v>
      </c>
      <c r="AR68">
        <v>233</v>
      </c>
      <c r="AS68">
        <v>0.80068728522336774</v>
      </c>
      <c r="AT68" s="1">
        <v>0.19736842105263161</v>
      </c>
      <c r="AU68" s="2">
        <f t="shared" si="11"/>
        <v>-3.3492822966507185E-2</v>
      </c>
      <c r="AV68" s="4">
        <v>0.25239234449760772</v>
      </c>
      <c r="AW68" s="5">
        <f t="shared" si="12"/>
        <v>2.1531100478468929E-2</v>
      </c>
      <c r="AX68" s="1">
        <v>0.23684210526315791</v>
      </c>
      <c r="AY68" s="2">
        <f t="shared" si="13"/>
        <v>5.9808612440191145E-3</v>
      </c>
      <c r="AZ68" t="s">
        <v>164</v>
      </c>
      <c r="BA68">
        <v>1</v>
      </c>
      <c r="BB68">
        <v>1876</v>
      </c>
      <c r="BC68">
        <v>1</v>
      </c>
      <c r="BD68">
        <v>0.5</v>
      </c>
      <c r="BE68" t="s">
        <v>59</v>
      </c>
      <c r="BF68">
        <v>1</v>
      </c>
      <c r="BG68" t="b">
        <v>1</v>
      </c>
    </row>
    <row r="69" spans="1:59" hidden="1" x14ac:dyDescent="0.25">
      <c r="A69">
        <v>2923</v>
      </c>
      <c r="B69">
        <v>417</v>
      </c>
      <c r="C69" t="s">
        <v>159</v>
      </c>
      <c r="D69" s="2">
        <v>0.25938566552901021</v>
      </c>
      <c r="E69">
        <v>21</v>
      </c>
      <c r="F69">
        <v>21</v>
      </c>
      <c r="G69" s="3">
        <v>0.20863309352517989</v>
      </c>
      <c r="H69" s="3">
        <f t="shared" si="7"/>
        <v>5.0752572003830321E-2</v>
      </c>
      <c r="I69">
        <v>6.4869791666666657E-6</v>
      </c>
      <c r="J69" t="s">
        <v>180</v>
      </c>
      <c r="K69" t="s">
        <v>181</v>
      </c>
      <c r="L69">
        <v>21</v>
      </c>
      <c r="M69" t="s">
        <v>162</v>
      </c>
      <c r="N69">
        <v>1</v>
      </c>
      <c r="O69" t="s">
        <v>193</v>
      </c>
      <c r="P69">
        <v>0</v>
      </c>
      <c r="Q69">
        <v>0.20863309352517989</v>
      </c>
      <c r="R69">
        <v>836</v>
      </c>
      <c r="S69" s="1">
        <v>0.2320574162679426</v>
      </c>
      <c r="T69">
        <v>1.376701388888889E-5</v>
      </c>
      <c r="U69" s="4">
        <v>0.2069377990430622</v>
      </c>
      <c r="V69" s="4">
        <f t="shared" si="8"/>
        <v>-2.5119617224880403E-2</v>
      </c>
      <c r="W69">
        <v>4.8973842592592603E-6</v>
      </c>
      <c r="X69" s="4">
        <v>0.21650717703349279</v>
      </c>
      <c r="Y69" s="4">
        <f t="shared" si="9"/>
        <v>-1.5550239234449814E-2</v>
      </c>
      <c r="Z69" s="1">
        <v>0.2320574162679426</v>
      </c>
      <c r="AA69" s="1">
        <f t="shared" si="10"/>
        <v>0</v>
      </c>
      <c r="AB69">
        <v>330</v>
      </c>
      <c r="AC69">
        <v>0.4</v>
      </c>
      <c r="AD69" t="s">
        <v>138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1</v>
      </c>
      <c r="AK69">
        <v>0</v>
      </c>
      <c r="AL69">
        <v>1</v>
      </c>
      <c r="AM69">
        <v>19</v>
      </c>
      <c r="AN69">
        <v>20</v>
      </c>
      <c r="AO69">
        <v>1</v>
      </c>
      <c r="AP69">
        <v>0.59773043411411853</v>
      </c>
      <c r="AQ69">
        <v>226</v>
      </c>
      <c r="AR69">
        <v>179</v>
      </c>
      <c r="AS69">
        <v>0.79203539823008851</v>
      </c>
      <c r="AT69" s="1">
        <v>0.1925837320574163</v>
      </c>
      <c r="AU69" s="2">
        <f t="shared" si="11"/>
        <v>-3.94736842105263E-2</v>
      </c>
      <c r="AV69" s="4">
        <v>0.2356459330143541</v>
      </c>
      <c r="AW69" s="5">
        <f t="shared" si="12"/>
        <v>3.588516746411502E-3</v>
      </c>
      <c r="AX69" s="1">
        <v>0.23325358851674641</v>
      </c>
      <c r="AY69" s="2">
        <f t="shared" si="13"/>
        <v>1.1961722488038062E-3</v>
      </c>
      <c r="AZ69" t="s">
        <v>164</v>
      </c>
      <c r="BA69">
        <v>1</v>
      </c>
      <c r="BB69">
        <v>1876</v>
      </c>
      <c r="BC69">
        <v>1</v>
      </c>
      <c r="BD69">
        <v>-0.5</v>
      </c>
      <c r="BE69" t="s">
        <v>59</v>
      </c>
      <c r="BF69">
        <v>1</v>
      </c>
      <c r="BG69" t="b">
        <v>1</v>
      </c>
    </row>
    <row r="70" spans="1:59" hidden="1" x14ac:dyDescent="0.25">
      <c r="A70">
        <v>2923</v>
      </c>
      <c r="B70">
        <v>417</v>
      </c>
      <c r="C70" t="s">
        <v>159</v>
      </c>
      <c r="D70" s="2">
        <v>0.25938566552901021</v>
      </c>
      <c r="E70">
        <v>21</v>
      </c>
      <c r="F70">
        <v>21</v>
      </c>
      <c r="G70" s="3">
        <v>0.22302158273381301</v>
      </c>
      <c r="H70" s="3">
        <f t="shared" si="7"/>
        <v>3.6364082795197206E-2</v>
      </c>
      <c r="I70">
        <v>2.3848726851851848E-6</v>
      </c>
      <c r="J70" t="s">
        <v>194</v>
      </c>
      <c r="K70" t="s">
        <v>195</v>
      </c>
      <c r="L70">
        <v>21</v>
      </c>
      <c r="M70" t="s">
        <v>162</v>
      </c>
      <c r="N70">
        <v>1</v>
      </c>
      <c r="O70" t="s">
        <v>196</v>
      </c>
      <c r="P70">
        <v>0</v>
      </c>
      <c r="Q70">
        <v>0.22302158273381301</v>
      </c>
      <c r="R70">
        <v>836</v>
      </c>
      <c r="S70" s="1">
        <v>0.22248803827751201</v>
      </c>
      <c r="T70">
        <v>1.0805358796296301E-5</v>
      </c>
      <c r="U70" s="4">
        <v>0.22009569377990429</v>
      </c>
      <c r="V70" s="4">
        <f t="shared" si="8"/>
        <v>-2.3923444976077235E-3</v>
      </c>
      <c r="W70">
        <v>5.801956018518518E-6</v>
      </c>
      <c r="X70" s="4">
        <v>0.2356459330143541</v>
      </c>
      <c r="Y70" s="4">
        <f t="shared" si="9"/>
        <v>1.3157894736842091E-2</v>
      </c>
      <c r="Z70" s="1">
        <v>0.22248803827751201</v>
      </c>
      <c r="AA70" s="1">
        <f t="shared" si="10"/>
        <v>0</v>
      </c>
      <c r="AB70">
        <v>324</v>
      </c>
      <c r="AC70">
        <v>0.79938271604938271</v>
      </c>
      <c r="AD70" t="s">
        <v>138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1</v>
      </c>
      <c r="AM70">
        <v>9</v>
      </c>
      <c r="AN70">
        <v>10</v>
      </c>
      <c r="AO70">
        <v>1</v>
      </c>
      <c r="AP70">
        <v>0.37709258438165999</v>
      </c>
      <c r="AQ70">
        <v>291</v>
      </c>
      <c r="AR70">
        <v>235</v>
      </c>
      <c r="AS70">
        <v>0.80756013745704469</v>
      </c>
      <c r="AT70" s="1">
        <v>0.19736842105263161</v>
      </c>
      <c r="AU70" s="2">
        <f t="shared" si="11"/>
        <v>-2.5119617224880403E-2</v>
      </c>
      <c r="AV70" s="4">
        <v>0.2464114832535885</v>
      </c>
      <c r="AW70" s="5">
        <f t="shared" si="12"/>
        <v>2.3923444976076486E-2</v>
      </c>
      <c r="AX70" s="1">
        <v>0.22727272727272729</v>
      </c>
      <c r="AY70" s="2">
        <f t="shared" si="13"/>
        <v>4.7846889952152805E-3</v>
      </c>
      <c r="AZ70" t="s">
        <v>164</v>
      </c>
      <c r="BA70">
        <v>1</v>
      </c>
      <c r="BB70">
        <v>1876</v>
      </c>
      <c r="BC70">
        <v>2</v>
      </c>
      <c r="BD70">
        <v>1</v>
      </c>
      <c r="BE70" t="s">
        <v>59</v>
      </c>
      <c r="BF70">
        <v>1</v>
      </c>
      <c r="BG70" t="b">
        <v>1</v>
      </c>
    </row>
    <row r="71" spans="1:59" hidden="1" x14ac:dyDescent="0.25">
      <c r="A71">
        <v>2923</v>
      </c>
      <c r="B71">
        <v>417</v>
      </c>
      <c r="C71" t="s">
        <v>159</v>
      </c>
      <c r="D71" s="2">
        <v>0.25938566552901021</v>
      </c>
      <c r="E71">
        <v>21</v>
      </c>
      <c r="F71">
        <v>21</v>
      </c>
      <c r="G71" s="3">
        <v>0.16067146282973621</v>
      </c>
      <c r="H71" s="3">
        <f t="shared" si="7"/>
        <v>9.8714202699274001E-2</v>
      </c>
      <c r="I71">
        <v>6.4196064814814811E-6</v>
      </c>
      <c r="J71" t="s">
        <v>197</v>
      </c>
      <c r="K71" t="s">
        <v>198</v>
      </c>
      <c r="L71">
        <v>21</v>
      </c>
      <c r="M71" t="s">
        <v>162</v>
      </c>
      <c r="N71">
        <v>1</v>
      </c>
      <c r="O71" t="s">
        <v>199</v>
      </c>
      <c r="P71">
        <v>0</v>
      </c>
      <c r="Q71">
        <v>0.16067146282973621</v>
      </c>
      <c r="R71">
        <v>836</v>
      </c>
      <c r="S71" s="1">
        <v>0.16148325358851681</v>
      </c>
      <c r="T71">
        <v>1.099206018518519E-5</v>
      </c>
      <c r="U71" s="4">
        <v>0.24162679425837319</v>
      </c>
      <c r="V71" s="4">
        <f t="shared" si="8"/>
        <v>8.0143540669856378E-2</v>
      </c>
      <c r="W71">
        <v>4.4615277777777777E-6</v>
      </c>
      <c r="X71" s="4">
        <v>0.22368421052631579</v>
      </c>
      <c r="Y71" s="4">
        <f t="shared" si="9"/>
        <v>6.2200956937798979E-2</v>
      </c>
      <c r="Z71" s="1">
        <v>0.16148325358851681</v>
      </c>
      <c r="AA71" s="1">
        <f t="shared" si="10"/>
        <v>0</v>
      </c>
      <c r="AB71">
        <v>350</v>
      </c>
      <c r="AC71">
        <v>0.43428571428571427</v>
      </c>
      <c r="AD71" t="s">
        <v>138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1</v>
      </c>
      <c r="AK71">
        <v>0</v>
      </c>
      <c r="AL71">
        <v>1</v>
      </c>
      <c r="AM71">
        <v>18</v>
      </c>
      <c r="AN71">
        <v>19</v>
      </c>
      <c r="AO71">
        <v>1</v>
      </c>
      <c r="AP71">
        <v>0.59863468848687773</v>
      </c>
      <c r="AQ71">
        <v>151</v>
      </c>
      <c r="AR71">
        <v>122</v>
      </c>
      <c r="AS71">
        <v>0.80794701986754969</v>
      </c>
      <c r="AT71" s="1">
        <v>0.15669856459330139</v>
      </c>
      <c r="AU71" s="2">
        <f t="shared" si="11"/>
        <v>-4.7846889952154192E-3</v>
      </c>
      <c r="AV71" s="4">
        <v>0.16267942583732059</v>
      </c>
      <c r="AW71" s="5">
        <f t="shared" si="12"/>
        <v>1.1961722488037785E-3</v>
      </c>
      <c r="AX71" s="1">
        <v>0.16985645933014351</v>
      </c>
      <c r="AY71" s="2">
        <f t="shared" si="13"/>
        <v>8.3732057416266992E-3</v>
      </c>
      <c r="AZ71" t="s">
        <v>164</v>
      </c>
      <c r="BA71">
        <v>1</v>
      </c>
      <c r="BB71">
        <v>1876</v>
      </c>
      <c r="BC71">
        <v>2</v>
      </c>
      <c r="BD71">
        <v>-1</v>
      </c>
      <c r="BE71" t="s">
        <v>59</v>
      </c>
      <c r="BF71">
        <v>1</v>
      </c>
      <c r="BG71" t="b">
        <v>1</v>
      </c>
    </row>
    <row r="72" spans="1:59" hidden="1" x14ac:dyDescent="0.25">
      <c r="A72">
        <v>2923</v>
      </c>
      <c r="B72">
        <v>417</v>
      </c>
      <c r="C72" t="s">
        <v>159</v>
      </c>
      <c r="D72" s="2">
        <v>0.25938566552901021</v>
      </c>
      <c r="E72">
        <v>21</v>
      </c>
      <c r="F72">
        <v>21</v>
      </c>
      <c r="G72" s="3">
        <v>0.2062350119904077</v>
      </c>
      <c r="H72" s="3">
        <f t="shared" si="7"/>
        <v>5.3150653538602516E-2</v>
      </c>
      <c r="I72">
        <v>2.1404398148148149E-6</v>
      </c>
      <c r="J72" t="s">
        <v>200</v>
      </c>
      <c r="K72" t="s">
        <v>201</v>
      </c>
      <c r="L72">
        <v>21</v>
      </c>
      <c r="M72" t="s">
        <v>162</v>
      </c>
      <c r="N72">
        <v>1</v>
      </c>
      <c r="O72" t="s">
        <v>202</v>
      </c>
      <c r="P72">
        <v>0</v>
      </c>
      <c r="Q72">
        <v>0.2062350119904077</v>
      </c>
      <c r="R72">
        <v>836</v>
      </c>
      <c r="S72" s="1">
        <v>0.21291866028708131</v>
      </c>
      <c r="T72">
        <v>1.1028900462962959E-5</v>
      </c>
      <c r="U72" s="4">
        <v>0.2248803827751196</v>
      </c>
      <c r="V72" s="4">
        <f t="shared" si="8"/>
        <v>1.1961722488038284E-2</v>
      </c>
      <c r="W72">
        <v>6.2006018518518513E-6</v>
      </c>
      <c r="X72" s="4">
        <v>0.2356459330143541</v>
      </c>
      <c r="Y72" s="4">
        <f t="shared" si="9"/>
        <v>2.272727272727279E-2</v>
      </c>
      <c r="Z72" s="1">
        <v>0.21291866028708131</v>
      </c>
      <c r="AA72" s="1">
        <f t="shared" si="10"/>
        <v>0</v>
      </c>
      <c r="AB72">
        <v>331</v>
      </c>
      <c r="AC72">
        <v>0.68882175226586106</v>
      </c>
      <c r="AD72" t="s">
        <v>138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1</v>
      </c>
      <c r="AM72">
        <v>9</v>
      </c>
      <c r="AN72">
        <v>10</v>
      </c>
      <c r="AO72">
        <v>1</v>
      </c>
      <c r="AP72">
        <v>0.37827678265852432</v>
      </c>
      <c r="AQ72">
        <v>291</v>
      </c>
      <c r="AR72">
        <v>242</v>
      </c>
      <c r="AS72">
        <v>0.83161512027491413</v>
      </c>
      <c r="AT72" s="1">
        <v>0.19736842105263161</v>
      </c>
      <c r="AU72" s="2">
        <f t="shared" si="11"/>
        <v>-1.5550239234449703E-2</v>
      </c>
      <c r="AV72" s="4">
        <v>0.23803827751196169</v>
      </c>
      <c r="AW72" s="5">
        <f t="shared" si="12"/>
        <v>2.5119617224880375E-2</v>
      </c>
      <c r="AX72" s="1">
        <v>0.21291866028708131</v>
      </c>
      <c r="AY72" s="2">
        <f t="shared" si="13"/>
        <v>0</v>
      </c>
      <c r="AZ72" t="s">
        <v>164</v>
      </c>
      <c r="BA72">
        <v>1</v>
      </c>
      <c r="BB72">
        <v>1876</v>
      </c>
      <c r="BC72">
        <v>3</v>
      </c>
      <c r="BD72">
        <v>2</v>
      </c>
      <c r="BE72" t="s">
        <v>59</v>
      </c>
      <c r="BF72">
        <v>1</v>
      </c>
      <c r="BG72" t="b">
        <v>1</v>
      </c>
    </row>
    <row r="73" spans="1:59" x14ac:dyDescent="0.25">
      <c r="A73">
        <v>2923</v>
      </c>
      <c r="B73">
        <v>417</v>
      </c>
      <c r="C73" t="s">
        <v>159</v>
      </c>
      <c r="D73" s="2">
        <v>0.25938566552901021</v>
      </c>
      <c r="E73">
        <v>21</v>
      </c>
      <c r="F73">
        <v>21</v>
      </c>
      <c r="G73" s="3">
        <v>9.8321342925659472E-2</v>
      </c>
      <c r="H73" s="3">
        <f t="shared" si="7"/>
        <v>0.16106432260335074</v>
      </c>
      <c r="I73">
        <v>4.4612268518518524E-6</v>
      </c>
      <c r="J73" t="s">
        <v>203</v>
      </c>
      <c r="K73" t="s">
        <v>204</v>
      </c>
      <c r="L73">
        <v>21</v>
      </c>
      <c r="M73" t="s">
        <v>162</v>
      </c>
      <c r="N73">
        <v>1</v>
      </c>
      <c r="O73" t="s">
        <v>205</v>
      </c>
      <c r="P73">
        <v>1.807986111111111E-7</v>
      </c>
      <c r="Q73">
        <v>9.8321342925659472E-2</v>
      </c>
      <c r="R73">
        <v>836</v>
      </c>
      <c r="S73" s="1">
        <v>9.3301435406698566E-2</v>
      </c>
      <c r="T73">
        <v>2.015957175925926E-5</v>
      </c>
      <c r="U73" s="4">
        <v>0.242822966507177</v>
      </c>
      <c r="V73" s="4">
        <f t="shared" si="8"/>
        <v>0.14952153110047844</v>
      </c>
      <c r="W73">
        <v>6.7146412037037037E-6</v>
      </c>
      <c r="X73" s="4">
        <v>0.23325358851674641</v>
      </c>
      <c r="Y73" s="4">
        <f t="shared" si="9"/>
        <v>0.13995215311004783</v>
      </c>
      <c r="Z73" s="1">
        <v>9.3301435406698566E-2</v>
      </c>
      <c r="AA73" s="1">
        <f t="shared" si="10"/>
        <v>0</v>
      </c>
      <c r="AB73">
        <v>376</v>
      </c>
      <c r="AC73">
        <v>0.65957446808510634</v>
      </c>
      <c r="AD73" t="s">
        <v>138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1</v>
      </c>
      <c r="AM73">
        <v>15</v>
      </c>
      <c r="AN73">
        <v>16</v>
      </c>
      <c r="AO73">
        <v>1</v>
      </c>
      <c r="AP73">
        <v>0.53634291445124826</v>
      </c>
      <c r="AQ73">
        <v>39</v>
      </c>
      <c r="AR73">
        <v>36</v>
      </c>
      <c r="AS73">
        <v>0.92307692307692313</v>
      </c>
      <c r="AT73" s="1">
        <v>0.1016746411483254</v>
      </c>
      <c r="AU73" s="2">
        <f t="shared" si="11"/>
        <v>8.373205741626838E-3</v>
      </c>
      <c r="AV73" s="4">
        <v>0.1004784688995215</v>
      </c>
      <c r="AW73" s="5">
        <f t="shared" si="12"/>
        <v>7.1770334928229346E-3</v>
      </c>
      <c r="AX73" s="1">
        <v>0.104066985645933</v>
      </c>
      <c r="AY73" s="2">
        <f t="shared" si="13"/>
        <v>1.0765550239234437E-2</v>
      </c>
      <c r="AZ73" t="s">
        <v>164</v>
      </c>
      <c r="BA73">
        <v>1</v>
      </c>
      <c r="BB73">
        <v>1876</v>
      </c>
      <c r="BC73">
        <v>3</v>
      </c>
      <c r="BD73">
        <v>-2</v>
      </c>
      <c r="BE73" t="s">
        <v>59</v>
      </c>
      <c r="BF73">
        <v>1</v>
      </c>
      <c r="BG73" t="b">
        <v>1</v>
      </c>
    </row>
    <row r="74" spans="1:59" hidden="1" x14ac:dyDescent="0.25">
      <c r="A74">
        <v>2923</v>
      </c>
      <c r="B74">
        <v>417</v>
      </c>
      <c r="C74" t="s">
        <v>159</v>
      </c>
      <c r="D74" s="2">
        <v>0.25938566552901021</v>
      </c>
      <c r="E74">
        <v>21</v>
      </c>
      <c r="F74">
        <v>21</v>
      </c>
      <c r="G74" s="3">
        <v>0.22302158273381301</v>
      </c>
      <c r="H74" s="3">
        <f t="shared" si="7"/>
        <v>3.6364082795197206E-2</v>
      </c>
      <c r="I74">
        <v>6.1639699074074076E-6</v>
      </c>
      <c r="J74" t="s">
        <v>206</v>
      </c>
      <c r="K74" t="s">
        <v>166</v>
      </c>
      <c r="L74">
        <v>21</v>
      </c>
      <c r="M74" t="s">
        <v>162</v>
      </c>
      <c r="N74">
        <v>1</v>
      </c>
      <c r="O74" t="s">
        <v>207</v>
      </c>
      <c r="P74">
        <v>0</v>
      </c>
      <c r="Q74">
        <v>0.22302158273381301</v>
      </c>
      <c r="R74">
        <v>836</v>
      </c>
      <c r="S74" s="1">
        <v>0.25119617224880381</v>
      </c>
      <c r="T74">
        <v>1.0807337962962961E-5</v>
      </c>
      <c r="U74" s="4">
        <v>0.25478468899521528</v>
      </c>
      <c r="V74" s="4">
        <f t="shared" si="8"/>
        <v>3.5885167464114742E-3</v>
      </c>
      <c r="W74">
        <v>5.620393518518518E-6</v>
      </c>
      <c r="X74" s="4">
        <v>0.23325358851674641</v>
      </c>
      <c r="Y74" s="4">
        <f t="shared" si="9"/>
        <v>-1.7942583732057399E-2</v>
      </c>
      <c r="Z74" s="1">
        <v>0.25119617224880381</v>
      </c>
      <c r="AA74" s="1">
        <f t="shared" si="10"/>
        <v>0</v>
      </c>
      <c r="AB74">
        <v>324</v>
      </c>
      <c r="AC74">
        <v>0.41666666666666669</v>
      </c>
      <c r="AD74" t="s">
        <v>108</v>
      </c>
      <c r="AE74">
        <v>1</v>
      </c>
      <c r="AF74">
        <v>1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1</v>
      </c>
      <c r="AM74">
        <v>4</v>
      </c>
      <c r="AN74">
        <v>5</v>
      </c>
      <c r="AO74">
        <v>1</v>
      </c>
      <c r="AP74">
        <v>0.28353508499886382</v>
      </c>
      <c r="AQ74">
        <v>31</v>
      </c>
      <c r="AR74">
        <v>19</v>
      </c>
      <c r="AS74">
        <v>0.61290322580645162</v>
      </c>
      <c r="AT74" s="1">
        <v>0.2356459330143541</v>
      </c>
      <c r="AU74" s="2">
        <f t="shared" si="11"/>
        <v>-1.5550239234449703E-2</v>
      </c>
      <c r="AV74" s="4">
        <v>0.25478468899521528</v>
      </c>
      <c r="AW74" s="5">
        <f t="shared" si="12"/>
        <v>3.5885167464114742E-3</v>
      </c>
      <c r="AX74" s="1">
        <v>0.25119617224880381</v>
      </c>
      <c r="AY74" s="2">
        <f t="shared" si="13"/>
        <v>0</v>
      </c>
      <c r="AZ74" t="s">
        <v>164</v>
      </c>
      <c r="BA74">
        <v>2</v>
      </c>
      <c r="BB74">
        <v>137</v>
      </c>
      <c r="BC74">
        <v>1</v>
      </c>
      <c r="BD74">
        <v>0.5</v>
      </c>
      <c r="BE74" t="s">
        <v>59</v>
      </c>
      <c r="BF74">
        <v>1</v>
      </c>
      <c r="BG74" t="b">
        <v>1</v>
      </c>
    </row>
    <row r="75" spans="1:59" hidden="1" x14ac:dyDescent="0.25">
      <c r="A75">
        <v>2923</v>
      </c>
      <c r="B75">
        <v>417</v>
      </c>
      <c r="C75" t="s">
        <v>159</v>
      </c>
      <c r="D75" s="2">
        <v>0.25938566552901021</v>
      </c>
      <c r="E75">
        <v>21</v>
      </c>
      <c r="F75">
        <v>21</v>
      </c>
      <c r="G75" s="3">
        <v>0.20863309352517989</v>
      </c>
      <c r="H75" s="3">
        <f t="shared" si="7"/>
        <v>5.0752572003830321E-2</v>
      </c>
      <c r="I75">
        <v>6.5220023148148153E-6</v>
      </c>
      <c r="J75" t="s">
        <v>165</v>
      </c>
      <c r="K75" t="s">
        <v>166</v>
      </c>
      <c r="L75">
        <v>21</v>
      </c>
      <c r="M75" t="s">
        <v>162</v>
      </c>
      <c r="N75">
        <v>1</v>
      </c>
      <c r="O75" t="s">
        <v>167</v>
      </c>
      <c r="P75">
        <v>0</v>
      </c>
      <c r="Q75">
        <v>0.20863309352517989</v>
      </c>
      <c r="R75">
        <v>836</v>
      </c>
      <c r="S75" s="1">
        <v>0.24521531100478469</v>
      </c>
      <c r="T75">
        <v>1.338392361111111E-5</v>
      </c>
      <c r="U75" s="4">
        <v>0.27990430622009571</v>
      </c>
      <c r="V75" s="4">
        <f t="shared" si="8"/>
        <v>3.4688995215311019E-2</v>
      </c>
      <c r="W75">
        <v>5.6216319444444436E-6</v>
      </c>
      <c r="X75" s="4">
        <v>0.2320574162679426</v>
      </c>
      <c r="Y75" s="4">
        <f t="shared" si="9"/>
        <v>-1.3157894736842091E-2</v>
      </c>
      <c r="Z75" s="1">
        <v>0.24521531100478469</v>
      </c>
      <c r="AA75" s="1">
        <f t="shared" si="10"/>
        <v>0</v>
      </c>
      <c r="AB75">
        <v>330</v>
      </c>
      <c r="AC75">
        <v>0.69090909090909092</v>
      </c>
      <c r="AD75" t="s">
        <v>108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1</v>
      </c>
      <c r="AK75">
        <v>0</v>
      </c>
      <c r="AL75">
        <v>1</v>
      </c>
      <c r="AM75">
        <v>4</v>
      </c>
      <c r="AN75">
        <v>5</v>
      </c>
      <c r="AO75">
        <v>1</v>
      </c>
      <c r="AP75">
        <v>0.28353508499886382</v>
      </c>
      <c r="AQ75">
        <v>31</v>
      </c>
      <c r="AR75">
        <v>25</v>
      </c>
      <c r="AS75">
        <v>0.80645161290322576</v>
      </c>
      <c r="AT75" s="1">
        <v>0.2356459330143541</v>
      </c>
      <c r="AU75" s="2">
        <f t="shared" si="11"/>
        <v>-9.5693779904305887E-3</v>
      </c>
      <c r="AV75" s="4">
        <v>0.25478468899521528</v>
      </c>
      <c r="AW75" s="5">
        <f t="shared" si="12"/>
        <v>9.5693779904305887E-3</v>
      </c>
      <c r="AX75" s="1">
        <v>0.24521531100478469</v>
      </c>
      <c r="AY75" s="2">
        <f t="shared" si="13"/>
        <v>0</v>
      </c>
      <c r="AZ75" t="s">
        <v>164</v>
      </c>
      <c r="BA75">
        <v>2</v>
      </c>
      <c r="BB75">
        <v>137</v>
      </c>
      <c r="BC75">
        <v>1</v>
      </c>
      <c r="BD75">
        <v>-0.5</v>
      </c>
      <c r="BE75" t="s">
        <v>59</v>
      </c>
      <c r="BF75">
        <v>1</v>
      </c>
      <c r="BG75" t="b">
        <v>1</v>
      </c>
    </row>
    <row r="76" spans="1:59" hidden="1" x14ac:dyDescent="0.25">
      <c r="A76">
        <v>2923</v>
      </c>
      <c r="B76">
        <v>417</v>
      </c>
      <c r="C76" t="s">
        <v>159</v>
      </c>
      <c r="D76" s="2">
        <v>0.25938566552901021</v>
      </c>
      <c r="E76">
        <v>21</v>
      </c>
      <c r="F76">
        <v>21</v>
      </c>
      <c r="G76" s="3">
        <v>0.19904076738609111</v>
      </c>
      <c r="H76" s="3">
        <f t="shared" si="7"/>
        <v>6.0344898142919101E-2</v>
      </c>
      <c r="I76">
        <v>3.481793981481481E-6</v>
      </c>
      <c r="J76" t="s">
        <v>185</v>
      </c>
      <c r="K76" t="s">
        <v>186</v>
      </c>
      <c r="L76">
        <v>21</v>
      </c>
      <c r="M76" t="s">
        <v>162</v>
      </c>
      <c r="N76">
        <v>1</v>
      </c>
      <c r="O76" t="s">
        <v>208</v>
      </c>
      <c r="P76">
        <v>0</v>
      </c>
      <c r="Q76">
        <v>0.19904076738609111</v>
      </c>
      <c r="R76">
        <v>836</v>
      </c>
      <c r="S76" s="1">
        <v>0.23684210526315791</v>
      </c>
      <c r="T76">
        <v>1.3739421296296299E-5</v>
      </c>
      <c r="U76" s="4">
        <v>0.28349282296650719</v>
      </c>
      <c r="V76" s="4">
        <f t="shared" si="8"/>
        <v>4.6650717703349276E-2</v>
      </c>
      <c r="W76">
        <v>4.5055902777777777E-6</v>
      </c>
      <c r="X76" s="4">
        <v>0.21650717703349279</v>
      </c>
      <c r="Y76" s="4">
        <f t="shared" si="9"/>
        <v>-2.0334928229665122E-2</v>
      </c>
      <c r="Z76" s="1">
        <v>0.23684210526315791</v>
      </c>
      <c r="AA76" s="1">
        <f t="shared" si="10"/>
        <v>0</v>
      </c>
      <c r="AB76">
        <v>334</v>
      </c>
      <c r="AC76">
        <v>0.49101796407185633</v>
      </c>
      <c r="AD76" t="s">
        <v>108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1</v>
      </c>
      <c r="AK76">
        <v>0</v>
      </c>
      <c r="AL76">
        <v>1</v>
      </c>
      <c r="AM76">
        <v>20</v>
      </c>
      <c r="AN76">
        <v>21</v>
      </c>
      <c r="AO76">
        <v>1</v>
      </c>
      <c r="AP76">
        <v>0.66897488498515056</v>
      </c>
      <c r="AQ76">
        <v>0</v>
      </c>
      <c r="AR76">
        <v>0</v>
      </c>
      <c r="AS76">
        <v>-1</v>
      </c>
      <c r="AT76" s="1">
        <v>-1</v>
      </c>
      <c r="AU76" s="2">
        <f t="shared" si="11"/>
        <v>-1.236842105263158</v>
      </c>
      <c r="AV76" s="4">
        <v>0.23684210526315791</v>
      </c>
      <c r="AW76" s="5">
        <f t="shared" si="12"/>
        <v>0</v>
      </c>
      <c r="AX76" s="1">
        <v>0.23684210526315791</v>
      </c>
      <c r="AY76" s="2">
        <f t="shared" si="13"/>
        <v>0</v>
      </c>
      <c r="AZ76" t="s">
        <v>164</v>
      </c>
      <c r="BA76">
        <v>2</v>
      </c>
      <c r="BB76">
        <v>137</v>
      </c>
      <c r="BC76">
        <v>2</v>
      </c>
      <c r="BD76">
        <v>1</v>
      </c>
      <c r="BE76" t="s">
        <v>59</v>
      </c>
      <c r="BF76">
        <v>1</v>
      </c>
      <c r="BG76" t="b">
        <v>1</v>
      </c>
    </row>
    <row r="77" spans="1:59" hidden="1" x14ac:dyDescent="0.25">
      <c r="A77">
        <v>2923</v>
      </c>
      <c r="B77">
        <v>417</v>
      </c>
      <c r="C77" t="s">
        <v>159</v>
      </c>
      <c r="D77" s="2">
        <v>0.25938566552901021</v>
      </c>
      <c r="E77">
        <v>21</v>
      </c>
      <c r="F77">
        <v>21</v>
      </c>
      <c r="G77" s="3">
        <v>0.20863309352517989</v>
      </c>
      <c r="H77" s="3">
        <f t="shared" si="7"/>
        <v>5.0752572003830321E-2</v>
      </c>
      <c r="I77">
        <v>6.268171296296296E-6</v>
      </c>
      <c r="J77" t="s">
        <v>165</v>
      </c>
      <c r="K77" t="s">
        <v>166</v>
      </c>
      <c r="L77">
        <v>21</v>
      </c>
      <c r="M77" t="s">
        <v>162</v>
      </c>
      <c r="N77">
        <v>1</v>
      </c>
      <c r="O77" t="s">
        <v>167</v>
      </c>
      <c r="P77">
        <v>0</v>
      </c>
      <c r="Q77">
        <v>0.20863309352517989</v>
      </c>
      <c r="R77">
        <v>836</v>
      </c>
      <c r="S77" s="1">
        <v>0.24521531100478469</v>
      </c>
      <c r="T77">
        <v>1.356049768518519E-5</v>
      </c>
      <c r="U77" s="4">
        <v>0.27990430622009571</v>
      </c>
      <c r="V77" s="4">
        <f t="shared" si="8"/>
        <v>3.4688995215311019E-2</v>
      </c>
      <c r="W77">
        <v>5.8007523148148144E-6</v>
      </c>
      <c r="X77" s="4">
        <v>0.2320574162679426</v>
      </c>
      <c r="Y77" s="4">
        <f t="shared" si="9"/>
        <v>-1.3157894736842091E-2</v>
      </c>
      <c r="Z77" s="1">
        <v>0.24521531100478469</v>
      </c>
      <c r="AA77" s="1">
        <f t="shared" si="10"/>
        <v>0</v>
      </c>
      <c r="AB77">
        <v>330</v>
      </c>
      <c r="AC77">
        <v>0.69090909090909092</v>
      </c>
      <c r="AD77" t="s">
        <v>108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4</v>
      </c>
      <c r="AN77">
        <v>5</v>
      </c>
      <c r="AO77">
        <v>1</v>
      </c>
      <c r="AP77">
        <v>0.28353508499886382</v>
      </c>
      <c r="AQ77">
        <v>31</v>
      </c>
      <c r="AR77">
        <v>25</v>
      </c>
      <c r="AS77">
        <v>0.80645161290322576</v>
      </c>
      <c r="AT77" s="1">
        <v>0.2356459330143541</v>
      </c>
      <c r="AU77" s="2">
        <f t="shared" si="11"/>
        <v>-9.5693779904305887E-3</v>
      </c>
      <c r="AV77" s="4">
        <v>0.25478468899521528</v>
      </c>
      <c r="AW77" s="5">
        <f t="shared" si="12"/>
        <v>9.5693779904305887E-3</v>
      </c>
      <c r="AX77" s="1">
        <v>0.24521531100478469</v>
      </c>
      <c r="AY77" s="2">
        <f t="shared" si="13"/>
        <v>0</v>
      </c>
      <c r="AZ77" t="s">
        <v>164</v>
      </c>
      <c r="BA77">
        <v>2</v>
      </c>
      <c r="BB77">
        <v>137</v>
      </c>
      <c r="BC77">
        <v>2</v>
      </c>
      <c r="BD77">
        <v>-1</v>
      </c>
      <c r="BE77" t="s">
        <v>59</v>
      </c>
      <c r="BF77">
        <v>1</v>
      </c>
      <c r="BG77" t="b">
        <v>1</v>
      </c>
    </row>
    <row r="78" spans="1:59" hidden="1" x14ac:dyDescent="0.25">
      <c r="A78">
        <v>2923</v>
      </c>
      <c r="B78">
        <v>417</v>
      </c>
      <c r="C78" t="s">
        <v>159</v>
      </c>
      <c r="D78" s="2">
        <v>0.25938566552901021</v>
      </c>
      <c r="E78">
        <v>21</v>
      </c>
      <c r="F78">
        <v>21</v>
      </c>
      <c r="G78" s="3">
        <v>0.1942446043165468</v>
      </c>
      <c r="H78" s="3">
        <f t="shared" si="7"/>
        <v>6.5141061212463408E-2</v>
      </c>
      <c r="I78">
        <v>3.6630092592592591E-6</v>
      </c>
      <c r="J78" t="s">
        <v>185</v>
      </c>
      <c r="K78" t="s">
        <v>186</v>
      </c>
      <c r="L78">
        <v>21</v>
      </c>
      <c r="M78" t="s">
        <v>162</v>
      </c>
      <c r="N78">
        <v>1</v>
      </c>
      <c r="O78" t="s">
        <v>187</v>
      </c>
      <c r="P78">
        <v>0</v>
      </c>
      <c r="Q78">
        <v>0.1942446043165468</v>
      </c>
      <c r="R78">
        <v>836</v>
      </c>
      <c r="S78" s="1">
        <v>0.2356459330143541</v>
      </c>
      <c r="T78">
        <v>1.6058761574074079E-5</v>
      </c>
      <c r="U78" s="4">
        <v>0.26196172248803828</v>
      </c>
      <c r="V78" s="4">
        <f t="shared" si="8"/>
        <v>2.6315789473684181E-2</v>
      </c>
      <c r="W78">
        <v>4.6422916666666671E-6</v>
      </c>
      <c r="X78" s="4">
        <v>0.21650717703349279</v>
      </c>
      <c r="Y78" s="4">
        <f t="shared" si="9"/>
        <v>-1.9138755980861316E-2</v>
      </c>
      <c r="Z78" s="1">
        <v>0.2356459330143541</v>
      </c>
      <c r="AA78" s="1">
        <f t="shared" si="10"/>
        <v>0</v>
      </c>
      <c r="AB78">
        <v>336</v>
      </c>
      <c r="AC78">
        <v>0.4017857142857143</v>
      </c>
      <c r="AD78" t="s">
        <v>108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1</v>
      </c>
      <c r="AM78">
        <v>20</v>
      </c>
      <c r="AN78">
        <v>21</v>
      </c>
      <c r="AO78">
        <v>1</v>
      </c>
      <c r="AP78">
        <v>0.66897488498515056</v>
      </c>
      <c r="AQ78">
        <v>0</v>
      </c>
      <c r="AR78">
        <v>0</v>
      </c>
      <c r="AS78">
        <v>-1</v>
      </c>
      <c r="AT78" s="1">
        <v>-1</v>
      </c>
      <c r="AU78" s="2">
        <f t="shared" si="11"/>
        <v>-1.2356459330143541</v>
      </c>
      <c r="AV78" s="4">
        <v>0.2356459330143541</v>
      </c>
      <c r="AW78" s="5">
        <f t="shared" si="12"/>
        <v>0</v>
      </c>
      <c r="AX78" s="1">
        <v>0.2356459330143541</v>
      </c>
      <c r="AY78" s="2">
        <f t="shared" si="13"/>
        <v>0</v>
      </c>
      <c r="AZ78" t="s">
        <v>164</v>
      </c>
      <c r="BA78">
        <v>2</v>
      </c>
      <c r="BB78">
        <v>137</v>
      </c>
      <c r="BC78">
        <v>3</v>
      </c>
      <c r="BD78">
        <v>2</v>
      </c>
      <c r="BE78" t="s">
        <v>59</v>
      </c>
      <c r="BF78">
        <v>1</v>
      </c>
      <c r="BG78" t="b">
        <v>1</v>
      </c>
    </row>
    <row r="79" spans="1:59" hidden="1" x14ac:dyDescent="0.25">
      <c r="A79">
        <v>2923</v>
      </c>
      <c r="B79">
        <v>417</v>
      </c>
      <c r="C79" t="s">
        <v>159</v>
      </c>
      <c r="D79" s="2">
        <v>0.25938566552901021</v>
      </c>
      <c r="E79">
        <v>21</v>
      </c>
      <c r="F79">
        <v>21</v>
      </c>
      <c r="G79" s="3">
        <v>0.20863309352517989</v>
      </c>
      <c r="H79" s="3">
        <f t="shared" si="7"/>
        <v>5.0752572003830321E-2</v>
      </c>
      <c r="I79">
        <v>6.2911689814814807E-6</v>
      </c>
      <c r="J79" t="s">
        <v>165</v>
      </c>
      <c r="K79" t="s">
        <v>166</v>
      </c>
      <c r="L79">
        <v>21</v>
      </c>
      <c r="M79" t="s">
        <v>162</v>
      </c>
      <c r="N79">
        <v>1</v>
      </c>
      <c r="O79" t="s">
        <v>167</v>
      </c>
      <c r="P79">
        <v>0</v>
      </c>
      <c r="Q79">
        <v>0.20863309352517989</v>
      </c>
      <c r="R79">
        <v>836</v>
      </c>
      <c r="S79" s="1">
        <v>0.24521531100478469</v>
      </c>
      <c r="T79">
        <v>1.3487627314814819E-5</v>
      </c>
      <c r="U79" s="4">
        <v>0.27990430622009571</v>
      </c>
      <c r="V79" s="4">
        <f t="shared" si="8"/>
        <v>3.4688995215311019E-2</v>
      </c>
      <c r="W79">
        <v>6.4198958333333326E-6</v>
      </c>
      <c r="X79" s="4">
        <v>0.2320574162679426</v>
      </c>
      <c r="Y79" s="4">
        <f t="shared" si="9"/>
        <v>-1.3157894736842091E-2</v>
      </c>
      <c r="Z79" s="1">
        <v>0.24521531100478469</v>
      </c>
      <c r="AA79" s="1">
        <f t="shared" si="10"/>
        <v>0</v>
      </c>
      <c r="AB79">
        <v>330</v>
      </c>
      <c r="AC79">
        <v>0.69090909090909092</v>
      </c>
      <c r="AD79" t="s">
        <v>108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1</v>
      </c>
      <c r="AK79">
        <v>0</v>
      </c>
      <c r="AL79">
        <v>1</v>
      </c>
      <c r="AM79">
        <v>4</v>
      </c>
      <c r="AN79">
        <v>5</v>
      </c>
      <c r="AO79">
        <v>1</v>
      </c>
      <c r="AP79">
        <v>0.28353508499886382</v>
      </c>
      <c r="AQ79">
        <v>31</v>
      </c>
      <c r="AR79">
        <v>25</v>
      </c>
      <c r="AS79">
        <v>0.80645161290322576</v>
      </c>
      <c r="AT79" s="1">
        <v>0.2356459330143541</v>
      </c>
      <c r="AU79" s="2">
        <f t="shared" si="11"/>
        <v>-9.5693779904305887E-3</v>
      </c>
      <c r="AV79" s="4">
        <v>0.25478468899521528</v>
      </c>
      <c r="AW79" s="5">
        <f t="shared" si="12"/>
        <v>9.5693779904305887E-3</v>
      </c>
      <c r="AX79" s="1">
        <v>0.24521531100478469</v>
      </c>
      <c r="AY79" s="2">
        <f t="shared" si="13"/>
        <v>0</v>
      </c>
      <c r="AZ79" t="s">
        <v>164</v>
      </c>
      <c r="BA79">
        <v>2</v>
      </c>
      <c r="BB79">
        <v>137</v>
      </c>
      <c r="BC79">
        <v>3</v>
      </c>
      <c r="BD79">
        <v>-2</v>
      </c>
      <c r="BE79" t="s">
        <v>59</v>
      </c>
      <c r="BF79">
        <v>1</v>
      </c>
      <c r="BG79" t="b">
        <v>1</v>
      </c>
    </row>
    <row r="80" spans="1:59" hidden="1" x14ac:dyDescent="0.25">
      <c r="A80">
        <v>2923</v>
      </c>
      <c r="B80">
        <v>417</v>
      </c>
      <c r="C80" t="s">
        <v>159</v>
      </c>
      <c r="D80" s="2">
        <v>0.25938566552901021</v>
      </c>
      <c r="E80">
        <v>21</v>
      </c>
      <c r="F80">
        <v>21</v>
      </c>
      <c r="G80" s="3">
        <v>0.2134292565947242</v>
      </c>
      <c r="H80" s="3">
        <f t="shared" si="7"/>
        <v>4.5956408934286014E-2</v>
      </c>
      <c r="I80">
        <v>6.163923611111111E-6</v>
      </c>
      <c r="J80" t="s">
        <v>183</v>
      </c>
      <c r="K80" t="s">
        <v>166</v>
      </c>
      <c r="L80">
        <v>21</v>
      </c>
      <c r="M80" t="s">
        <v>162</v>
      </c>
      <c r="N80">
        <v>1</v>
      </c>
      <c r="O80" t="s">
        <v>209</v>
      </c>
      <c r="P80">
        <v>0</v>
      </c>
      <c r="Q80">
        <v>0.2134292565947242</v>
      </c>
      <c r="R80">
        <v>836</v>
      </c>
      <c r="S80" s="1">
        <v>0.25</v>
      </c>
      <c r="T80">
        <v>1.36487037037037E-5</v>
      </c>
      <c r="U80" s="4">
        <v>0.27631578947368418</v>
      </c>
      <c r="V80" s="4">
        <f t="shared" si="8"/>
        <v>2.6315789473684181E-2</v>
      </c>
      <c r="W80">
        <v>5.2706712962962966E-6</v>
      </c>
      <c r="X80" s="4">
        <v>0.21650717703349279</v>
      </c>
      <c r="Y80" s="4">
        <f t="shared" si="9"/>
        <v>-3.3492822966507213E-2</v>
      </c>
      <c r="Z80" s="1">
        <v>0.25</v>
      </c>
      <c r="AA80" s="1">
        <f t="shared" si="10"/>
        <v>0</v>
      </c>
      <c r="AB80">
        <v>328</v>
      </c>
      <c r="AC80">
        <v>0.46036585365853661</v>
      </c>
      <c r="AD80" t="s">
        <v>146</v>
      </c>
      <c r="AE80">
        <v>1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1</v>
      </c>
      <c r="AM80">
        <v>4</v>
      </c>
      <c r="AN80">
        <v>5</v>
      </c>
      <c r="AO80">
        <v>1</v>
      </c>
      <c r="AP80">
        <v>0.28353508499886382</v>
      </c>
      <c r="AQ80">
        <v>28</v>
      </c>
      <c r="AR80">
        <v>18</v>
      </c>
      <c r="AS80">
        <v>0.6428571428571429</v>
      </c>
      <c r="AT80" s="1">
        <v>0.2284688995215311</v>
      </c>
      <c r="AU80" s="2">
        <f t="shared" si="11"/>
        <v>-2.1531100478468901E-2</v>
      </c>
      <c r="AV80" s="4">
        <v>0.24880382775119619</v>
      </c>
      <c r="AW80" s="5">
        <f t="shared" si="12"/>
        <v>-1.1961722488038062E-3</v>
      </c>
      <c r="AX80" s="1">
        <v>0.25</v>
      </c>
      <c r="AY80" s="2">
        <f t="shared" si="13"/>
        <v>0</v>
      </c>
      <c r="AZ80" t="s">
        <v>164</v>
      </c>
      <c r="BA80">
        <v>2</v>
      </c>
      <c r="BB80">
        <v>617</v>
      </c>
      <c r="BC80">
        <v>1</v>
      </c>
      <c r="BD80">
        <v>0.5</v>
      </c>
      <c r="BE80" t="s">
        <v>59</v>
      </c>
      <c r="BF80">
        <v>1</v>
      </c>
      <c r="BG80" t="b">
        <v>1</v>
      </c>
    </row>
    <row r="81" spans="1:59" hidden="1" x14ac:dyDescent="0.25">
      <c r="A81">
        <v>2923</v>
      </c>
      <c r="B81">
        <v>417</v>
      </c>
      <c r="C81" t="s">
        <v>159</v>
      </c>
      <c r="D81" s="2">
        <v>0.25938566552901021</v>
      </c>
      <c r="E81">
        <v>21</v>
      </c>
      <c r="F81">
        <v>21</v>
      </c>
      <c r="G81" s="3">
        <v>0.20863309352517989</v>
      </c>
      <c r="H81" s="3">
        <f t="shared" si="7"/>
        <v>5.0752572003830321E-2</v>
      </c>
      <c r="I81">
        <v>6.2311111111111109E-6</v>
      </c>
      <c r="J81" t="s">
        <v>210</v>
      </c>
      <c r="K81" t="s">
        <v>166</v>
      </c>
      <c r="L81">
        <v>21</v>
      </c>
      <c r="M81" t="s">
        <v>162</v>
      </c>
      <c r="N81">
        <v>1</v>
      </c>
      <c r="O81" t="s">
        <v>211</v>
      </c>
      <c r="P81">
        <v>0</v>
      </c>
      <c r="Q81">
        <v>0.20863309352517989</v>
      </c>
      <c r="R81">
        <v>836</v>
      </c>
      <c r="S81" s="1">
        <v>0.2320574162679426</v>
      </c>
      <c r="T81">
        <v>1.348289351851852E-5</v>
      </c>
      <c r="U81" s="4">
        <v>0.28349282296650719</v>
      </c>
      <c r="V81" s="4">
        <f t="shared" si="8"/>
        <v>5.1435406698564584E-2</v>
      </c>
      <c r="W81">
        <v>5.6214004629629624E-6</v>
      </c>
      <c r="X81" s="4">
        <v>0.23325358851674641</v>
      </c>
      <c r="Y81" s="4">
        <f t="shared" si="9"/>
        <v>1.1961722488038062E-3</v>
      </c>
      <c r="Z81" s="1">
        <v>0.2320574162679426</v>
      </c>
      <c r="AA81" s="1">
        <f t="shared" si="10"/>
        <v>0</v>
      </c>
      <c r="AB81">
        <v>330</v>
      </c>
      <c r="AC81">
        <v>0.55454545454545456</v>
      </c>
      <c r="AD81" t="s">
        <v>146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1</v>
      </c>
      <c r="AK81">
        <v>0</v>
      </c>
      <c r="AL81">
        <v>1</v>
      </c>
      <c r="AM81">
        <v>4</v>
      </c>
      <c r="AN81">
        <v>5</v>
      </c>
      <c r="AO81">
        <v>1</v>
      </c>
      <c r="AP81">
        <v>0.28353508499886382</v>
      </c>
      <c r="AQ81">
        <v>95</v>
      </c>
      <c r="AR81">
        <v>76</v>
      </c>
      <c r="AS81">
        <v>0.8</v>
      </c>
      <c r="AT81" s="1">
        <v>0.2033492822966507</v>
      </c>
      <c r="AU81" s="2">
        <f t="shared" si="11"/>
        <v>-2.8708133971291905E-2</v>
      </c>
      <c r="AV81" s="4">
        <v>0.25358851674641147</v>
      </c>
      <c r="AW81" s="5">
        <f t="shared" si="12"/>
        <v>2.1531100478468873E-2</v>
      </c>
      <c r="AX81" s="1">
        <v>0.23923444976076549</v>
      </c>
      <c r="AY81" s="2">
        <f t="shared" si="13"/>
        <v>7.1770334928228929E-3</v>
      </c>
      <c r="AZ81" t="s">
        <v>164</v>
      </c>
      <c r="BA81">
        <v>2</v>
      </c>
      <c r="BB81">
        <v>617</v>
      </c>
      <c r="BC81">
        <v>1</v>
      </c>
      <c r="BD81">
        <v>-0.5</v>
      </c>
      <c r="BE81" t="s">
        <v>59</v>
      </c>
      <c r="BF81">
        <v>1</v>
      </c>
      <c r="BG81" t="b">
        <v>1</v>
      </c>
    </row>
    <row r="82" spans="1:59" hidden="1" x14ac:dyDescent="0.25">
      <c r="A82">
        <v>2923</v>
      </c>
      <c r="B82">
        <v>417</v>
      </c>
      <c r="C82" t="s">
        <v>159</v>
      </c>
      <c r="D82" s="2">
        <v>0.25938566552901021</v>
      </c>
      <c r="E82">
        <v>21</v>
      </c>
      <c r="F82">
        <v>21</v>
      </c>
      <c r="G82" s="3">
        <v>0.1750599520383693</v>
      </c>
      <c r="H82" s="3">
        <f t="shared" si="7"/>
        <v>8.4325713490640913E-2</v>
      </c>
      <c r="I82">
        <v>3.6631018518518519E-6</v>
      </c>
      <c r="J82" t="s">
        <v>188</v>
      </c>
      <c r="K82" t="s">
        <v>186</v>
      </c>
      <c r="L82">
        <v>21</v>
      </c>
      <c r="M82" t="s">
        <v>162</v>
      </c>
      <c r="N82">
        <v>1</v>
      </c>
      <c r="O82" t="s">
        <v>212</v>
      </c>
      <c r="P82">
        <v>0</v>
      </c>
      <c r="Q82">
        <v>0.1750599520383693</v>
      </c>
      <c r="R82">
        <v>836</v>
      </c>
      <c r="S82" s="1">
        <v>0.2141148325358852</v>
      </c>
      <c r="T82">
        <v>1.1418715277777779E-5</v>
      </c>
      <c r="U82" s="4">
        <v>0.26913875598086118</v>
      </c>
      <c r="V82" s="4">
        <f t="shared" si="8"/>
        <v>5.5023923444975975E-2</v>
      </c>
      <c r="W82">
        <v>4.6416319444444454E-6</v>
      </c>
      <c r="X82" s="4">
        <v>0.22368421052631579</v>
      </c>
      <c r="Y82" s="4">
        <f t="shared" si="9"/>
        <v>9.5693779904305887E-3</v>
      </c>
      <c r="Z82" s="1">
        <v>0.2141148325358852</v>
      </c>
      <c r="AA82" s="1">
        <f t="shared" si="10"/>
        <v>0</v>
      </c>
      <c r="AB82">
        <v>344</v>
      </c>
      <c r="AC82">
        <v>0.27325581395348841</v>
      </c>
      <c r="AD82" t="s">
        <v>146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1</v>
      </c>
      <c r="AK82">
        <v>0</v>
      </c>
      <c r="AL82">
        <v>1</v>
      </c>
      <c r="AM82">
        <v>20</v>
      </c>
      <c r="AN82">
        <v>21</v>
      </c>
      <c r="AO82">
        <v>1</v>
      </c>
      <c r="AP82">
        <v>0.66897488498515056</v>
      </c>
      <c r="AQ82">
        <v>0</v>
      </c>
      <c r="AR82">
        <v>0</v>
      </c>
      <c r="AS82">
        <v>-1</v>
      </c>
      <c r="AT82" s="1">
        <v>-1</v>
      </c>
      <c r="AU82" s="2">
        <f t="shared" si="11"/>
        <v>-1.2141148325358853</v>
      </c>
      <c r="AV82" s="4">
        <v>0.2141148325358852</v>
      </c>
      <c r="AW82" s="5">
        <f t="shared" si="12"/>
        <v>0</v>
      </c>
      <c r="AX82" s="1">
        <v>0.2141148325358852</v>
      </c>
      <c r="AY82" s="2">
        <f t="shared" si="13"/>
        <v>0</v>
      </c>
      <c r="AZ82" t="s">
        <v>164</v>
      </c>
      <c r="BA82">
        <v>2</v>
      </c>
      <c r="BB82">
        <v>617</v>
      </c>
      <c r="BC82">
        <v>2</v>
      </c>
      <c r="BD82">
        <v>1</v>
      </c>
      <c r="BE82" t="s">
        <v>59</v>
      </c>
      <c r="BF82">
        <v>1</v>
      </c>
      <c r="BG82" t="b">
        <v>1</v>
      </c>
    </row>
    <row r="83" spans="1:59" hidden="1" x14ac:dyDescent="0.25">
      <c r="A83">
        <v>2923</v>
      </c>
      <c r="B83">
        <v>417</v>
      </c>
      <c r="C83" t="s">
        <v>159</v>
      </c>
      <c r="D83" s="2">
        <v>0.25938566552901021</v>
      </c>
      <c r="E83">
        <v>21</v>
      </c>
      <c r="F83">
        <v>21</v>
      </c>
      <c r="G83" s="3">
        <v>0.20863309352517989</v>
      </c>
      <c r="H83" s="3">
        <f t="shared" si="7"/>
        <v>5.0752572003830321E-2</v>
      </c>
      <c r="I83">
        <v>6.4255671296296297E-6</v>
      </c>
      <c r="J83" t="s">
        <v>210</v>
      </c>
      <c r="K83" t="s">
        <v>166</v>
      </c>
      <c r="L83">
        <v>21</v>
      </c>
      <c r="M83" t="s">
        <v>162</v>
      </c>
      <c r="N83">
        <v>1</v>
      </c>
      <c r="O83" t="s">
        <v>211</v>
      </c>
      <c r="P83">
        <v>1.8126157407407411E-7</v>
      </c>
      <c r="Q83">
        <v>0.20863309352517989</v>
      </c>
      <c r="R83">
        <v>836</v>
      </c>
      <c r="S83" s="1">
        <v>0.2320574162679426</v>
      </c>
      <c r="T83">
        <v>1.356460648148148E-5</v>
      </c>
      <c r="U83" s="4">
        <v>0.28349282296650719</v>
      </c>
      <c r="V83" s="4">
        <f t="shared" si="8"/>
        <v>5.1435406698564584E-2</v>
      </c>
      <c r="W83">
        <v>5.8014699074074072E-6</v>
      </c>
      <c r="X83" s="4">
        <v>0.22966507177033491</v>
      </c>
      <c r="Y83" s="4">
        <f t="shared" si="9"/>
        <v>-2.3923444976076957E-3</v>
      </c>
      <c r="Z83" s="1">
        <v>0.2320574162679426</v>
      </c>
      <c r="AA83" s="1">
        <f t="shared" si="10"/>
        <v>0</v>
      </c>
      <c r="AB83">
        <v>330</v>
      </c>
      <c r="AC83">
        <v>0.55454545454545456</v>
      </c>
      <c r="AD83" t="s">
        <v>146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1</v>
      </c>
      <c r="AM83">
        <v>4</v>
      </c>
      <c r="AN83">
        <v>5</v>
      </c>
      <c r="AO83">
        <v>1</v>
      </c>
      <c r="AP83">
        <v>0.28353508499886382</v>
      </c>
      <c r="AQ83">
        <v>95</v>
      </c>
      <c r="AR83">
        <v>76</v>
      </c>
      <c r="AS83">
        <v>0.8</v>
      </c>
      <c r="AT83" s="1">
        <v>0.2033492822966507</v>
      </c>
      <c r="AU83" s="2">
        <f t="shared" si="11"/>
        <v>-2.8708133971291905E-2</v>
      </c>
      <c r="AV83" s="4">
        <v>0.25358851674641147</v>
      </c>
      <c r="AW83" s="5">
        <f t="shared" si="12"/>
        <v>2.1531100478468873E-2</v>
      </c>
      <c r="AX83" s="1">
        <v>0.2320574162679426</v>
      </c>
      <c r="AY83" s="2">
        <f t="shared" si="13"/>
        <v>0</v>
      </c>
      <c r="AZ83" t="s">
        <v>164</v>
      </c>
      <c r="BA83">
        <v>2</v>
      </c>
      <c r="BB83">
        <v>617</v>
      </c>
      <c r="BC83">
        <v>2</v>
      </c>
      <c r="BD83">
        <v>-1</v>
      </c>
      <c r="BE83" t="s">
        <v>59</v>
      </c>
      <c r="BF83">
        <v>1</v>
      </c>
      <c r="BG83" t="b">
        <v>1</v>
      </c>
    </row>
    <row r="84" spans="1:59" hidden="1" x14ac:dyDescent="0.25">
      <c r="A84">
        <v>2923</v>
      </c>
      <c r="B84">
        <v>417</v>
      </c>
      <c r="C84" t="s">
        <v>159</v>
      </c>
      <c r="D84" s="2">
        <v>0.25938566552901021</v>
      </c>
      <c r="E84">
        <v>21</v>
      </c>
      <c r="F84">
        <v>21</v>
      </c>
      <c r="G84" s="3">
        <v>0.1726618705035971</v>
      </c>
      <c r="H84" s="3">
        <f t="shared" si="7"/>
        <v>8.6723795025413108E-2</v>
      </c>
      <c r="I84">
        <v>3.4808449074074069E-6</v>
      </c>
      <c r="J84" t="s">
        <v>188</v>
      </c>
      <c r="K84" t="s">
        <v>186</v>
      </c>
      <c r="L84">
        <v>21</v>
      </c>
      <c r="M84" t="s">
        <v>162</v>
      </c>
      <c r="N84">
        <v>1</v>
      </c>
      <c r="O84" t="s">
        <v>212</v>
      </c>
      <c r="P84">
        <v>0</v>
      </c>
      <c r="Q84">
        <v>0.1726618705035971</v>
      </c>
      <c r="R84">
        <v>836</v>
      </c>
      <c r="S84" s="1">
        <v>0.21291866028708131</v>
      </c>
      <c r="T84">
        <v>2.01512962962963E-5</v>
      </c>
      <c r="U84" s="4">
        <v>0.26435406698564601</v>
      </c>
      <c r="V84" s="4">
        <f t="shared" si="8"/>
        <v>5.1435406698564695E-2</v>
      </c>
      <c r="W84">
        <v>6.7070023148148152E-6</v>
      </c>
      <c r="X84" s="4">
        <v>0.23325358851674641</v>
      </c>
      <c r="Y84" s="4">
        <f t="shared" si="9"/>
        <v>2.0334928229665095E-2</v>
      </c>
      <c r="Z84" s="1">
        <v>0.21291866028708131</v>
      </c>
      <c r="AA84" s="1">
        <f t="shared" si="10"/>
        <v>0</v>
      </c>
      <c r="AB84">
        <v>345</v>
      </c>
      <c r="AC84">
        <v>0.44347826086956521</v>
      </c>
      <c r="AD84" t="s">
        <v>146</v>
      </c>
      <c r="AE84">
        <v>1</v>
      </c>
      <c r="AF84">
        <v>1</v>
      </c>
      <c r="AG84">
        <v>0</v>
      </c>
      <c r="AH84">
        <v>1</v>
      </c>
      <c r="AI84">
        <v>0</v>
      </c>
      <c r="AJ84">
        <v>1</v>
      </c>
      <c r="AK84">
        <v>0</v>
      </c>
      <c r="AL84">
        <v>1</v>
      </c>
      <c r="AM84">
        <v>20</v>
      </c>
      <c r="AN84">
        <v>21</v>
      </c>
      <c r="AO84">
        <v>1</v>
      </c>
      <c r="AP84">
        <v>0.66897488498515056</v>
      </c>
      <c r="AQ84">
        <v>0</v>
      </c>
      <c r="AR84">
        <v>0</v>
      </c>
      <c r="AS84">
        <v>-1</v>
      </c>
      <c r="AT84" s="1">
        <v>-1</v>
      </c>
      <c r="AU84" s="2">
        <f t="shared" si="11"/>
        <v>-1.2129186602870814</v>
      </c>
      <c r="AV84" s="4">
        <v>0.21291866028708131</v>
      </c>
      <c r="AW84" s="5">
        <f t="shared" si="12"/>
        <v>0</v>
      </c>
      <c r="AX84" s="1">
        <v>0.21291866028708131</v>
      </c>
      <c r="AY84" s="2">
        <f t="shared" si="13"/>
        <v>0</v>
      </c>
      <c r="AZ84" t="s">
        <v>164</v>
      </c>
      <c r="BA84">
        <v>2</v>
      </c>
      <c r="BB84">
        <v>617</v>
      </c>
      <c r="BC84">
        <v>3</v>
      </c>
      <c r="BD84">
        <v>2</v>
      </c>
      <c r="BE84" t="s">
        <v>59</v>
      </c>
      <c r="BF84">
        <v>1</v>
      </c>
      <c r="BG84" t="b">
        <v>1</v>
      </c>
    </row>
    <row r="85" spans="1:59" hidden="1" x14ac:dyDescent="0.25">
      <c r="A85">
        <v>2923</v>
      </c>
      <c r="B85">
        <v>417</v>
      </c>
      <c r="C85" t="s">
        <v>159</v>
      </c>
      <c r="D85" s="2">
        <v>0.25938566552901021</v>
      </c>
      <c r="E85">
        <v>21</v>
      </c>
      <c r="F85">
        <v>21</v>
      </c>
      <c r="G85" s="3">
        <v>0.20863309352517989</v>
      </c>
      <c r="H85" s="3">
        <f t="shared" si="7"/>
        <v>5.0752572003830321E-2</v>
      </c>
      <c r="I85">
        <v>6.3446412037037038E-6</v>
      </c>
      <c r="J85" t="s">
        <v>210</v>
      </c>
      <c r="K85" t="s">
        <v>166</v>
      </c>
      <c r="L85">
        <v>21</v>
      </c>
      <c r="M85" t="s">
        <v>162</v>
      </c>
      <c r="N85">
        <v>1</v>
      </c>
      <c r="O85" t="s">
        <v>211</v>
      </c>
      <c r="P85">
        <v>0</v>
      </c>
      <c r="Q85">
        <v>0.20863309352517989</v>
      </c>
      <c r="R85">
        <v>836</v>
      </c>
      <c r="S85" s="1">
        <v>0.2320574162679426</v>
      </c>
      <c r="T85">
        <v>1.355837962962963E-5</v>
      </c>
      <c r="U85" s="4">
        <v>0.28349282296650719</v>
      </c>
      <c r="V85" s="4">
        <f t="shared" si="8"/>
        <v>5.1435406698564584E-2</v>
      </c>
      <c r="W85">
        <v>6.0594907407407414E-6</v>
      </c>
      <c r="X85" s="4">
        <v>0.22966507177033491</v>
      </c>
      <c r="Y85" s="4">
        <f t="shared" si="9"/>
        <v>-2.3923444976076957E-3</v>
      </c>
      <c r="Z85" s="1">
        <v>0.2320574162679426</v>
      </c>
      <c r="AA85" s="1">
        <f t="shared" si="10"/>
        <v>0</v>
      </c>
      <c r="AB85">
        <v>330</v>
      </c>
      <c r="AC85">
        <v>0.55454545454545456</v>
      </c>
      <c r="AD85" t="s">
        <v>146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1</v>
      </c>
      <c r="AK85">
        <v>0</v>
      </c>
      <c r="AL85">
        <v>1</v>
      </c>
      <c r="AM85">
        <v>4</v>
      </c>
      <c r="AN85">
        <v>5</v>
      </c>
      <c r="AO85">
        <v>1</v>
      </c>
      <c r="AP85">
        <v>0.28353508499886382</v>
      </c>
      <c r="AQ85">
        <v>95</v>
      </c>
      <c r="AR85">
        <v>76</v>
      </c>
      <c r="AS85">
        <v>0.8</v>
      </c>
      <c r="AT85" s="1">
        <v>0.2033492822966507</v>
      </c>
      <c r="AU85" s="2">
        <f t="shared" si="11"/>
        <v>-2.8708133971291905E-2</v>
      </c>
      <c r="AV85" s="4">
        <v>0.25358851674641147</v>
      </c>
      <c r="AW85" s="5">
        <f t="shared" si="12"/>
        <v>2.1531100478468873E-2</v>
      </c>
      <c r="AX85" s="1">
        <v>0.2320574162679426</v>
      </c>
      <c r="AY85" s="2">
        <f t="shared" si="13"/>
        <v>0</v>
      </c>
      <c r="AZ85" t="s">
        <v>164</v>
      </c>
      <c r="BA85">
        <v>2</v>
      </c>
      <c r="BB85">
        <v>617</v>
      </c>
      <c r="BC85">
        <v>3</v>
      </c>
      <c r="BD85">
        <v>-2</v>
      </c>
      <c r="BE85" t="s">
        <v>59</v>
      </c>
      <c r="BF85">
        <v>1</v>
      </c>
      <c r="BG85" t="b">
        <v>1</v>
      </c>
    </row>
    <row r="86" spans="1:59" hidden="1" x14ac:dyDescent="0.25">
      <c r="A86">
        <v>2923</v>
      </c>
      <c r="B86">
        <v>417</v>
      </c>
      <c r="C86" t="s">
        <v>159</v>
      </c>
      <c r="D86" s="2">
        <v>0.25938566552901021</v>
      </c>
      <c r="E86">
        <v>21</v>
      </c>
      <c r="F86">
        <v>21</v>
      </c>
      <c r="G86" s="3">
        <v>0.22541966426858509</v>
      </c>
      <c r="H86" s="3">
        <f t="shared" si="7"/>
        <v>3.3966001260425122E-2</v>
      </c>
      <c r="I86">
        <v>6.3457638888888897E-6</v>
      </c>
      <c r="J86" t="s">
        <v>180</v>
      </c>
      <c r="K86" t="s">
        <v>181</v>
      </c>
      <c r="L86">
        <v>21</v>
      </c>
      <c r="M86" t="s">
        <v>162</v>
      </c>
      <c r="N86">
        <v>1</v>
      </c>
      <c r="O86" t="s">
        <v>213</v>
      </c>
      <c r="P86">
        <v>0</v>
      </c>
      <c r="Q86">
        <v>0.22541966426858509</v>
      </c>
      <c r="R86">
        <v>836</v>
      </c>
      <c r="S86" s="1">
        <v>0.24521531100478469</v>
      </c>
      <c r="T86">
        <v>1.355864583333333E-5</v>
      </c>
      <c r="U86" s="4">
        <v>0.27870813397129179</v>
      </c>
      <c r="V86" s="4">
        <f t="shared" si="8"/>
        <v>3.3492822966507102E-2</v>
      </c>
      <c r="W86">
        <v>5.1833912037037037E-6</v>
      </c>
      <c r="X86" s="4">
        <v>0.21889952153110051</v>
      </c>
      <c r="Y86" s="4">
        <f t="shared" si="9"/>
        <v>-2.6315789473684181E-2</v>
      </c>
      <c r="Z86" s="1">
        <v>0.24521531100478469</v>
      </c>
      <c r="AA86" s="1">
        <f t="shared" si="10"/>
        <v>0</v>
      </c>
      <c r="AB86">
        <v>323</v>
      </c>
      <c r="AC86">
        <v>0.65634674922600622</v>
      </c>
      <c r="AD86" t="s">
        <v>69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1</v>
      </c>
      <c r="AM86">
        <v>9</v>
      </c>
      <c r="AN86">
        <v>10</v>
      </c>
      <c r="AO86">
        <v>1</v>
      </c>
      <c r="AP86">
        <v>0.37094189239925368</v>
      </c>
      <c r="AQ86">
        <v>102</v>
      </c>
      <c r="AR86">
        <v>80</v>
      </c>
      <c r="AS86">
        <v>0.78431372549019607</v>
      </c>
      <c r="AT86" s="1">
        <v>0.2141148325358852</v>
      </c>
      <c r="AU86" s="2">
        <f t="shared" si="11"/>
        <v>-3.110047846889949E-2</v>
      </c>
      <c r="AV86" s="4">
        <v>0.25598086124401909</v>
      </c>
      <c r="AW86" s="5">
        <f t="shared" si="12"/>
        <v>1.0765550239234395E-2</v>
      </c>
      <c r="AX86" s="1">
        <v>0.24880382775119619</v>
      </c>
      <c r="AY86" s="2">
        <f t="shared" si="13"/>
        <v>3.588516746411502E-3</v>
      </c>
      <c r="AZ86" t="s">
        <v>164</v>
      </c>
      <c r="BA86">
        <v>2</v>
      </c>
      <c r="BB86">
        <v>723</v>
      </c>
      <c r="BC86">
        <v>1</v>
      </c>
      <c r="BD86">
        <v>0.5</v>
      </c>
      <c r="BE86" t="s">
        <v>59</v>
      </c>
      <c r="BF86">
        <v>1</v>
      </c>
      <c r="BG86" t="b">
        <v>0</v>
      </c>
    </row>
    <row r="87" spans="1:59" hidden="1" x14ac:dyDescent="0.25">
      <c r="A87">
        <v>2923</v>
      </c>
      <c r="B87">
        <v>417</v>
      </c>
      <c r="C87" t="s">
        <v>159</v>
      </c>
      <c r="D87" s="2">
        <v>0.25938566552901021</v>
      </c>
      <c r="E87">
        <v>21</v>
      </c>
      <c r="F87">
        <v>21</v>
      </c>
      <c r="G87" s="3">
        <v>0.22541966426858509</v>
      </c>
      <c r="H87" s="3">
        <f t="shared" si="7"/>
        <v>3.3966001260425122E-2</v>
      </c>
      <c r="I87">
        <v>7.3508333333333334E-6</v>
      </c>
      <c r="J87" t="s">
        <v>180</v>
      </c>
      <c r="K87" t="s">
        <v>181</v>
      </c>
      <c r="L87">
        <v>21</v>
      </c>
      <c r="M87" t="s">
        <v>162</v>
      </c>
      <c r="N87">
        <v>1</v>
      </c>
      <c r="O87" t="s">
        <v>193</v>
      </c>
      <c r="P87">
        <v>0</v>
      </c>
      <c r="Q87">
        <v>0.22541966426858509</v>
      </c>
      <c r="R87">
        <v>836</v>
      </c>
      <c r="S87" s="1">
        <v>0.25837320574162681</v>
      </c>
      <c r="T87">
        <v>1.7732800925925929E-5</v>
      </c>
      <c r="U87" s="4">
        <v>0.27990430622009571</v>
      </c>
      <c r="V87" s="4">
        <f t="shared" si="8"/>
        <v>2.1531100478468901E-2</v>
      </c>
      <c r="W87">
        <v>7.2117708333333334E-6</v>
      </c>
      <c r="X87" s="4">
        <v>0.21889952153110051</v>
      </c>
      <c r="Y87" s="4">
        <f t="shared" si="9"/>
        <v>-3.94736842105263E-2</v>
      </c>
      <c r="Z87" s="1">
        <v>0.25837320574162681</v>
      </c>
      <c r="AA87" s="1">
        <f t="shared" si="10"/>
        <v>0</v>
      </c>
      <c r="AB87">
        <v>323</v>
      </c>
      <c r="AC87">
        <v>0.65634674922600622</v>
      </c>
      <c r="AD87" t="s">
        <v>69</v>
      </c>
      <c r="AE87">
        <v>1</v>
      </c>
      <c r="AF87">
        <v>1</v>
      </c>
      <c r="AG87">
        <v>0</v>
      </c>
      <c r="AH87">
        <v>1</v>
      </c>
      <c r="AI87">
        <v>0</v>
      </c>
      <c r="AJ87">
        <v>1</v>
      </c>
      <c r="AK87">
        <v>0</v>
      </c>
      <c r="AL87">
        <v>1</v>
      </c>
      <c r="AM87">
        <v>9</v>
      </c>
      <c r="AN87">
        <v>10</v>
      </c>
      <c r="AO87">
        <v>1</v>
      </c>
      <c r="AP87">
        <v>0.37094189239925368</v>
      </c>
      <c r="AQ87">
        <v>102</v>
      </c>
      <c r="AR87">
        <v>80</v>
      </c>
      <c r="AS87">
        <v>0.78431372549019607</v>
      </c>
      <c r="AT87" s="1">
        <v>0.2141148325358852</v>
      </c>
      <c r="AU87" s="2">
        <f t="shared" si="11"/>
        <v>-4.4258373205741608E-2</v>
      </c>
      <c r="AV87" s="4">
        <v>0.25598086124401909</v>
      </c>
      <c r="AW87" s="5">
        <f t="shared" si="12"/>
        <v>-2.3923444976077235E-3</v>
      </c>
      <c r="AX87" s="1">
        <v>0.25358851674641147</v>
      </c>
      <c r="AY87" s="2">
        <f t="shared" si="13"/>
        <v>-4.784688995215336E-3</v>
      </c>
      <c r="AZ87" t="s">
        <v>164</v>
      </c>
      <c r="BA87">
        <v>2</v>
      </c>
      <c r="BB87">
        <v>723</v>
      </c>
      <c r="BC87">
        <v>1</v>
      </c>
      <c r="BD87">
        <v>-0.5</v>
      </c>
      <c r="BE87" t="s">
        <v>59</v>
      </c>
      <c r="BF87">
        <v>1</v>
      </c>
      <c r="BG87" t="b">
        <v>0</v>
      </c>
    </row>
    <row r="88" spans="1:59" hidden="1" x14ac:dyDescent="0.25">
      <c r="A88">
        <v>2923</v>
      </c>
      <c r="B88">
        <v>417</v>
      </c>
      <c r="C88" t="s">
        <v>159</v>
      </c>
      <c r="D88" s="2">
        <v>0.25938566552901021</v>
      </c>
      <c r="E88">
        <v>21</v>
      </c>
      <c r="F88">
        <v>21</v>
      </c>
      <c r="G88" s="3">
        <v>0.22781774580335731</v>
      </c>
      <c r="H88" s="3">
        <f t="shared" si="7"/>
        <v>3.1567919725652899E-2</v>
      </c>
      <c r="I88">
        <v>4.098865740740741E-6</v>
      </c>
      <c r="J88" t="s">
        <v>214</v>
      </c>
      <c r="K88" t="s">
        <v>215</v>
      </c>
      <c r="L88">
        <v>21</v>
      </c>
      <c r="M88" t="s">
        <v>162</v>
      </c>
      <c r="N88">
        <v>1</v>
      </c>
      <c r="O88" t="s">
        <v>216</v>
      </c>
      <c r="P88">
        <v>0</v>
      </c>
      <c r="Q88">
        <v>0.22781774580335731</v>
      </c>
      <c r="R88">
        <v>836</v>
      </c>
      <c r="S88" s="1">
        <v>0.24521531100478469</v>
      </c>
      <c r="T88">
        <v>1.410115740740741E-5</v>
      </c>
      <c r="U88" s="4">
        <v>0.2715311004784689</v>
      </c>
      <c r="V88" s="4">
        <f t="shared" si="8"/>
        <v>2.6315789473684209E-2</v>
      </c>
      <c r="W88">
        <v>4.8228935185185176E-6</v>
      </c>
      <c r="X88" s="4">
        <v>0.21889952153110051</v>
      </c>
      <c r="Y88" s="4">
        <f t="shared" si="9"/>
        <v>-2.6315789473684181E-2</v>
      </c>
      <c r="Z88" s="1">
        <v>0.24521531100478469</v>
      </c>
      <c r="AA88" s="1">
        <f t="shared" si="10"/>
        <v>0</v>
      </c>
      <c r="AB88">
        <v>322</v>
      </c>
      <c r="AC88">
        <v>0.65527950310559002</v>
      </c>
      <c r="AD88" t="s">
        <v>69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1</v>
      </c>
      <c r="AK88">
        <v>0</v>
      </c>
      <c r="AL88">
        <v>1</v>
      </c>
      <c r="AM88">
        <v>2</v>
      </c>
      <c r="AN88">
        <v>3</v>
      </c>
      <c r="AO88">
        <v>1</v>
      </c>
      <c r="AP88">
        <v>0.21327151252141011</v>
      </c>
      <c r="AQ88">
        <v>102</v>
      </c>
      <c r="AR88">
        <v>79</v>
      </c>
      <c r="AS88">
        <v>0.77450980392156865</v>
      </c>
      <c r="AT88" s="1">
        <v>0.2141148325358852</v>
      </c>
      <c r="AU88" s="2">
        <f t="shared" si="11"/>
        <v>-3.110047846889949E-2</v>
      </c>
      <c r="AV88" s="4">
        <v>0.25598086124401909</v>
      </c>
      <c r="AW88" s="5">
        <f t="shared" si="12"/>
        <v>1.0765550239234395E-2</v>
      </c>
      <c r="AX88" s="1">
        <v>0.24521531100478469</v>
      </c>
      <c r="AY88" s="2">
        <f t="shared" si="13"/>
        <v>0</v>
      </c>
      <c r="AZ88" t="s">
        <v>164</v>
      </c>
      <c r="BA88">
        <v>2</v>
      </c>
      <c r="BB88">
        <v>723</v>
      </c>
      <c r="BC88">
        <v>2</v>
      </c>
      <c r="BD88">
        <v>1</v>
      </c>
      <c r="BE88" t="s">
        <v>59</v>
      </c>
      <c r="BF88">
        <v>1</v>
      </c>
      <c r="BG88" t="b">
        <v>0</v>
      </c>
    </row>
    <row r="89" spans="1:59" hidden="1" x14ac:dyDescent="0.25">
      <c r="A89">
        <v>2923</v>
      </c>
      <c r="B89">
        <v>417</v>
      </c>
      <c r="C89" t="s">
        <v>159</v>
      </c>
      <c r="D89" s="2">
        <v>0.25938566552901021</v>
      </c>
      <c r="E89">
        <v>21</v>
      </c>
      <c r="F89">
        <v>21</v>
      </c>
      <c r="G89" s="3">
        <v>0.22541966426858509</v>
      </c>
      <c r="H89" s="3">
        <f t="shared" si="7"/>
        <v>3.3966001260425122E-2</v>
      </c>
      <c r="I89">
        <v>6.343958333333333E-6</v>
      </c>
      <c r="J89" t="s">
        <v>180</v>
      </c>
      <c r="K89" t="s">
        <v>181</v>
      </c>
      <c r="L89">
        <v>21</v>
      </c>
      <c r="M89" t="s">
        <v>162</v>
      </c>
      <c r="N89">
        <v>1</v>
      </c>
      <c r="O89" t="s">
        <v>193</v>
      </c>
      <c r="P89">
        <v>0</v>
      </c>
      <c r="Q89">
        <v>0.22541966426858509</v>
      </c>
      <c r="R89">
        <v>836</v>
      </c>
      <c r="S89" s="1">
        <v>0.24162679425837319</v>
      </c>
      <c r="T89">
        <v>1.080128472222222E-5</v>
      </c>
      <c r="U89" s="4">
        <v>0.25478468899521528</v>
      </c>
      <c r="V89" s="4">
        <f t="shared" si="8"/>
        <v>1.3157894736842091E-2</v>
      </c>
      <c r="W89">
        <v>4.9004513888888893E-6</v>
      </c>
      <c r="X89" s="4">
        <v>0.21889952153110051</v>
      </c>
      <c r="Y89" s="4">
        <f t="shared" si="9"/>
        <v>-2.2727272727272679E-2</v>
      </c>
      <c r="Z89" s="1">
        <v>0.24162679425837319</v>
      </c>
      <c r="AA89" s="1">
        <f t="shared" si="10"/>
        <v>0</v>
      </c>
      <c r="AB89">
        <v>323</v>
      </c>
      <c r="AC89">
        <v>0.65634674922600622</v>
      </c>
      <c r="AD89" t="s">
        <v>69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9</v>
      </c>
      <c r="AN89">
        <v>10</v>
      </c>
      <c r="AO89">
        <v>1</v>
      </c>
      <c r="AP89">
        <v>0.37094189239925368</v>
      </c>
      <c r="AQ89">
        <v>102</v>
      </c>
      <c r="AR89">
        <v>80</v>
      </c>
      <c r="AS89">
        <v>0.78431372549019607</v>
      </c>
      <c r="AT89" s="1">
        <v>0.2141148325358852</v>
      </c>
      <c r="AU89" s="2">
        <f t="shared" si="11"/>
        <v>-2.7511961722487988E-2</v>
      </c>
      <c r="AV89" s="4">
        <v>0.25598086124401909</v>
      </c>
      <c r="AW89" s="5">
        <f t="shared" si="12"/>
        <v>1.4354066985645897E-2</v>
      </c>
      <c r="AX89" s="1">
        <v>0.25119617224880381</v>
      </c>
      <c r="AY89" s="2">
        <f t="shared" si="13"/>
        <v>9.5693779904306164E-3</v>
      </c>
      <c r="AZ89" t="s">
        <v>164</v>
      </c>
      <c r="BA89">
        <v>2</v>
      </c>
      <c r="BB89">
        <v>723</v>
      </c>
      <c r="BC89">
        <v>2</v>
      </c>
      <c r="BD89">
        <v>-1</v>
      </c>
      <c r="BE89" t="s">
        <v>59</v>
      </c>
      <c r="BF89">
        <v>1</v>
      </c>
      <c r="BG89" t="b">
        <v>0</v>
      </c>
    </row>
    <row r="90" spans="1:59" hidden="1" x14ac:dyDescent="0.25">
      <c r="A90">
        <v>2923</v>
      </c>
      <c r="B90">
        <v>417</v>
      </c>
      <c r="C90" t="s">
        <v>159</v>
      </c>
      <c r="D90" s="2">
        <v>0.25938566552901021</v>
      </c>
      <c r="E90">
        <v>21</v>
      </c>
      <c r="F90">
        <v>21</v>
      </c>
      <c r="G90" s="3">
        <v>0.22781774580335731</v>
      </c>
      <c r="H90" s="3">
        <f t="shared" si="7"/>
        <v>3.1567919725652899E-2</v>
      </c>
      <c r="I90">
        <v>4.1000115740740726E-6</v>
      </c>
      <c r="J90" t="s">
        <v>214</v>
      </c>
      <c r="K90" t="s">
        <v>215</v>
      </c>
      <c r="L90">
        <v>21</v>
      </c>
      <c r="M90" t="s">
        <v>162</v>
      </c>
      <c r="N90">
        <v>1</v>
      </c>
      <c r="O90" t="s">
        <v>216</v>
      </c>
      <c r="P90">
        <v>0</v>
      </c>
      <c r="Q90">
        <v>0.22781774580335731</v>
      </c>
      <c r="R90">
        <v>836</v>
      </c>
      <c r="S90" s="1">
        <v>0.24521531100478469</v>
      </c>
      <c r="T90">
        <v>1.348677083333333E-5</v>
      </c>
      <c r="U90" s="4">
        <v>0.2715311004784689</v>
      </c>
      <c r="V90" s="4">
        <f t="shared" si="8"/>
        <v>2.6315789473684209E-2</v>
      </c>
      <c r="W90">
        <v>4.6358449074074069E-6</v>
      </c>
      <c r="X90" s="4">
        <v>0.21889952153110051</v>
      </c>
      <c r="Y90" s="4">
        <f t="shared" si="9"/>
        <v>-2.6315789473684181E-2</v>
      </c>
      <c r="Z90" s="1">
        <v>0.24521531100478469</v>
      </c>
      <c r="AA90" s="1">
        <f t="shared" si="10"/>
        <v>0</v>
      </c>
      <c r="AB90">
        <v>322</v>
      </c>
      <c r="AC90">
        <v>0.65527950310559002</v>
      </c>
      <c r="AD90" t="s">
        <v>69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1</v>
      </c>
      <c r="AK90">
        <v>0</v>
      </c>
      <c r="AL90">
        <v>1</v>
      </c>
      <c r="AM90">
        <v>2</v>
      </c>
      <c r="AN90">
        <v>3</v>
      </c>
      <c r="AO90">
        <v>1</v>
      </c>
      <c r="AP90">
        <v>0.21327151252141011</v>
      </c>
      <c r="AQ90">
        <v>102</v>
      </c>
      <c r="AR90">
        <v>79</v>
      </c>
      <c r="AS90">
        <v>0.77450980392156865</v>
      </c>
      <c r="AT90" s="1">
        <v>0.2141148325358852</v>
      </c>
      <c r="AU90" s="2">
        <f t="shared" si="11"/>
        <v>-3.110047846889949E-2</v>
      </c>
      <c r="AV90" s="4">
        <v>0.25598086124401909</v>
      </c>
      <c r="AW90" s="5">
        <f t="shared" si="12"/>
        <v>1.0765550239234395E-2</v>
      </c>
      <c r="AX90" s="1">
        <v>0.24521531100478469</v>
      </c>
      <c r="AY90" s="2">
        <f t="shared" si="13"/>
        <v>0</v>
      </c>
      <c r="AZ90" t="s">
        <v>164</v>
      </c>
      <c r="BA90">
        <v>2</v>
      </c>
      <c r="BB90">
        <v>723</v>
      </c>
      <c r="BC90">
        <v>3</v>
      </c>
      <c r="BD90">
        <v>2</v>
      </c>
      <c r="BE90" t="s">
        <v>59</v>
      </c>
      <c r="BF90">
        <v>1</v>
      </c>
      <c r="BG90" t="b">
        <v>0</v>
      </c>
    </row>
    <row r="91" spans="1:59" hidden="1" x14ac:dyDescent="0.25">
      <c r="A91">
        <v>2923</v>
      </c>
      <c r="B91">
        <v>417</v>
      </c>
      <c r="C91" t="s">
        <v>159</v>
      </c>
      <c r="D91" s="2">
        <v>0.25938566552901021</v>
      </c>
      <c r="E91">
        <v>21</v>
      </c>
      <c r="F91">
        <v>21</v>
      </c>
      <c r="G91" s="3">
        <v>0.22541966426858509</v>
      </c>
      <c r="H91" s="3">
        <f t="shared" si="7"/>
        <v>3.3966001260425122E-2</v>
      </c>
      <c r="I91">
        <v>5.979571759259259E-6</v>
      </c>
      <c r="J91" t="s">
        <v>217</v>
      </c>
      <c r="K91" t="s">
        <v>218</v>
      </c>
      <c r="L91">
        <v>21</v>
      </c>
      <c r="M91" t="s">
        <v>162</v>
      </c>
      <c r="N91">
        <v>1</v>
      </c>
      <c r="O91" t="s">
        <v>219</v>
      </c>
      <c r="P91">
        <v>0</v>
      </c>
      <c r="Q91">
        <v>0.22541966426858509</v>
      </c>
      <c r="R91">
        <v>836</v>
      </c>
      <c r="S91" s="1">
        <v>0.23803827751196169</v>
      </c>
      <c r="T91">
        <v>1.070006944444444E-5</v>
      </c>
      <c r="U91" s="4">
        <v>0.25478468899521528</v>
      </c>
      <c r="V91" s="4">
        <f t="shared" si="8"/>
        <v>1.6746411483253593E-2</v>
      </c>
      <c r="W91">
        <v>4.8234837962962961E-6</v>
      </c>
      <c r="X91" s="4">
        <v>0.21889952153110051</v>
      </c>
      <c r="Y91" s="4">
        <f t="shared" si="9"/>
        <v>-1.9138755980861177E-2</v>
      </c>
      <c r="Z91" s="1">
        <v>0.23803827751196169</v>
      </c>
      <c r="AA91" s="1">
        <f t="shared" si="10"/>
        <v>0</v>
      </c>
      <c r="AB91">
        <v>323</v>
      </c>
      <c r="AC91">
        <v>0.65634674922600622</v>
      </c>
      <c r="AD91" t="s">
        <v>69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1</v>
      </c>
      <c r="AM91">
        <v>8</v>
      </c>
      <c r="AN91">
        <v>9</v>
      </c>
      <c r="AO91">
        <v>1</v>
      </c>
      <c r="AP91">
        <v>0.37320563227310538</v>
      </c>
      <c r="AQ91">
        <v>102</v>
      </c>
      <c r="AR91">
        <v>80</v>
      </c>
      <c r="AS91">
        <v>0.78431372549019607</v>
      </c>
      <c r="AT91" s="1">
        <v>0.2141148325358852</v>
      </c>
      <c r="AU91" s="2">
        <f t="shared" si="11"/>
        <v>-2.3923444976076486E-2</v>
      </c>
      <c r="AV91" s="4">
        <v>0.25598086124401909</v>
      </c>
      <c r="AW91" s="5">
        <f t="shared" si="12"/>
        <v>1.7942583732057399E-2</v>
      </c>
      <c r="AX91" s="1">
        <v>0.23803827751196169</v>
      </c>
      <c r="AY91" s="2">
        <f t="shared" si="13"/>
        <v>0</v>
      </c>
      <c r="AZ91" t="s">
        <v>164</v>
      </c>
      <c r="BA91">
        <v>2</v>
      </c>
      <c r="BB91">
        <v>723</v>
      </c>
      <c r="BC91">
        <v>3</v>
      </c>
      <c r="BD91">
        <v>-2</v>
      </c>
      <c r="BE91" t="s">
        <v>59</v>
      </c>
      <c r="BF91">
        <v>1</v>
      </c>
      <c r="BG91" t="b">
        <v>0</v>
      </c>
    </row>
    <row r="92" spans="1:59" hidden="1" x14ac:dyDescent="0.25">
      <c r="A92">
        <v>2923</v>
      </c>
      <c r="B92">
        <v>417</v>
      </c>
      <c r="C92" t="s">
        <v>159</v>
      </c>
      <c r="D92" s="2">
        <v>0.25938566552901021</v>
      </c>
      <c r="E92">
        <v>21</v>
      </c>
      <c r="F92">
        <v>21</v>
      </c>
      <c r="G92" s="3">
        <v>0.23021582733812951</v>
      </c>
      <c r="H92" s="3">
        <f t="shared" si="7"/>
        <v>2.9169838190880704E-2</v>
      </c>
      <c r="I92">
        <v>6.4213773148148158E-6</v>
      </c>
      <c r="J92" t="s">
        <v>180</v>
      </c>
      <c r="K92" t="s">
        <v>181</v>
      </c>
      <c r="L92">
        <v>21</v>
      </c>
      <c r="M92" t="s">
        <v>162</v>
      </c>
      <c r="N92">
        <v>1</v>
      </c>
      <c r="O92" t="s">
        <v>193</v>
      </c>
      <c r="P92">
        <v>0</v>
      </c>
      <c r="Q92">
        <v>0.23021582733812951</v>
      </c>
      <c r="R92">
        <v>836</v>
      </c>
      <c r="S92" s="1">
        <v>0.2476076555023923</v>
      </c>
      <c r="T92">
        <v>1.062342592592593E-5</v>
      </c>
      <c r="U92" s="4">
        <v>0.25478468899521528</v>
      </c>
      <c r="V92" s="4">
        <f t="shared" si="8"/>
        <v>7.1770334928229762E-3</v>
      </c>
      <c r="W92">
        <v>4.6420717592592604E-6</v>
      </c>
      <c r="X92" s="4">
        <v>0.21889952153110051</v>
      </c>
      <c r="Y92" s="4">
        <f t="shared" si="9"/>
        <v>-2.8708133971291794E-2</v>
      </c>
      <c r="Z92" s="1">
        <v>0.2476076555023923</v>
      </c>
      <c r="AA92" s="1">
        <f t="shared" si="10"/>
        <v>0</v>
      </c>
      <c r="AB92">
        <v>321</v>
      </c>
      <c r="AC92">
        <v>0.51401869158878499</v>
      </c>
      <c r="AD92" t="s">
        <v>76</v>
      </c>
      <c r="AE92">
        <v>1</v>
      </c>
      <c r="AF92">
        <v>1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1</v>
      </c>
      <c r="AM92">
        <v>13</v>
      </c>
      <c r="AN92">
        <v>14</v>
      </c>
      <c r="AO92">
        <v>1</v>
      </c>
      <c r="AP92">
        <v>0.4460375638961232</v>
      </c>
      <c r="AQ92">
        <v>189</v>
      </c>
      <c r="AR92">
        <v>151</v>
      </c>
      <c r="AS92">
        <v>0.79894179894179895</v>
      </c>
      <c r="AT92" s="1">
        <v>0.23684210526315791</v>
      </c>
      <c r="AU92" s="2">
        <f t="shared" si="11"/>
        <v>-1.0765550239234395E-2</v>
      </c>
      <c r="AV92" s="4">
        <v>0.25717703349282289</v>
      </c>
      <c r="AW92" s="5">
        <f t="shared" si="12"/>
        <v>9.5693779904305887E-3</v>
      </c>
      <c r="AX92" s="1">
        <v>0.24880382775119619</v>
      </c>
      <c r="AY92" s="2">
        <f t="shared" si="13"/>
        <v>1.1961722488038895E-3</v>
      </c>
      <c r="AZ92" t="s">
        <v>164</v>
      </c>
      <c r="BA92">
        <v>2</v>
      </c>
      <c r="BB92">
        <v>1153</v>
      </c>
      <c r="BC92">
        <v>1</v>
      </c>
      <c r="BD92">
        <v>0.5</v>
      </c>
      <c r="BE92" t="s">
        <v>59</v>
      </c>
      <c r="BF92">
        <v>1</v>
      </c>
      <c r="BG92" t="b">
        <v>0</v>
      </c>
    </row>
    <row r="93" spans="1:59" hidden="1" x14ac:dyDescent="0.25">
      <c r="A93">
        <v>2923</v>
      </c>
      <c r="B93">
        <v>417</v>
      </c>
      <c r="C93" t="s">
        <v>159</v>
      </c>
      <c r="D93" s="2">
        <v>0.25938566552901021</v>
      </c>
      <c r="E93">
        <v>21</v>
      </c>
      <c r="F93">
        <v>21</v>
      </c>
      <c r="G93" s="3">
        <v>0.22302158273381301</v>
      </c>
      <c r="H93" s="3">
        <f t="shared" si="7"/>
        <v>3.6364082795197206E-2</v>
      </c>
      <c r="I93">
        <v>6.3461111111111124E-6</v>
      </c>
      <c r="J93" t="s">
        <v>180</v>
      </c>
      <c r="K93" t="s">
        <v>181</v>
      </c>
      <c r="L93">
        <v>21</v>
      </c>
      <c r="M93" t="s">
        <v>162</v>
      </c>
      <c r="N93">
        <v>1</v>
      </c>
      <c r="O93" t="s">
        <v>193</v>
      </c>
      <c r="P93">
        <v>0</v>
      </c>
      <c r="Q93">
        <v>0.22302158273381301</v>
      </c>
      <c r="R93">
        <v>836</v>
      </c>
      <c r="S93" s="1">
        <v>0.26555023923444981</v>
      </c>
      <c r="T93">
        <v>1.3565983796296299E-5</v>
      </c>
      <c r="U93" s="4">
        <v>0.26435406698564601</v>
      </c>
      <c r="V93" s="4">
        <f t="shared" si="8"/>
        <v>-1.1961722488038062E-3</v>
      </c>
      <c r="W93">
        <v>4.6557175925925923E-6</v>
      </c>
      <c r="X93" s="4">
        <v>0.21889952153110051</v>
      </c>
      <c r="Y93" s="4">
        <f t="shared" si="9"/>
        <v>-4.6650717703349304E-2</v>
      </c>
      <c r="Z93" s="1">
        <v>0.26555023923444981</v>
      </c>
      <c r="AA93" s="1">
        <f t="shared" si="10"/>
        <v>0</v>
      </c>
      <c r="AB93">
        <v>324</v>
      </c>
      <c r="AC93">
        <v>0.79012345679012341</v>
      </c>
      <c r="AD93" t="s">
        <v>76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1</v>
      </c>
      <c r="AM93">
        <v>13</v>
      </c>
      <c r="AN93">
        <v>14</v>
      </c>
      <c r="AO93">
        <v>1</v>
      </c>
      <c r="AP93">
        <v>0.4460375638961232</v>
      </c>
      <c r="AQ93">
        <v>189</v>
      </c>
      <c r="AR93">
        <v>154</v>
      </c>
      <c r="AS93">
        <v>0.81481481481481477</v>
      </c>
      <c r="AT93" s="1">
        <v>0.23684210526315791</v>
      </c>
      <c r="AU93" s="2">
        <f t="shared" si="11"/>
        <v>-2.8708133971291905E-2</v>
      </c>
      <c r="AV93" s="4">
        <v>0.25956937799043062</v>
      </c>
      <c r="AW93" s="5">
        <f t="shared" si="12"/>
        <v>-5.9808612440191977E-3</v>
      </c>
      <c r="AX93" s="1">
        <v>0.26555023923444981</v>
      </c>
      <c r="AY93" s="2">
        <f t="shared" si="13"/>
        <v>0</v>
      </c>
      <c r="AZ93" t="s">
        <v>164</v>
      </c>
      <c r="BA93">
        <v>2</v>
      </c>
      <c r="BB93">
        <v>1153</v>
      </c>
      <c r="BC93">
        <v>1</v>
      </c>
      <c r="BD93">
        <v>-0.5</v>
      </c>
      <c r="BE93" t="s">
        <v>59</v>
      </c>
      <c r="BF93">
        <v>1</v>
      </c>
      <c r="BG93" t="b">
        <v>0</v>
      </c>
    </row>
    <row r="94" spans="1:59" hidden="1" x14ac:dyDescent="0.25">
      <c r="A94">
        <v>2923</v>
      </c>
      <c r="B94">
        <v>417</v>
      </c>
      <c r="C94" t="s">
        <v>159</v>
      </c>
      <c r="D94" s="2">
        <v>0.25938566552901021</v>
      </c>
      <c r="E94">
        <v>21</v>
      </c>
      <c r="F94">
        <v>21</v>
      </c>
      <c r="G94" s="3">
        <v>0.22062350119904081</v>
      </c>
      <c r="H94" s="3">
        <f t="shared" si="7"/>
        <v>3.8762164329969401E-2</v>
      </c>
      <c r="I94">
        <v>6.3446527777777784E-6</v>
      </c>
      <c r="J94" t="s">
        <v>180</v>
      </c>
      <c r="K94" t="s">
        <v>181</v>
      </c>
      <c r="L94">
        <v>21</v>
      </c>
      <c r="M94" t="s">
        <v>162</v>
      </c>
      <c r="N94">
        <v>1</v>
      </c>
      <c r="O94" t="s">
        <v>220</v>
      </c>
      <c r="P94">
        <v>0</v>
      </c>
      <c r="Q94">
        <v>0.22062350119904081</v>
      </c>
      <c r="R94">
        <v>836</v>
      </c>
      <c r="S94" s="1">
        <v>0.24401913875598091</v>
      </c>
      <c r="T94">
        <v>1.0771782407407409E-5</v>
      </c>
      <c r="U94" s="4">
        <v>0.25478468899521528</v>
      </c>
      <c r="V94" s="4">
        <f t="shared" si="8"/>
        <v>1.0765550239234367E-2</v>
      </c>
      <c r="W94">
        <v>6.2495833333333344E-6</v>
      </c>
      <c r="X94" s="4">
        <v>0.21889952153110051</v>
      </c>
      <c r="Y94" s="4">
        <f t="shared" si="9"/>
        <v>-2.5119617224880403E-2</v>
      </c>
      <c r="Z94" s="1">
        <v>0.24401913875598091</v>
      </c>
      <c r="AA94" s="1">
        <f t="shared" si="10"/>
        <v>0</v>
      </c>
      <c r="AB94">
        <v>325</v>
      </c>
      <c r="AC94">
        <v>0.30769230769230771</v>
      </c>
      <c r="AD94" t="s">
        <v>76</v>
      </c>
      <c r="AE94">
        <v>1</v>
      </c>
      <c r="AF94">
        <v>1</v>
      </c>
      <c r="AG94">
        <v>0</v>
      </c>
      <c r="AH94">
        <v>1</v>
      </c>
      <c r="AI94">
        <v>0</v>
      </c>
      <c r="AJ94">
        <v>1</v>
      </c>
      <c r="AK94">
        <v>0</v>
      </c>
      <c r="AL94">
        <v>1</v>
      </c>
      <c r="AM94">
        <v>13</v>
      </c>
      <c r="AN94">
        <v>14</v>
      </c>
      <c r="AO94">
        <v>1</v>
      </c>
      <c r="AP94">
        <v>0.4460375638961232</v>
      </c>
      <c r="AQ94">
        <v>189</v>
      </c>
      <c r="AR94">
        <v>155</v>
      </c>
      <c r="AS94">
        <v>0.82010582010582012</v>
      </c>
      <c r="AT94" s="1">
        <v>0.23684210526315791</v>
      </c>
      <c r="AU94" s="2">
        <f t="shared" si="11"/>
        <v>-7.177033492823004E-3</v>
      </c>
      <c r="AV94" s="4">
        <v>0.25717703349282289</v>
      </c>
      <c r="AW94" s="5">
        <f t="shared" si="12"/>
        <v>1.315789473684198E-2</v>
      </c>
      <c r="AX94" s="1">
        <v>0.25358851674641147</v>
      </c>
      <c r="AY94" s="2">
        <f t="shared" si="13"/>
        <v>9.5693779904305609E-3</v>
      </c>
      <c r="AZ94" t="s">
        <v>164</v>
      </c>
      <c r="BA94">
        <v>2</v>
      </c>
      <c r="BB94">
        <v>1153</v>
      </c>
      <c r="BC94">
        <v>2</v>
      </c>
      <c r="BD94">
        <v>1</v>
      </c>
      <c r="BE94" t="s">
        <v>59</v>
      </c>
      <c r="BF94">
        <v>1</v>
      </c>
      <c r="BG94" t="b">
        <v>0</v>
      </c>
    </row>
    <row r="95" spans="1:59" hidden="1" x14ac:dyDescent="0.25">
      <c r="A95">
        <v>2923</v>
      </c>
      <c r="B95">
        <v>417</v>
      </c>
      <c r="C95" t="s">
        <v>159</v>
      </c>
      <c r="D95" s="2">
        <v>0.25938566552901021</v>
      </c>
      <c r="E95">
        <v>21</v>
      </c>
      <c r="F95">
        <v>21</v>
      </c>
      <c r="G95" s="3">
        <v>0.22062350119904081</v>
      </c>
      <c r="H95" s="3">
        <f t="shared" si="7"/>
        <v>3.8762164329969401E-2</v>
      </c>
      <c r="I95">
        <v>6.522256944444444E-6</v>
      </c>
      <c r="J95" t="s">
        <v>180</v>
      </c>
      <c r="K95" t="s">
        <v>181</v>
      </c>
      <c r="L95">
        <v>21</v>
      </c>
      <c r="M95" t="s">
        <v>162</v>
      </c>
      <c r="N95">
        <v>1</v>
      </c>
      <c r="O95" t="s">
        <v>221</v>
      </c>
      <c r="P95">
        <v>1.8043981481481481E-7</v>
      </c>
      <c r="Q95">
        <v>0.22062350119904081</v>
      </c>
      <c r="R95">
        <v>836</v>
      </c>
      <c r="S95" s="1">
        <v>0.26913875598086118</v>
      </c>
      <c r="T95">
        <v>1.0883043981481481E-5</v>
      </c>
      <c r="U95" s="4">
        <v>0.25478468899521528</v>
      </c>
      <c r="V95" s="4">
        <f t="shared" si="8"/>
        <v>-1.4354066985645897E-2</v>
      </c>
      <c r="W95">
        <v>4.823518518518519E-6</v>
      </c>
      <c r="X95" s="4">
        <v>0.21889952153110051</v>
      </c>
      <c r="Y95" s="4">
        <f t="shared" si="9"/>
        <v>-5.0239234449760667E-2</v>
      </c>
      <c r="Z95" s="1">
        <v>0.26913875598086118</v>
      </c>
      <c r="AA95" s="1">
        <f t="shared" si="10"/>
        <v>0</v>
      </c>
      <c r="AB95">
        <v>325</v>
      </c>
      <c r="AC95">
        <v>0.88615384615384618</v>
      </c>
      <c r="AD95" t="s">
        <v>76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1</v>
      </c>
      <c r="AK95">
        <v>0</v>
      </c>
      <c r="AL95">
        <v>1</v>
      </c>
      <c r="AM95">
        <v>13</v>
      </c>
      <c r="AN95">
        <v>14</v>
      </c>
      <c r="AO95">
        <v>1</v>
      </c>
      <c r="AP95">
        <v>0.4460375638961232</v>
      </c>
      <c r="AQ95">
        <v>189</v>
      </c>
      <c r="AR95">
        <v>155</v>
      </c>
      <c r="AS95">
        <v>0.82010582010582012</v>
      </c>
      <c r="AT95" s="1">
        <v>0.23684210526315791</v>
      </c>
      <c r="AU95" s="2">
        <f t="shared" si="11"/>
        <v>-3.2296650717703268E-2</v>
      </c>
      <c r="AV95" s="4">
        <v>0.26076555023923442</v>
      </c>
      <c r="AW95" s="5">
        <f t="shared" si="12"/>
        <v>-8.3732057416267547E-3</v>
      </c>
      <c r="AX95" s="1">
        <v>0.26555023923444981</v>
      </c>
      <c r="AY95" s="2">
        <f t="shared" si="13"/>
        <v>-3.5885167464113632E-3</v>
      </c>
      <c r="AZ95" t="s">
        <v>164</v>
      </c>
      <c r="BA95">
        <v>2</v>
      </c>
      <c r="BB95">
        <v>1153</v>
      </c>
      <c r="BC95">
        <v>2</v>
      </c>
      <c r="BD95">
        <v>-1</v>
      </c>
      <c r="BE95" t="s">
        <v>59</v>
      </c>
      <c r="BF95">
        <v>1</v>
      </c>
      <c r="BG95" t="b">
        <v>0</v>
      </c>
    </row>
    <row r="96" spans="1:59" hidden="1" x14ac:dyDescent="0.25">
      <c r="A96">
        <v>2923</v>
      </c>
      <c r="B96">
        <v>417</v>
      </c>
      <c r="C96" t="s">
        <v>159</v>
      </c>
      <c r="D96" s="2">
        <v>0.25938566552901021</v>
      </c>
      <c r="E96">
        <v>21</v>
      </c>
      <c r="F96">
        <v>21</v>
      </c>
      <c r="G96" s="3">
        <v>0.23021582733812951</v>
      </c>
      <c r="H96" s="3">
        <f t="shared" si="7"/>
        <v>2.9169838190880704E-2</v>
      </c>
      <c r="I96">
        <v>3.0443518518518521E-6</v>
      </c>
      <c r="J96" t="s">
        <v>222</v>
      </c>
      <c r="K96" t="s">
        <v>223</v>
      </c>
      <c r="L96">
        <v>21</v>
      </c>
      <c r="M96" t="s">
        <v>120</v>
      </c>
      <c r="N96">
        <v>1</v>
      </c>
      <c r="O96" t="s">
        <v>224</v>
      </c>
      <c r="P96">
        <v>1.807986111111111E-7</v>
      </c>
      <c r="Q96">
        <v>0.23021582733812951</v>
      </c>
      <c r="R96">
        <v>836</v>
      </c>
      <c r="S96" s="1">
        <v>0.23684210526315791</v>
      </c>
      <c r="T96">
        <v>1.0877928240740739E-5</v>
      </c>
      <c r="U96" s="4">
        <v>0.25478468899521528</v>
      </c>
      <c r="V96" s="4">
        <f t="shared" si="8"/>
        <v>1.7942583732057371E-2</v>
      </c>
      <c r="W96">
        <v>4.6417708333333326E-6</v>
      </c>
      <c r="X96" s="4">
        <v>0.21889952153110051</v>
      </c>
      <c r="Y96" s="4">
        <f t="shared" si="9"/>
        <v>-1.7942583732057399E-2</v>
      </c>
      <c r="Z96" s="1">
        <v>0.23684210526315791</v>
      </c>
      <c r="AA96" s="1">
        <f t="shared" si="10"/>
        <v>0</v>
      </c>
      <c r="AB96">
        <v>321</v>
      </c>
      <c r="AC96">
        <v>0.30218068535825537</v>
      </c>
      <c r="AD96" t="s">
        <v>76</v>
      </c>
      <c r="AE96">
        <v>1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1</v>
      </c>
      <c r="AM96">
        <v>2</v>
      </c>
      <c r="AN96">
        <v>3</v>
      </c>
      <c r="AO96">
        <v>1</v>
      </c>
      <c r="AP96">
        <v>0.1355331429094718</v>
      </c>
      <c r="AQ96">
        <v>189</v>
      </c>
      <c r="AR96">
        <v>151</v>
      </c>
      <c r="AS96">
        <v>0.79894179894179895</v>
      </c>
      <c r="AT96" s="1">
        <v>0.23684210526315791</v>
      </c>
      <c r="AU96" s="2">
        <f t="shared" si="11"/>
        <v>0</v>
      </c>
      <c r="AV96" s="4">
        <v>0.25717703349282289</v>
      </c>
      <c r="AW96" s="5">
        <f t="shared" si="12"/>
        <v>2.0334928229664984E-2</v>
      </c>
      <c r="AX96" s="1">
        <v>0.2476076555023923</v>
      </c>
      <c r="AY96" s="2">
        <f t="shared" si="13"/>
        <v>1.0765550239234395E-2</v>
      </c>
      <c r="AZ96" t="s">
        <v>164</v>
      </c>
      <c r="BA96">
        <v>2</v>
      </c>
      <c r="BB96">
        <v>1153</v>
      </c>
      <c r="BC96">
        <v>3</v>
      </c>
      <c r="BD96">
        <v>2</v>
      </c>
      <c r="BE96" t="s">
        <v>59</v>
      </c>
      <c r="BF96">
        <v>1</v>
      </c>
      <c r="BG96" t="b">
        <v>0</v>
      </c>
    </row>
    <row r="97" spans="1:59" hidden="1" x14ac:dyDescent="0.25">
      <c r="A97">
        <v>2923</v>
      </c>
      <c r="B97">
        <v>417</v>
      </c>
      <c r="C97" t="s">
        <v>159</v>
      </c>
      <c r="D97" s="2">
        <v>0.25938566552901021</v>
      </c>
      <c r="E97">
        <v>21</v>
      </c>
      <c r="F97">
        <v>21</v>
      </c>
      <c r="G97" s="3">
        <v>0.2134292565947242</v>
      </c>
      <c r="H97" s="3">
        <f t="shared" si="7"/>
        <v>4.5956408934286014E-2</v>
      </c>
      <c r="I97">
        <v>5.9826736111111108E-6</v>
      </c>
      <c r="J97" t="s">
        <v>225</v>
      </c>
      <c r="K97" t="s">
        <v>226</v>
      </c>
      <c r="L97">
        <v>21</v>
      </c>
      <c r="M97" t="s">
        <v>120</v>
      </c>
      <c r="N97">
        <v>1</v>
      </c>
      <c r="O97" t="s">
        <v>227</v>
      </c>
      <c r="P97">
        <v>0</v>
      </c>
      <c r="Q97">
        <v>0.2134292565947242</v>
      </c>
      <c r="R97">
        <v>836</v>
      </c>
      <c r="S97" s="1">
        <v>0.26555023923444981</v>
      </c>
      <c r="T97">
        <v>1.080325231481482E-5</v>
      </c>
      <c r="U97" s="4">
        <v>0.25478468899521528</v>
      </c>
      <c r="V97" s="4">
        <f t="shared" si="8"/>
        <v>-1.0765550239234534E-2</v>
      </c>
      <c r="W97">
        <v>6.6000925925925927E-6</v>
      </c>
      <c r="X97" s="4">
        <v>0.2356459330143541</v>
      </c>
      <c r="Y97" s="4">
        <f t="shared" si="9"/>
        <v>-2.9904306220095711E-2</v>
      </c>
      <c r="Z97" s="1">
        <v>0.26555023923444981</v>
      </c>
      <c r="AA97" s="1">
        <f t="shared" si="10"/>
        <v>0</v>
      </c>
      <c r="AB97">
        <v>328</v>
      </c>
      <c r="AC97">
        <v>0.94817073170731703</v>
      </c>
      <c r="AD97" t="s">
        <v>76</v>
      </c>
      <c r="AE97">
        <v>1</v>
      </c>
      <c r="AF97">
        <v>1</v>
      </c>
      <c r="AG97">
        <v>0</v>
      </c>
      <c r="AH97">
        <v>1</v>
      </c>
      <c r="AI97">
        <v>0</v>
      </c>
      <c r="AJ97">
        <v>1</v>
      </c>
      <c r="AK97">
        <v>0</v>
      </c>
      <c r="AL97">
        <v>1</v>
      </c>
      <c r="AM97">
        <v>16</v>
      </c>
      <c r="AN97">
        <v>17</v>
      </c>
      <c r="AO97">
        <v>1</v>
      </c>
      <c r="AP97">
        <v>0.4907315027298586</v>
      </c>
      <c r="AQ97">
        <v>189</v>
      </c>
      <c r="AR97">
        <v>158</v>
      </c>
      <c r="AS97">
        <v>0.83597883597883593</v>
      </c>
      <c r="AT97" s="1">
        <v>0.23684210526315791</v>
      </c>
      <c r="AU97" s="2">
        <f t="shared" si="11"/>
        <v>-2.8708133971291905E-2</v>
      </c>
      <c r="AV97" s="4">
        <v>0.26076555023923442</v>
      </c>
      <c r="AW97" s="5">
        <f t="shared" si="12"/>
        <v>-4.7846889952153915E-3</v>
      </c>
      <c r="AX97" s="1">
        <v>0.26555023923444981</v>
      </c>
      <c r="AY97" s="2">
        <f t="shared" si="13"/>
        <v>0</v>
      </c>
      <c r="AZ97" t="s">
        <v>164</v>
      </c>
      <c r="BA97">
        <v>2</v>
      </c>
      <c r="BB97">
        <v>1153</v>
      </c>
      <c r="BC97">
        <v>3</v>
      </c>
      <c r="BD97">
        <v>-2</v>
      </c>
      <c r="BE97" t="s">
        <v>59</v>
      </c>
      <c r="BF97">
        <v>1</v>
      </c>
      <c r="BG97" t="b">
        <v>0</v>
      </c>
    </row>
    <row r="98" spans="1:59" hidden="1" x14ac:dyDescent="0.25">
      <c r="A98">
        <v>2923</v>
      </c>
      <c r="B98">
        <v>417</v>
      </c>
      <c r="C98" t="s">
        <v>159</v>
      </c>
      <c r="D98" s="2">
        <v>0.25938566552901021</v>
      </c>
      <c r="E98">
        <v>21</v>
      </c>
      <c r="F98">
        <v>21</v>
      </c>
      <c r="G98" s="3">
        <v>0.21822541966426859</v>
      </c>
      <c r="H98" s="3">
        <f t="shared" si="7"/>
        <v>4.1160245864741624E-2</v>
      </c>
      <c r="I98">
        <v>6.239675925925926E-6</v>
      </c>
      <c r="J98" t="s">
        <v>190</v>
      </c>
      <c r="K98" t="s">
        <v>191</v>
      </c>
      <c r="L98">
        <v>21</v>
      </c>
      <c r="M98" t="s">
        <v>162</v>
      </c>
      <c r="N98">
        <v>1</v>
      </c>
      <c r="O98" t="s">
        <v>192</v>
      </c>
      <c r="P98">
        <v>0</v>
      </c>
      <c r="Q98">
        <v>0.21822541966426859</v>
      </c>
      <c r="R98">
        <v>836</v>
      </c>
      <c r="S98" s="1">
        <v>0.24401913875598091</v>
      </c>
      <c r="T98">
        <v>1.0981828703703701E-5</v>
      </c>
      <c r="U98" s="4">
        <v>0.25358851674641147</v>
      </c>
      <c r="V98" s="4">
        <f t="shared" si="8"/>
        <v>9.5693779904305609E-3</v>
      </c>
      <c r="W98">
        <v>6.4207986111111101E-6</v>
      </c>
      <c r="X98" s="4">
        <v>0.2476076555023923</v>
      </c>
      <c r="Y98" s="4">
        <f t="shared" si="9"/>
        <v>3.588516746411391E-3</v>
      </c>
      <c r="Z98" s="1">
        <v>0.24401913875598091</v>
      </c>
      <c r="AA98" s="1">
        <f t="shared" si="10"/>
        <v>0</v>
      </c>
      <c r="AB98">
        <v>326</v>
      </c>
      <c r="AC98">
        <v>0.6595092024539877</v>
      </c>
      <c r="AD98" t="s">
        <v>154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1</v>
      </c>
      <c r="AK98">
        <v>0</v>
      </c>
      <c r="AL98">
        <v>1</v>
      </c>
      <c r="AM98">
        <v>11</v>
      </c>
      <c r="AN98">
        <v>12</v>
      </c>
      <c r="AO98">
        <v>1</v>
      </c>
      <c r="AP98">
        <v>0.37511196568436539</v>
      </c>
      <c r="AQ98">
        <v>40</v>
      </c>
      <c r="AR98">
        <v>33</v>
      </c>
      <c r="AS98">
        <v>0.82499999999999996</v>
      </c>
      <c r="AT98" s="1">
        <v>0.23684210526315791</v>
      </c>
      <c r="AU98" s="2">
        <f t="shared" si="11"/>
        <v>-7.177033492823004E-3</v>
      </c>
      <c r="AV98" s="4">
        <v>0.25239234449760772</v>
      </c>
      <c r="AW98" s="5">
        <f t="shared" si="12"/>
        <v>8.3732057416268102E-3</v>
      </c>
      <c r="AX98" s="1">
        <v>0.24401913875598091</v>
      </c>
      <c r="AY98" s="2">
        <f t="shared" si="13"/>
        <v>0</v>
      </c>
      <c r="AZ98" t="s">
        <v>164</v>
      </c>
      <c r="BA98">
        <v>3</v>
      </c>
      <c r="BB98">
        <v>403</v>
      </c>
      <c r="BC98">
        <v>1</v>
      </c>
      <c r="BD98">
        <v>0.5</v>
      </c>
      <c r="BE98" t="s">
        <v>59</v>
      </c>
      <c r="BF98">
        <v>1</v>
      </c>
      <c r="BG98" t="b">
        <v>1</v>
      </c>
    </row>
    <row r="99" spans="1:59" hidden="1" x14ac:dyDescent="0.25">
      <c r="A99">
        <v>2923</v>
      </c>
      <c r="B99">
        <v>417</v>
      </c>
      <c r="C99" t="s">
        <v>159</v>
      </c>
      <c r="D99" s="2">
        <v>0.25938566552901021</v>
      </c>
      <c r="E99">
        <v>21</v>
      </c>
      <c r="F99">
        <v>21</v>
      </c>
      <c r="G99" s="3">
        <v>0.21582733812949639</v>
      </c>
      <c r="H99" s="3">
        <f t="shared" si="7"/>
        <v>4.3558327399513819E-2</v>
      </c>
      <c r="I99">
        <v>6.237974537037037E-6</v>
      </c>
      <c r="J99" t="s">
        <v>228</v>
      </c>
      <c r="K99" t="s">
        <v>191</v>
      </c>
      <c r="L99">
        <v>21</v>
      </c>
      <c r="M99" t="s">
        <v>162</v>
      </c>
      <c r="N99">
        <v>1</v>
      </c>
      <c r="O99" t="s">
        <v>229</v>
      </c>
      <c r="P99">
        <v>0</v>
      </c>
      <c r="Q99">
        <v>0.21582733812949639</v>
      </c>
      <c r="R99">
        <v>836</v>
      </c>
      <c r="S99" s="1">
        <v>0.2284688995215311</v>
      </c>
      <c r="T99">
        <v>1.0804548611111109E-5</v>
      </c>
      <c r="U99" s="4">
        <v>0.23923444976076549</v>
      </c>
      <c r="V99" s="4">
        <f t="shared" si="8"/>
        <v>1.0765550239234395E-2</v>
      </c>
      <c r="W99">
        <v>5.2573263888888891E-6</v>
      </c>
      <c r="X99" s="4">
        <v>0.21650717703349279</v>
      </c>
      <c r="Y99" s="4">
        <f t="shared" si="9"/>
        <v>-1.1961722488038312E-2</v>
      </c>
      <c r="Z99" s="1">
        <v>0.2284688995215311</v>
      </c>
      <c r="AA99" s="1">
        <f t="shared" si="10"/>
        <v>0</v>
      </c>
      <c r="AB99">
        <v>327</v>
      </c>
      <c r="AC99">
        <v>0.66055045871559637</v>
      </c>
      <c r="AD99" t="s">
        <v>154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1</v>
      </c>
      <c r="AK99">
        <v>0</v>
      </c>
      <c r="AL99">
        <v>1</v>
      </c>
      <c r="AM99">
        <v>11</v>
      </c>
      <c r="AN99">
        <v>12</v>
      </c>
      <c r="AO99">
        <v>1</v>
      </c>
      <c r="AP99">
        <v>0.37511196568436539</v>
      </c>
      <c r="AQ99">
        <v>10</v>
      </c>
      <c r="AR99">
        <v>6</v>
      </c>
      <c r="AS99">
        <v>0.6</v>
      </c>
      <c r="AT99" s="1">
        <v>0.23444976076555021</v>
      </c>
      <c r="AU99" s="2">
        <f t="shared" si="11"/>
        <v>5.9808612440191145E-3</v>
      </c>
      <c r="AV99" s="4">
        <v>0.2284688995215311</v>
      </c>
      <c r="AW99" s="5">
        <f t="shared" si="12"/>
        <v>0</v>
      </c>
      <c r="AX99" s="1">
        <v>0.2284688995215311</v>
      </c>
      <c r="AY99" s="2">
        <f t="shared" si="13"/>
        <v>0</v>
      </c>
      <c r="AZ99" t="s">
        <v>164</v>
      </c>
      <c r="BA99">
        <v>3</v>
      </c>
      <c r="BB99">
        <v>403</v>
      </c>
      <c r="BC99">
        <v>1</v>
      </c>
      <c r="BD99">
        <v>-0.5</v>
      </c>
      <c r="BE99" t="s">
        <v>59</v>
      </c>
      <c r="BF99">
        <v>1</v>
      </c>
      <c r="BG99" t="b">
        <v>1</v>
      </c>
    </row>
    <row r="100" spans="1:59" hidden="1" x14ac:dyDescent="0.25">
      <c r="A100">
        <v>2923</v>
      </c>
      <c r="B100">
        <v>417</v>
      </c>
      <c r="C100" t="s">
        <v>159</v>
      </c>
      <c r="D100" s="2">
        <v>0.25938566552901021</v>
      </c>
      <c r="E100">
        <v>21</v>
      </c>
      <c r="F100">
        <v>21</v>
      </c>
      <c r="G100" s="3">
        <v>0.21822541966426859</v>
      </c>
      <c r="H100" s="3">
        <f t="shared" si="7"/>
        <v>4.1160245864741624E-2</v>
      </c>
      <c r="I100">
        <v>4.2034375000000004E-6</v>
      </c>
      <c r="J100" t="s">
        <v>214</v>
      </c>
      <c r="K100" t="s">
        <v>215</v>
      </c>
      <c r="L100">
        <v>21</v>
      </c>
      <c r="M100" t="s">
        <v>162</v>
      </c>
      <c r="N100">
        <v>1</v>
      </c>
      <c r="O100" t="s">
        <v>216</v>
      </c>
      <c r="P100">
        <v>1.8047453703703701E-7</v>
      </c>
      <c r="Q100">
        <v>0.21822541966426859</v>
      </c>
      <c r="R100">
        <v>836</v>
      </c>
      <c r="S100" s="1">
        <v>0.24401913875598091</v>
      </c>
      <c r="T100">
        <v>1.141895833333333E-5</v>
      </c>
      <c r="U100" s="4">
        <v>0.25239234449760772</v>
      </c>
      <c r="V100" s="4">
        <f t="shared" si="8"/>
        <v>8.3732057416268102E-3</v>
      </c>
      <c r="W100">
        <v>4.8975000000000001E-6</v>
      </c>
      <c r="X100" s="4">
        <v>0.2356459330143541</v>
      </c>
      <c r="Y100" s="4">
        <f t="shared" si="9"/>
        <v>-8.3732057416268102E-3</v>
      </c>
      <c r="Z100" s="1">
        <v>0.24401913875598091</v>
      </c>
      <c r="AA100" s="1">
        <f t="shared" si="10"/>
        <v>0</v>
      </c>
      <c r="AB100">
        <v>326</v>
      </c>
      <c r="AC100">
        <v>0.6595092024539877</v>
      </c>
      <c r="AD100" t="s">
        <v>154</v>
      </c>
      <c r="AE100">
        <v>1</v>
      </c>
      <c r="AF100">
        <v>1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1</v>
      </c>
      <c r="AM100">
        <v>20</v>
      </c>
      <c r="AN100">
        <v>21</v>
      </c>
      <c r="AO100">
        <v>1</v>
      </c>
      <c r="AP100">
        <v>0.64636535284386543</v>
      </c>
      <c r="AQ100">
        <v>0</v>
      </c>
      <c r="AR100">
        <v>0</v>
      </c>
      <c r="AS100">
        <v>-1</v>
      </c>
      <c r="AT100" s="1">
        <v>-1</v>
      </c>
      <c r="AU100" s="2">
        <f t="shared" si="11"/>
        <v>-1.2440191387559809</v>
      </c>
      <c r="AV100" s="4">
        <v>0.24401913875598091</v>
      </c>
      <c r="AW100" s="5">
        <f t="shared" si="12"/>
        <v>0</v>
      </c>
      <c r="AX100" s="1">
        <v>0.24401913875598091</v>
      </c>
      <c r="AY100" s="2">
        <f t="shared" si="13"/>
        <v>0</v>
      </c>
      <c r="AZ100" t="s">
        <v>164</v>
      </c>
      <c r="BA100">
        <v>3</v>
      </c>
      <c r="BB100">
        <v>403</v>
      </c>
      <c r="BC100">
        <v>2</v>
      </c>
      <c r="BD100">
        <v>1</v>
      </c>
      <c r="BE100" t="s">
        <v>59</v>
      </c>
      <c r="BF100">
        <v>1</v>
      </c>
      <c r="BG100" t="b">
        <v>1</v>
      </c>
    </row>
    <row r="101" spans="1:59" hidden="1" x14ac:dyDescent="0.25">
      <c r="A101">
        <v>2923</v>
      </c>
      <c r="B101">
        <v>417</v>
      </c>
      <c r="C101" t="s">
        <v>159</v>
      </c>
      <c r="D101" s="2">
        <v>0.25938566552901021</v>
      </c>
      <c r="E101">
        <v>21</v>
      </c>
      <c r="F101">
        <v>21</v>
      </c>
      <c r="G101" s="3">
        <v>0.19904076738609111</v>
      </c>
      <c r="H101" s="3">
        <f t="shared" si="7"/>
        <v>6.0344898142919101E-2</v>
      </c>
      <c r="I101">
        <v>4.2010185185185194E-6</v>
      </c>
      <c r="J101" t="s">
        <v>214</v>
      </c>
      <c r="K101" t="s">
        <v>215</v>
      </c>
      <c r="L101">
        <v>21</v>
      </c>
      <c r="M101" t="s">
        <v>162</v>
      </c>
      <c r="N101">
        <v>1</v>
      </c>
      <c r="O101" t="s">
        <v>216</v>
      </c>
      <c r="P101">
        <v>0</v>
      </c>
      <c r="Q101">
        <v>0.19904076738609111</v>
      </c>
      <c r="R101">
        <v>836</v>
      </c>
      <c r="S101" s="1">
        <v>0.2260765550239234</v>
      </c>
      <c r="T101">
        <v>1.0924039351851849E-5</v>
      </c>
      <c r="U101" s="4">
        <v>0.26674641148325362</v>
      </c>
      <c r="V101" s="4">
        <f t="shared" si="8"/>
        <v>4.0669856459330217E-2</v>
      </c>
      <c r="W101">
        <v>5.3298032407407414E-6</v>
      </c>
      <c r="X101" s="4">
        <v>0.21650717703349279</v>
      </c>
      <c r="Y101" s="4">
        <f t="shared" si="9"/>
        <v>-9.5693779904306164E-3</v>
      </c>
      <c r="Z101" s="1">
        <v>0.2260765550239234</v>
      </c>
      <c r="AA101" s="1">
        <f t="shared" si="10"/>
        <v>0</v>
      </c>
      <c r="AB101">
        <v>334</v>
      </c>
      <c r="AC101">
        <v>0.66766467065868262</v>
      </c>
      <c r="AD101" t="s">
        <v>154</v>
      </c>
      <c r="AE101">
        <v>1</v>
      </c>
      <c r="AF101">
        <v>1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1</v>
      </c>
      <c r="AM101">
        <v>20</v>
      </c>
      <c r="AN101">
        <v>21</v>
      </c>
      <c r="AO101">
        <v>1</v>
      </c>
      <c r="AP101">
        <v>0.64636535284386543</v>
      </c>
      <c r="AQ101">
        <v>0</v>
      </c>
      <c r="AR101">
        <v>0</v>
      </c>
      <c r="AS101">
        <v>-1</v>
      </c>
      <c r="AT101" s="1">
        <v>-1</v>
      </c>
      <c r="AU101" s="2">
        <f t="shared" si="11"/>
        <v>-1.2260765550239234</v>
      </c>
      <c r="AV101" s="4">
        <v>0.2260765550239234</v>
      </c>
      <c r="AW101" s="5">
        <f t="shared" si="12"/>
        <v>0</v>
      </c>
      <c r="AX101" s="1">
        <v>0.2260765550239234</v>
      </c>
      <c r="AY101" s="2">
        <f t="shared" si="13"/>
        <v>0</v>
      </c>
      <c r="AZ101" t="s">
        <v>164</v>
      </c>
      <c r="BA101">
        <v>3</v>
      </c>
      <c r="BB101">
        <v>403</v>
      </c>
      <c r="BC101">
        <v>2</v>
      </c>
      <c r="BD101">
        <v>-1</v>
      </c>
      <c r="BE101" t="s">
        <v>59</v>
      </c>
      <c r="BF101">
        <v>1</v>
      </c>
      <c r="BG101" t="b">
        <v>1</v>
      </c>
    </row>
    <row r="102" spans="1:59" hidden="1" x14ac:dyDescent="0.25">
      <c r="A102">
        <v>2923</v>
      </c>
      <c r="B102">
        <v>417</v>
      </c>
      <c r="C102" t="s">
        <v>159</v>
      </c>
      <c r="D102" s="2">
        <v>0.25938566552901021</v>
      </c>
      <c r="E102">
        <v>21</v>
      </c>
      <c r="F102">
        <v>21</v>
      </c>
      <c r="G102" s="3">
        <v>0.21822541966426859</v>
      </c>
      <c r="H102" s="3">
        <f t="shared" si="7"/>
        <v>4.1160245864741624E-2</v>
      </c>
      <c r="I102">
        <v>4.2036805555555562E-6</v>
      </c>
      <c r="J102" t="s">
        <v>214</v>
      </c>
      <c r="K102" t="s">
        <v>215</v>
      </c>
      <c r="L102">
        <v>21</v>
      </c>
      <c r="M102" t="s">
        <v>162</v>
      </c>
      <c r="N102">
        <v>1</v>
      </c>
      <c r="O102" t="s">
        <v>216</v>
      </c>
      <c r="P102">
        <v>0</v>
      </c>
      <c r="Q102">
        <v>0.21822541966426859</v>
      </c>
      <c r="R102">
        <v>836</v>
      </c>
      <c r="S102" s="1">
        <v>0.24401913875598091</v>
      </c>
      <c r="T102">
        <v>1.605590277777778E-5</v>
      </c>
      <c r="U102" s="4">
        <v>0.28349282296650719</v>
      </c>
      <c r="V102" s="4">
        <f t="shared" si="8"/>
        <v>3.9473684210526272E-2</v>
      </c>
      <c r="W102">
        <v>4.8233912037037038E-6</v>
      </c>
      <c r="X102" s="4">
        <v>0.25837320574162681</v>
      </c>
      <c r="Y102" s="4">
        <f t="shared" si="9"/>
        <v>1.4354066985645897E-2</v>
      </c>
      <c r="Z102" s="1">
        <v>0.24401913875598091</v>
      </c>
      <c r="AA102" s="1">
        <f t="shared" si="10"/>
        <v>0</v>
      </c>
      <c r="AB102">
        <v>326</v>
      </c>
      <c r="AC102">
        <v>0.6595092024539877</v>
      </c>
      <c r="AD102" t="s">
        <v>154</v>
      </c>
      <c r="AE102">
        <v>1</v>
      </c>
      <c r="AF102">
        <v>1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20</v>
      </c>
      <c r="AN102">
        <v>21</v>
      </c>
      <c r="AO102">
        <v>1</v>
      </c>
      <c r="AP102">
        <v>0.64636535284386543</v>
      </c>
      <c r="AQ102">
        <v>0</v>
      </c>
      <c r="AR102">
        <v>0</v>
      </c>
      <c r="AS102">
        <v>-1</v>
      </c>
      <c r="AT102" s="1">
        <v>-1</v>
      </c>
      <c r="AU102" s="2">
        <f t="shared" si="11"/>
        <v>-1.2440191387559809</v>
      </c>
      <c r="AV102" s="4">
        <v>0.24401913875598091</v>
      </c>
      <c r="AW102" s="5">
        <f t="shared" si="12"/>
        <v>0</v>
      </c>
      <c r="AX102" s="1">
        <v>0.24401913875598091</v>
      </c>
      <c r="AY102" s="2">
        <f t="shared" si="13"/>
        <v>0</v>
      </c>
      <c r="AZ102" t="s">
        <v>164</v>
      </c>
      <c r="BA102">
        <v>3</v>
      </c>
      <c r="BB102">
        <v>403</v>
      </c>
      <c r="BC102">
        <v>3</v>
      </c>
      <c r="BD102">
        <v>2</v>
      </c>
      <c r="BE102" t="s">
        <v>59</v>
      </c>
      <c r="BF102">
        <v>1</v>
      </c>
      <c r="BG102" t="b">
        <v>1</v>
      </c>
    </row>
    <row r="103" spans="1:59" hidden="1" x14ac:dyDescent="0.25">
      <c r="A103">
        <v>2923</v>
      </c>
      <c r="B103">
        <v>417</v>
      </c>
      <c r="C103" t="s">
        <v>159</v>
      </c>
      <c r="D103" s="2">
        <v>0.25938566552901021</v>
      </c>
      <c r="E103">
        <v>21</v>
      </c>
      <c r="F103">
        <v>21</v>
      </c>
      <c r="G103" s="3">
        <v>0.19904076738609111</v>
      </c>
      <c r="H103" s="3">
        <f t="shared" si="7"/>
        <v>6.0344898142919101E-2</v>
      </c>
      <c r="I103">
        <v>4.0221527777777773E-6</v>
      </c>
      <c r="J103" t="s">
        <v>214</v>
      </c>
      <c r="K103" t="s">
        <v>215</v>
      </c>
      <c r="L103">
        <v>21</v>
      </c>
      <c r="M103" t="s">
        <v>162</v>
      </c>
      <c r="N103">
        <v>1</v>
      </c>
      <c r="O103" t="s">
        <v>216</v>
      </c>
      <c r="P103">
        <v>0</v>
      </c>
      <c r="Q103">
        <v>0.19904076738609111</v>
      </c>
      <c r="R103">
        <v>836</v>
      </c>
      <c r="S103" s="1">
        <v>0.2260765550239234</v>
      </c>
      <c r="T103">
        <v>1.0857534722222219E-5</v>
      </c>
      <c r="U103" s="4">
        <v>0.26674641148325362</v>
      </c>
      <c r="V103" s="4">
        <f t="shared" si="8"/>
        <v>4.0669856459330217E-2</v>
      </c>
      <c r="W103">
        <v>5.3655324074074077E-6</v>
      </c>
      <c r="X103" s="4">
        <v>0.21650717703349279</v>
      </c>
      <c r="Y103" s="4">
        <f t="shared" si="9"/>
        <v>-9.5693779904306164E-3</v>
      </c>
      <c r="Z103" s="1">
        <v>0.2260765550239234</v>
      </c>
      <c r="AA103" s="1">
        <f t="shared" si="10"/>
        <v>0</v>
      </c>
      <c r="AB103">
        <v>334</v>
      </c>
      <c r="AC103">
        <v>0.66766467065868262</v>
      </c>
      <c r="AD103" t="s">
        <v>154</v>
      </c>
      <c r="AE103">
        <v>1</v>
      </c>
      <c r="AF103">
        <v>1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1</v>
      </c>
      <c r="AM103">
        <v>20</v>
      </c>
      <c r="AN103">
        <v>21</v>
      </c>
      <c r="AO103">
        <v>1</v>
      </c>
      <c r="AP103">
        <v>0.64636535284386543</v>
      </c>
      <c r="AQ103">
        <v>0</v>
      </c>
      <c r="AR103">
        <v>0</v>
      </c>
      <c r="AS103">
        <v>-1</v>
      </c>
      <c r="AT103" s="1">
        <v>-1</v>
      </c>
      <c r="AU103" s="2">
        <f t="shared" si="11"/>
        <v>-1.2260765550239234</v>
      </c>
      <c r="AV103" s="4">
        <v>0.2260765550239234</v>
      </c>
      <c r="AW103" s="5">
        <f t="shared" si="12"/>
        <v>0</v>
      </c>
      <c r="AX103" s="1">
        <v>0.2260765550239234</v>
      </c>
      <c r="AY103" s="2">
        <f t="shared" si="13"/>
        <v>0</v>
      </c>
      <c r="AZ103" t="s">
        <v>164</v>
      </c>
      <c r="BA103">
        <v>3</v>
      </c>
      <c r="BB103">
        <v>403</v>
      </c>
      <c r="BC103">
        <v>3</v>
      </c>
      <c r="BD103">
        <v>-2</v>
      </c>
      <c r="BE103" t="s">
        <v>59</v>
      </c>
      <c r="BF103">
        <v>1</v>
      </c>
      <c r="BG103" t="b">
        <v>1</v>
      </c>
    </row>
    <row r="104" spans="1:59" hidden="1" x14ac:dyDescent="0.25">
      <c r="A104">
        <v>2923</v>
      </c>
      <c r="B104">
        <v>417</v>
      </c>
      <c r="C104" t="s">
        <v>159</v>
      </c>
      <c r="D104" s="2">
        <v>0.25938566552901021</v>
      </c>
      <c r="E104">
        <v>21</v>
      </c>
      <c r="F104">
        <v>21</v>
      </c>
      <c r="G104" s="3">
        <v>0.23021582733812951</v>
      </c>
      <c r="H104" s="3">
        <f t="shared" si="7"/>
        <v>2.9169838190880704E-2</v>
      </c>
      <c r="I104">
        <v>6.3442708333333337E-6</v>
      </c>
      <c r="J104" t="s">
        <v>180</v>
      </c>
      <c r="K104" t="s">
        <v>181</v>
      </c>
      <c r="L104">
        <v>21</v>
      </c>
      <c r="M104" t="s">
        <v>162</v>
      </c>
      <c r="N104">
        <v>1</v>
      </c>
      <c r="O104" t="s">
        <v>193</v>
      </c>
      <c r="P104">
        <v>0</v>
      </c>
      <c r="Q104">
        <v>0.23021582733812951</v>
      </c>
      <c r="R104">
        <v>836</v>
      </c>
      <c r="S104" s="1">
        <v>0.2476076555023923</v>
      </c>
      <c r="T104">
        <v>1.0806932870370369E-5</v>
      </c>
      <c r="U104" s="4">
        <v>0.25478468899521528</v>
      </c>
      <c r="V104" s="4">
        <f t="shared" si="8"/>
        <v>7.1770334928229762E-3</v>
      </c>
      <c r="W104">
        <v>4.8991782407407408E-6</v>
      </c>
      <c r="X104" s="4">
        <v>0.21889952153110051</v>
      </c>
      <c r="Y104" s="4">
        <f t="shared" si="9"/>
        <v>-2.8708133971291794E-2</v>
      </c>
      <c r="Z104" s="1">
        <v>0.2476076555023923</v>
      </c>
      <c r="AA104" s="1">
        <f t="shared" si="10"/>
        <v>0</v>
      </c>
      <c r="AB104">
        <v>321</v>
      </c>
      <c r="AC104">
        <v>0.51401869158878499</v>
      </c>
      <c r="AD104" t="s">
        <v>80</v>
      </c>
      <c r="AE104">
        <v>1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14</v>
      </c>
      <c r="AN104">
        <v>15</v>
      </c>
      <c r="AO104">
        <v>1</v>
      </c>
      <c r="AP104">
        <v>0.44833625382482412</v>
      </c>
      <c r="AQ104">
        <v>111</v>
      </c>
      <c r="AR104">
        <v>93</v>
      </c>
      <c r="AS104">
        <v>0.83783783783783783</v>
      </c>
      <c r="AT104" s="1">
        <v>0.23684210526315791</v>
      </c>
      <c r="AU104" s="2">
        <f t="shared" si="11"/>
        <v>-1.0765550239234395E-2</v>
      </c>
      <c r="AV104" s="4">
        <v>0.2476076555023923</v>
      </c>
      <c r="AW104" s="5">
        <f t="shared" si="12"/>
        <v>0</v>
      </c>
      <c r="AX104" s="1">
        <v>0.2476076555023923</v>
      </c>
      <c r="AY104" s="2">
        <f t="shared" si="13"/>
        <v>0</v>
      </c>
      <c r="AZ104" t="s">
        <v>164</v>
      </c>
      <c r="BA104">
        <v>3</v>
      </c>
      <c r="BB104">
        <v>898</v>
      </c>
      <c r="BC104">
        <v>1</v>
      </c>
      <c r="BD104">
        <v>0.5</v>
      </c>
      <c r="BE104" t="s">
        <v>59</v>
      </c>
      <c r="BF104">
        <v>1</v>
      </c>
      <c r="BG104" t="b">
        <v>1</v>
      </c>
    </row>
    <row r="105" spans="1:59" hidden="1" x14ac:dyDescent="0.25">
      <c r="A105">
        <v>2923</v>
      </c>
      <c r="B105">
        <v>417</v>
      </c>
      <c r="C105" t="s">
        <v>159</v>
      </c>
      <c r="D105" s="2">
        <v>0.25938566552901021</v>
      </c>
      <c r="E105">
        <v>21</v>
      </c>
      <c r="F105">
        <v>21</v>
      </c>
      <c r="G105" s="3">
        <v>0.22302158273381301</v>
      </c>
      <c r="H105" s="3">
        <f t="shared" si="7"/>
        <v>3.6364082795197206E-2</v>
      </c>
      <c r="I105">
        <v>6.3891319444444443E-6</v>
      </c>
      <c r="J105" t="s">
        <v>180</v>
      </c>
      <c r="K105" t="s">
        <v>181</v>
      </c>
      <c r="L105">
        <v>21</v>
      </c>
      <c r="M105" t="s">
        <v>162</v>
      </c>
      <c r="N105">
        <v>1</v>
      </c>
      <c r="O105" t="s">
        <v>193</v>
      </c>
      <c r="P105">
        <v>0</v>
      </c>
      <c r="Q105">
        <v>0.22302158273381301</v>
      </c>
      <c r="R105">
        <v>836</v>
      </c>
      <c r="S105" s="1">
        <v>0.25598086124401909</v>
      </c>
      <c r="T105">
        <v>1.3669479166666669E-5</v>
      </c>
      <c r="U105" s="4">
        <v>0.26315789473684209</v>
      </c>
      <c r="V105" s="4">
        <f t="shared" si="8"/>
        <v>7.177033492823004E-3</v>
      </c>
      <c r="W105">
        <v>4.7185300925925928E-6</v>
      </c>
      <c r="X105" s="4">
        <v>0.21889952153110051</v>
      </c>
      <c r="Y105" s="4">
        <f t="shared" si="9"/>
        <v>-3.7081339712918576E-2</v>
      </c>
      <c r="Z105" s="1">
        <v>0.25598086124401909</v>
      </c>
      <c r="AA105" s="1">
        <f t="shared" si="10"/>
        <v>0</v>
      </c>
      <c r="AB105">
        <v>324</v>
      </c>
      <c r="AC105">
        <v>0.79012345679012341</v>
      </c>
      <c r="AD105" t="s">
        <v>80</v>
      </c>
      <c r="AE105">
        <v>1</v>
      </c>
      <c r="AF105">
        <v>1</v>
      </c>
      <c r="AG105">
        <v>0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14</v>
      </c>
      <c r="AN105">
        <v>15</v>
      </c>
      <c r="AO105">
        <v>1</v>
      </c>
      <c r="AP105">
        <v>0.44833625382482412</v>
      </c>
      <c r="AQ105">
        <v>150</v>
      </c>
      <c r="AR105">
        <v>124</v>
      </c>
      <c r="AS105">
        <v>0.82666666666666666</v>
      </c>
      <c r="AT105" s="1">
        <v>0.23684210526315791</v>
      </c>
      <c r="AU105" s="2">
        <f t="shared" si="11"/>
        <v>-1.9138755980861177E-2</v>
      </c>
      <c r="AV105" s="4">
        <v>0.25358851674641147</v>
      </c>
      <c r="AW105" s="5">
        <f t="shared" si="12"/>
        <v>-2.3923444976076125E-3</v>
      </c>
      <c r="AX105" s="1">
        <v>0.25358851674641147</v>
      </c>
      <c r="AY105" s="2">
        <f t="shared" si="13"/>
        <v>-2.3923444976076125E-3</v>
      </c>
      <c r="AZ105" t="s">
        <v>164</v>
      </c>
      <c r="BA105">
        <v>3</v>
      </c>
      <c r="BB105">
        <v>898</v>
      </c>
      <c r="BC105">
        <v>1</v>
      </c>
      <c r="BD105">
        <v>-0.5</v>
      </c>
      <c r="BE105" t="s">
        <v>59</v>
      </c>
      <c r="BF105">
        <v>1</v>
      </c>
      <c r="BG105" t="b">
        <v>1</v>
      </c>
    </row>
    <row r="106" spans="1:59" hidden="1" x14ac:dyDescent="0.25">
      <c r="A106">
        <v>2923</v>
      </c>
      <c r="B106">
        <v>417</v>
      </c>
      <c r="C106" t="s">
        <v>159</v>
      </c>
      <c r="D106" s="2">
        <v>0.25938566552901021</v>
      </c>
      <c r="E106">
        <v>21</v>
      </c>
      <c r="F106">
        <v>21</v>
      </c>
      <c r="G106" s="3">
        <v>0.22062350119904081</v>
      </c>
      <c r="H106" s="3">
        <f t="shared" si="7"/>
        <v>3.8762164329969401E-2</v>
      </c>
      <c r="I106">
        <v>6.4193634259259261E-6</v>
      </c>
      <c r="J106" t="s">
        <v>180</v>
      </c>
      <c r="K106" t="s">
        <v>181</v>
      </c>
      <c r="L106">
        <v>21</v>
      </c>
      <c r="M106" t="s">
        <v>162</v>
      </c>
      <c r="N106">
        <v>1</v>
      </c>
      <c r="O106" t="s">
        <v>220</v>
      </c>
      <c r="P106">
        <v>0</v>
      </c>
      <c r="Q106">
        <v>0.22062350119904081</v>
      </c>
      <c r="R106">
        <v>836</v>
      </c>
      <c r="S106" s="1">
        <v>0.24401913875598091</v>
      </c>
      <c r="T106">
        <v>1.080364583333333E-5</v>
      </c>
      <c r="U106" s="4">
        <v>0.25478468899521528</v>
      </c>
      <c r="V106" s="4">
        <f t="shared" si="8"/>
        <v>1.0765550239234367E-2</v>
      </c>
      <c r="W106">
        <v>4.5655439814814814E-6</v>
      </c>
      <c r="X106" s="4">
        <v>0.21889952153110051</v>
      </c>
      <c r="Y106" s="4">
        <f t="shared" si="9"/>
        <v>-2.5119617224880403E-2</v>
      </c>
      <c r="Z106" s="1">
        <v>0.24401913875598091</v>
      </c>
      <c r="AA106" s="1">
        <f t="shared" si="10"/>
        <v>0</v>
      </c>
      <c r="AB106">
        <v>325</v>
      </c>
      <c r="AC106">
        <v>0.30769230769230771</v>
      </c>
      <c r="AD106" t="s">
        <v>80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1</v>
      </c>
      <c r="AK106">
        <v>0</v>
      </c>
      <c r="AL106">
        <v>1</v>
      </c>
      <c r="AM106">
        <v>14</v>
      </c>
      <c r="AN106">
        <v>15</v>
      </c>
      <c r="AO106">
        <v>1</v>
      </c>
      <c r="AP106">
        <v>0.44833625382482412</v>
      </c>
      <c r="AQ106">
        <v>56</v>
      </c>
      <c r="AR106">
        <v>47</v>
      </c>
      <c r="AS106">
        <v>0.8392857142857143</v>
      </c>
      <c r="AT106" s="1">
        <v>0.23684210526315791</v>
      </c>
      <c r="AU106" s="2">
        <f t="shared" si="11"/>
        <v>-7.177033492823004E-3</v>
      </c>
      <c r="AV106" s="4">
        <v>0.24401913875598091</v>
      </c>
      <c r="AW106" s="5">
        <f t="shared" si="12"/>
        <v>0</v>
      </c>
      <c r="AX106" s="1">
        <v>0.24401913875598091</v>
      </c>
      <c r="AY106" s="2">
        <f t="shared" si="13"/>
        <v>0</v>
      </c>
      <c r="AZ106" t="s">
        <v>164</v>
      </c>
      <c r="BA106">
        <v>3</v>
      </c>
      <c r="BB106">
        <v>898</v>
      </c>
      <c r="BC106">
        <v>2</v>
      </c>
      <c r="BD106">
        <v>1</v>
      </c>
      <c r="BE106" t="s">
        <v>59</v>
      </c>
      <c r="BF106">
        <v>1</v>
      </c>
      <c r="BG106" t="b">
        <v>1</v>
      </c>
    </row>
    <row r="107" spans="1:59" hidden="1" x14ac:dyDescent="0.25">
      <c r="A107">
        <v>2923</v>
      </c>
      <c r="B107">
        <v>417</v>
      </c>
      <c r="C107" t="s">
        <v>159</v>
      </c>
      <c r="D107" s="2">
        <v>0.25938566552901021</v>
      </c>
      <c r="E107">
        <v>21</v>
      </c>
      <c r="F107">
        <v>21</v>
      </c>
      <c r="G107" s="3">
        <v>0.21822541966426859</v>
      </c>
      <c r="H107" s="3">
        <f t="shared" si="7"/>
        <v>4.1160245864741624E-2</v>
      </c>
      <c r="I107">
        <v>4.6419328703703707E-6</v>
      </c>
      <c r="J107" t="s">
        <v>230</v>
      </c>
      <c r="K107" t="s">
        <v>231</v>
      </c>
      <c r="L107">
        <v>21</v>
      </c>
      <c r="M107" t="s">
        <v>162</v>
      </c>
      <c r="N107">
        <v>1</v>
      </c>
      <c r="O107" t="s">
        <v>232</v>
      </c>
      <c r="P107">
        <v>0</v>
      </c>
      <c r="Q107">
        <v>0.21822541966426859</v>
      </c>
      <c r="R107">
        <v>836</v>
      </c>
      <c r="S107" s="1">
        <v>0.25598086124401909</v>
      </c>
      <c r="T107">
        <v>1.0800277777777779E-5</v>
      </c>
      <c r="U107" s="4">
        <v>0.25478468899521528</v>
      </c>
      <c r="V107" s="4">
        <f t="shared" si="8"/>
        <v>-1.1961722488038062E-3</v>
      </c>
      <c r="W107">
        <v>4.8193287037037033E-6</v>
      </c>
      <c r="X107" s="4">
        <v>0.21889952153110051</v>
      </c>
      <c r="Y107" s="4">
        <f t="shared" si="9"/>
        <v>-3.7081339712918576E-2</v>
      </c>
      <c r="Z107" s="1">
        <v>0.25598086124401909</v>
      </c>
      <c r="AA107" s="1">
        <f t="shared" si="10"/>
        <v>0</v>
      </c>
      <c r="AB107">
        <v>326</v>
      </c>
      <c r="AC107">
        <v>0.88036809815950923</v>
      </c>
      <c r="AD107" t="s">
        <v>80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1</v>
      </c>
      <c r="AM107">
        <v>11</v>
      </c>
      <c r="AN107">
        <v>12</v>
      </c>
      <c r="AO107">
        <v>1</v>
      </c>
      <c r="AP107">
        <v>0.29204358202697678</v>
      </c>
      <c r="AQ107">
        <v>150</v>
      </c>
      <c r="AR107">
        <v>126</v>
      </c>
      <c r="AS107">
        <v>0.84</v>
      </c>
      <c r="AT107" s="1">
        <v>0.23684210526315791</v>
      </c>
      <c r="AU107" s="2">
        <f t="shared" si="11"/>
        <v>-1.9138755980861177E-2</v>
      </c>
      <c r="AV107" s="4">
        <v>0.25358851674641147</v>
      </c>
      <c r="AW107" s="5">
        <f t="shared" si="12"/>
        <v>-2.3923444976076125E-3</v>
      </c>
      <c r="AX107" s="1">
        <v>0.25717703349282289</v>
      </c>
      <c r="AY107" s="2">
        <f t="shared" si="13"/>
        <v>1.1961722488038062E-3</v>
      </c>
      <c r="AZ107" t="s">
        <v>164</v>
      </c>
      <c r="BA107">
        <v>3</v>
      </c>
      <c r="BB107">
        <v>898</v>
      </c>
      <c r="BC107">
        <v>2</v>
      </c>
      <c r="BD107">
        <v>-1</v>
      </c>
      <c r="BE107" t="s">
        <v>59</v>
      </c>
      <c r="BF107">
        <v>1</v>
      </c>
      <c r="BG107" t="b">
        <v>1</v>
      </c>
    </row>
    <row r="108" spans="1:59" hidden="1" x14ac:dyDescent="0.25">
      <c r="A108">
        <v>2923</v>
      </c>
      <c r="B108">
        <v>417</v>
      </c>
      <c r="C108" t="s">
        <v>159</v>
      </c>
      <c r="D108" s="2">
        <v>0.25938566552901021</v>
      </c>
      <c r="E108">
        <v>21</v>
      </c>
      <c r="F108">
        <v>21</v>
      </c>
      <c r="G108" s="3">
        <v>0.23021582733812951</v>
      </c>
      <c r="H108" s="3">
        <f t="shared" si="7"/>
        <v>2.9169838190880704E-2</v>
      </c>
      <c r="I108">
        <v>3.3526620370370369E-6</v>
      </c>
      <c r="J108" t="s">
        <v>222</v>
      </c>
      <c r="K108" t="s">
        <v>223</v>
      </c>
      <c r="L108">
        <v>21</v>
      </c>
      <c r="M108" t="s">
        <v>120</v>
      </c>
      <c r="N108">
        <v>1</v>
      </c>
      <c r="O108" t="s">
        <v>224</v>
      </c>
      <c r="P108">
        <v>0</v>
      </c>
      <c r="Q108">
        <v>0.23021582733812951</v>
      </c>
      <c r="R108">
        <v>836</v>
      </c>
      <c r="S108" s="1">
        <v>0.23684210526315791</v>
      </c>
      <c r="T108">
        <v>1.098386574074074E-5</v>
      </c>
      <c r="U108" s="4">
        <v>0.25478468899521528</v>
      </c>
      <c r="V108" s="4">
        <f t="shared" si="8"/>
        <v>1.7942583732057371E-2</v>
      </c>
      <c r="W108">
        <v>4.4584027777777776E-6</v>
      </c>
      <c r="X108" s="4">
        <v>0.21889952153110051</v>
      </c>
      <c r="Y108" s="4">
        <f t="shared" si="9"/>
        <v>-1.7942583732057399E-2</v>
      </c>
      <c r="Z108" s="1">
        <v>0.23684210526315791</v>
      </c>
      <c r="AA108" s="1">
        <f t="shared" si="10"/>
        <v>0</v>
      </c>
      <c r="AB108">
        <v>321</v>
      </c>
      <c r="AC108">
        <v>0.30218068535825537</v>
      </c>
      <c r="AD108" t="s">
        <v>80</v>
      </c>
      <c r="AE108">
        <v>1</v>
      </c>
      <c r="AF108">
        <v>1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1</v>
      </c>
      <c r="AM108">
        <v>16</v>
      </c>
      <c r="AN108">
        <v>17</v>
      </c>
      <c r="AO108">
        <v>1</v>
      </c>
      <c r="AP108">
        <v>0.55048725872786419</v>
      </c>
      <c r="AQ108">
        <v>0</v>
      </c>
      <c r="AR108">
        <v>0</v>
      </c>
      <c r="AS108">
        <v>-1</v>
      </c>
      <c r="AT108" s="1">
        <v>-1</v>
      </c>
      <c r="AU108" s="2">
        <f t="shared" si="11"/>
        <v>-1.236842105263158</v>
      </c>
      <c r="AV108" s="4">
        <v>0.23684210526315791</v>
      </c>
      <c r="AW108" s="5">
        <f t="shared" si="12"/>
        <v>0</v>
      </c>
      <c r="AX108" s="1">
        <v>0.23684210526315791</v>
      </c>
      <c r="AY108" s="2">
        <f t="shared" si="13"/>
        <v>0</v>
      </c>
      <c r="AZ108" t="s">
        <v>164</v>
      </c>
      <c r="BA108">
        <v>3</v>
      </c>
      <c r="BB108">
        <v>898</v>
      </c>
      <c r="BC108">
        <v>3</v>
      </c>
      <c r="BD108">
        <v>2</v>
      </c>
      <c r="BE108" t="s">
        <v>59</v>
      </c>
      <c r="BF108">
        <v>1</v>
      </c>
      <c r="BG108" t="b">
        <v>1</v>
      </c>
    </row>
    <row r="109" spans="1:59" hidden="1" x14ac:dyDescent="0.25">
      <c r="A109">
        <v>2923</v>
      </c>
      <c r="B109">
        <v>417</v>
      </c>
      <c r="C109" t="s">
        <v>159</v>
      </c>
      <c r="D109" s="2">
        <v>0.25938566552901021</v>
      </c>
      <c r="E109">
        <v>21</v>
      </c>
      <c r="F109">
        <v>21</v>
      </c>
      <c r="G109" s="3">
        <v>0.21822541966426859</v>
      </c>
      <c r="H109" s="3">
        <f t="shared" si="7"/>
        <v>4.1160245864741624E-2</v>
      </c>
      <c r="I109">
        <v>4.8984606481481488E-6</v>
      </c>
      <c r="J109" t="s">
        <v>230</v>
      </c>
      <c r="K109" t="s">
        <v>231</v>
      </c>
      <c r="L109">
        <v>21</v>
      </c>
      <c r="M109" t="s">
        <v>162</v>
      </c>
      <c r="N109">
        <v>1</v>
      </c>
      <c r="O109" t="s">
        <v>232</v>
      </c>
      <c r="P109">
        <v>0</v>
      </c>
      <c r="Q109">
        <v>0.21822541966426859</v>
      </c>
      <c r="R109">
        <v>836</v>
      </c>
      <c r="S109" s="1">
        <v>0.25598086124401909</v>
      </c>
      <c r="T109">
        <v>1.098976851851852E-5</v>
      </c>
      <c r="U109" s="4">
        <v>0.25478468899521528</v>
      </c>
      <c r="V109" s="4">
        <f t="shared" si="8"/>
        <v>-1.1961722488038062E-3</v>
      </c>
      <c r="W109">
        <v>5.1843981481481481E-6</v>
      </c>
      <c r="X109" s="4">
        <v>0.21889952153110051</v>
      </c>
      <c r="Y109" s="4">
        <f t="shared" si="9"/>
        <v>-3.7081339712918576E-2</v>
      </c>
      <c r="Z109" s="1">
        <v>0.25598086124401909</v>
      </c>
      <c r="AA109" s="1">
        <f t="shared" si="10"/>
        <v>0</v>
      </c>
      <c r="AB109">
        <v>326</v>
      </c>
      <c r="AC109">
        <v>0.88036809815950923</v>
      </c>
      <c r="AD109" t="s">
        <v>80</v>
      </c>
      <c r="AE109">
        <v>1</v>
      </c>
      <c r="AF109">
        <v>1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1</v>
      </c>
      <c r="AM109">
        <v>11</v>
      </c>
      <c r="AN109">
        <v>12</v>
      </c>
      <c r="AO109">
        <v>1</v>
      </c>
      <c r="AP109">
        <v>0.29204358202697678</v>
      </c>
      <c r="AQ109">
        <v>150</v>
      </c>
      <c r="AR109">
        <v>126</v>
      </c>
      <c r="AS109">
        <v>0.84</v>
      </c>
      <c r="AT109" s="1">
        <v>0.23684210526315791</v>
      </c>
      <c r="AU109" s="2">
        <f t="shared" si="11"/>
        <v>-1.9138755980861177E-2</v>
      </c>
      <c r="AV109" s="4">
        <v>0.25358851674641147</v>
      </c>
      <c r="AW109" s="5">
        <f t="shared" si="12"/>
        <v>-2.3923444976076125E-3</v>
      </c>
      <c r="AX109" s="1">
        <v>0.25598086124401909</v>
      </c>
      <c r="AY109" s="2">
        <f t="shared" si="13"/>
        <v>0</v>
      </c>
      <c r="AZ109" t="s">
        <v>164</v>
      </c>
      <c r="BA109">
        <v>3</v>
      </c>
      <c r="BB109">
        <v>898</v>
      </c>
      <c r="BC109">
        <v>3</v>
      </c>
      <c r="BD109">
        <v>-2</v>
      </c>
      <c r="BE109" t="s">
        <v>59</v>
      </c>
      <c r="BF109">
        <v>1</v>
      </c>
      <c r="BG109" t="b">
        <v>1</v>
      </c>
    </row>
    <row r="110" spans="1:59" hidden="1" x14ac:dyDescent="0.25">
      <c r="A110">
        <v>2923</v>
      </c>
      <c r="B110">
        <v>417</v>
      </c>
      <c r="C110" t="s">
        <v>159</v>
      </c>
      <c r="D110" s="2">
        <v>0.25938566552901021</v>
      </c>
      <c r="E110">
        <v>21</v>
      </c>
      <c r="F110">
        <v>21</v>
      </c>
      <c r="G110" s="3">
        <v>0.2326139088729017</v>
      </c>
      <c r="H110" s="3">
        <f t="shared" si="7"/>
        <v>2.6771756656108509E-2</v>
      </c>
      <c r="I110">
        <v>6.239675925925926E-6</v>
      </c>
      <c r="J110" t="s">
        <v>180</v>
      </c>
      <c r="K110" t="s">
        <v>181</v>
      </c>
      <c r="L110">
        <v>21</v>
      </c>
      <c r="M110" t="s">
        <v>162</v>
      </c>
      <c r="N110">
        <v>1</v>
      </c>
      <c r="O110" t="s">
        <v>193</v>
      </c>
      <c r="P110">
        <v>0</v>
      </c>
      <c r="Q110">
        <v>0.2326139088729017</v>
      </c>
      <c r="R110">
        <v>836</v>
      </c>
      <c r="S110" s="1">
        <v>0.25837320574162681</v>
      </c>
      <c r="T110">
        <v>1.093498842592593E-5</v>
      </c>
      <c r="U110" s="4">
        <v>0.26315789473684209</v>
      </c>
      <c r="V110" s="4">
        <f t="shared" si="8"/>
        <v>4.7846889952152805E-3</v>
      </c>
      <c r="W110">
        <v>6.4012615740740736E-6</v>
      </c>
      <c r="X110" s="4">
        <v>0.23923444976076549</v>
      </c>
      <c r="Y110" s="4">
        <f t="shared" si="9"/>
        <v>-1.9138755980861316E-2</v>
      </c>
      <c r="Z110" s="1">
        <v>0.25837320574162681</v>
      </c>
      <c r="AA110" s="1">
        <f t="shared" si="10"/>
        <v>0</v>
      </c>
      <c r="AB110">
        <v>320</v>
      </c>
      <c r="AC110">
        <v>0.66562500000000002</v>
      </c>
      <c r="AD110" t="s">
        <v>101</v>
      </c>
      <c r="AE110">
        <v>1</v>
      </c>
      <c r="AF110">
        <v>1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1</v>
      </c>
      <c r="AM110">
        <v>15</v>
      </c>
      <c r="AN110">
        <v>16</v>
      </c>
      <c r="AO110">
        <v>1</v>
      </c>
      <c r="AP110">
        <v>0.45061195685423788</v>
      </c>
      <c r="AQ110">
        <v>89</v>
      </c>
      <c r="AR110">
        <v>68</v>
      </c>
      <c r="AS110">
        <v>0.7640449438202247</v>
      </c>
      <c r="AT110" s="1">
        <v>0.24401913875598091</v>
      </c>
      <c r="AU110" s="2">
        <f t="shared" si="11"/>
        <v>-1.4354066985645897E-2</v>
      </c>
      <c r="AV110" s="4">
        <v>0.25239234449760772</v>
      </c>
      <c r="AW110" s="5">
        <f t="shared" si="12"/>
        <v>-5.9808612440190867E-3</v>
      </c>
      <c r="AX110" s="1">
        <v>0.25358851674641147</v>
      </c>
      <c r="AY110" s="2">
        <f t="shared" si="13"/>
        <v>-4.784688995215336E-3</v>
      </c>
      <c r="AZ110" t="s">
        <v>164</v>
      </c>
      <c r="BA110">
        <v>4</v>
      </c>
      <c r="BB110">
        <v>581</v>
      </c>
      <c r="BC110">
        <v>1</v>
      </c>
      <c r="BD110">
        <v>0.5</v>
      </c>
      <c r="BE110" t="s">
        <v>59</v>
      </c>
      <c r="BF110">
        <v>1</v>
      </c>
      <c r="BG110" t="b">
        <v>1</v>
      </c>
    </row>
    <row r="111" spans="1:59" hidden="1" x14ac:dyDescent="0.25">
      <c r="A111">
        <v>2923</v>
      </c>
      <c r="B111">
        <v>417</v>
      </c>
      <c r="C111" t="s">
        <v>159</v>
      </c>
      <c r="D111" s="2">
        <v>0.25938566552901021</v>
      </c>
      <c r="E111">
        <v>21</v>
      </c>
      <c r="F111">
        <v>21</v>
      </c>
      <c r="G111" s="3">
        <v>0.22781774580335731</v>
      </c>
      <c r="H111" s="3">
        <f t="shared" si="7"/>
        <v>3.1567919725652899E-2</v>
      </c>
      <c r="I111">
        <v>6.3785069444444447E-6</v>
      </c>
      <c r="J111" t="s">
        <v>180</v>
      </c>
      <c r="K111" t="s">
        <v>181</v>
      </c>
      <c r="L111">
        <v>21</v>
      </c>
      <c r="M111" t="s">
        <v>162</v>
      </c>
      <c r="N111">
        <v>1</v>
      </c>
      <c r="O111" t="s">
        <v>193</v>
      </c>
      <c r="P111">
        <v>0</v>
      </c>
      <c r="Q111">
        <v>0.22781774580335731</v>
      </c>
      <c r="R111">
        <v>836</v>
      </c>
      <c r="S111" s="1">
        <v>0.25598086124401909</v>
      </c>
      <c r="T111">
        <v>1.083844907407407E-5</v>
      </c>
      <c r="U111" s="4">
        <v>0.25956937799043062</v>
      </c>
      <c r="V111" s="4">
        <f t="shared" si="8"/>
        <v>3.5885167464115297E-3</v>
      </c>
      <c r="W111">
        <v>5.1836226851851849E-6</v>
      </c>
      <c r="X111" s="4">
        <v>0.22727272727272729</v>
      </c>
      <c r="Y111" s="4">
        <f t="shared" si="9"/>
        <v>-2.8708133971291794E-2</v>
      </c>
      <c r="Z111" s="1">
        <v>0.25598086124401909</v>
      </c>
      <c r="AA111" s="1">
        <f t="shared" si="10"/>
        <v>0</v>
      </c>
      <c r="AB111">
        <v>322</v>
      </c>
      <c r="AC111">
        <v>0.57453416149068326</v>
      </c>
      <c r="AD111" t="s">
        <v>101</v>
      </c>
      <c r="AE111">
        <v>1</v>
      </c>
      <c r="AF111">
        <v>1</v>
      </c>
      <c r="AG111">
        <v>0</v>
      </c>
      <c r="AH111">
        <v>1</v>
      </c>
      <c r="AI111">
        <v>0</v>
      </c>
      <c r="AJ111">
        <v>1</v>
      </c>
      <c r="AK111">
        <v>0</v>
      </c>
      <c r="AL111">
        <v>1</v>
      </c>
      <c r="AM111">
        <v>15</v>
      </c>
      <c r="AN111">
        <v>16</v>
      </c>
      <c r="AO111">
        <v>1</v>
      </c>
      <c r="AP111">
        <v>0.45061195685423788</v>
      </c>
      <c r="AQ111">
        <v>51</v>
      </c>
      <c r="AR111">
        <v>44</v>
      </c>
      <c r="AS111">
        <v>0.86274509803921573</v>
      </c>
      <c r="AT111" s="1">
        <v>0.25717703349282289</v>
      </c>
      <c r="AU111" s="2">
        <f t="shared" si="11"/>
        <v>1.1961722488038062E-3</v>
      </c>
      <c r="AV111" s="4">
        <v>0.25239234449760772</v>
      </c>
      <c r="AW111" s="5">
        <f t="shared" si="12"/>
        <v>-3.5885167464113632E-3</v>
      </c>
      <c r="AX111" s="1">
        <v>0.25478468899521528</v>
      </c>
      <c r="AY111" s="2">
        <f t="shared" si="13"/>
        <v>-1.1961722488038062E-3</v>
      </c>
      <c r="AZ111" t="s">
        <v>164</v>
      </c>
      <c r="BA111">
        <v>4</v>
      </c>
      <c r="BB111">
        <v>581</v>
      </c>
      <c r="BC111">
        <v>1</v>
      </c>
      <c r="BD111">
        <v>-0.5</v>
      </c>
      <c r="BE111" t="s">
        <v>59</v>
      </c>
      <c r="BF111">
        <v>1</v>
      </c>
      <c r="BG111" t="b">
        <v>1</v>
      </c>
    </row>
    <row r="112" spans="1:59" hidden="1" x14ac:dyDescent="0.25">
      <c r="A112">
        <v>2923</v>
      </c>
      <c r="B112">
        <v>417</v>
      </c>
      <c r="C112" t="s">
        <v>159</v>
      </c>
      <c r="D112" s="2">
        <v>0.25938566552901021</v>
      </c>
      <c r="E112">
        <v>21</v>
      </c>
      <c r="F112">
        <v>21</v>
      </c>
      <c r="G112" s="3">
        <v>0.2326139088729017</v>
      </c>
      <c r="H112" s="3">
        <f t="shared" si="7"/>
        <v>2.6771756656108509E-2</v>
      </c>
      <c r="I112">
        <v>6.3393750000000006E-6</v>
      </c>
      <c r="J112" t="s">
        <v>180</v>
      </c>
      <c r="K112" t="s">
        <v>181</v>
      </c>
      <c r="L112">
        <v>21</v>
      </c>
      <c r="M112" t="s">
        <v>162</v>
      </c>
      <c r="N112">
        <v>1</v>
      </c>
      <c r="O112" t="s">
        <v>221</v>
      </c>
      <c r="P112">
        <v>0</v>
      </c>
      <c r="Q112">
        <v>0.2326139088729017</v>
      </c>
      <c r="R112">
        <v>836</v>
      </c>
      <c r="S112" s="1">
        <v>0.25239234449760772</v>
      </c>
      <c r="T112">
        <v>1.1054675925925931E-5</v>
      </c>
      <c r="U112" s="4">
        <v>0.25956937799043062</v>
      </c>
      <c r="V112" s="4">
        <f t="shared" si="8"/>
        <v>7.1770334928228929E-3</v>
      </c>
      <c r="W112">
        <v>5.0037847222222222E-6</v>
      </c>
      <c r="X112" s="4">
        <v>0.21650717703349279</v>
      </c>
      <c r="Y112" s="4">
        <f t="shared" si="9"/>
        <v>-3.5885167464114937E-2</v>
      </c>
      <c r="Z112" s="1">
        <v>0.25239234449760772</v>
      </c>
      <c r="AA112" s="1">
        <f t="shared" si="10"/>
        <v>0</v>
      </c>
      <c r="AB112">
        <v>320</v>
      </c>
      <c r="AC112">
        <v>0.8125</v>
      </c>
      <c r="AD112" t="s">
        <v>101</v>
      </c>
      <c r="AE112">
        <v>1</v>
      </c>
      <c r="AF112">
        <v>1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1</v>
      </c>
      <c r="AM112">
        <v>15</v>
      </c>
      <c r="AN112">
        <v>16</v>
      </c>
      <c r="AO112">
        <v>1</v>
      </c>
      <c r="AP112">
        <v>0.45061195685423788</v>
      </c>
      <c r="AQ112">
        <v>89</v>
      </c>
      <c r="AR112">
        <v>68</v>
      </c>
      <c r="AS112">
        <v>0.7640449438202247</v>
      </c>
      <c r="AT112" s="1">
        <v>0.24401913875598091</v>
      </c>
      <c r="AU112" s="2">
        <f t="shared" si="11"/>
        <v>-8.3732057416268102E-3</v>
      </c>
      <c r="AV112" s="4">
        <v>0.25239234449760772</v>
      </c>
      <c r="AW112" s="5">
        <f t="shared" si="12"/>
        <v>0</v>
      </c>
      <c r="AX112" s="1">
        <v>0.25478468899521528</v>
      </c>
      <c r="AY112" s="2">
        <f t="shared" si="13"/>
        <v>2.392344497607557E-3</v>
      </c>
      <c r="AZ112" t="s">
        <v>164</v>
      </c>
      <c r="BA112">
        <v>4</v>
      </c>
      <c r="BB112">
        <v>581</v>
      </c>
      <c r="BC112">
        <v>2</v>
      </c>
      <c r="BD112">
        <v>1</v>
      </c>
      <c r="BE112" t="s">
        <v>59</v>
      </c>
      <c r="BF112">
        <v>1</v>
      </c>
      <c r="BG112" t="b">
        <v>1</v>
      </c>
    </row>
    <row r="113" spans="1:59" hidden="1" x14ac:dyDescent="0.25">
      <c r="A113">
        <v>2923</v>
      </c>
      <c r="B113">
        <v>417</v>
      </c>
      <c r="C113" t="s">
        <v>159</v>
      </c>
      <c r="D113" s="2">
        <v>0.25938566552901021</v>
      </c>
      <c r="E113">
        <v>21</v>
      </c>
      <c r="F113">
        <v>21</v>
      </c>
      <c r="G113" s="3">
        <v>0.22302158273381301</v>
      </c>
      <c r="H113" s="3">
        <f t="shared" si="7"/>
        <v>3.6364082795197206E-2</v>
      </c>
      <c r="I113">
        <v>6.0539004629629629E-6</v>
      </c>
      <c r="J113" t="s">
        <v>197</v>
      </c>
      <c r="K113" t="s">
        <v>198</v>
      </c>
      <c r="L113">
        <v>21</v>
      </c>
      <c r="M113" t="s">
        <v>162</v>
      </c>
      <c r="N113">
        <v>1</v>
      </c>
      <c r="O113" t="s">
        <v>233</v>
      </c>
      <c r="P113">
        <v>0</v>
      </c>
      <c r="Q113">
        <v>0.22302158273381301</v>
      </c>
      <c r="R113">
        <v>836</v>
      </c>
      <c r="S113" s="1">
        <v>0.24043062200956941</v>
      </c>
      <c r="T113">
        <v>1.098430555555556E-5</v>
      </c>
      <c r="U113" s="4">
        <v>0.24401913875598091</v>
      </c>
      <c r="V113" s="4">
        <f t="shared" si="8"/>
        <v>3.588516746411502E-3</v>
      </c>
      <c r="W113">
        <v>4.6412152777777778E-6</v>
      </c>
      <c r="X113" s="4">
        <v>0.22009569377990429</v>
      </c>
      <c r="Y113" s="4">
        <f t="shared" si="9"/>
        <v>-2.0334928229665122E-2</v>
      </c>
      <c r="Z113" s="1">
        <v>0.24043062200956941</v>
      </c>
      <c r="AA113" s="1">
        <f t="shared" si="10"/>
        <v>0</v>
      </c>
      <c r="AB113">
        <v>324</v>
      </c>
      <c r="AC113">
        <v>0.54938271604938271</v>
      </c>
      <c r="AD113" t="s">
        <v>101</v>
      </c>
      <c r="AE113">
        <v>1</v>
      </c>
      <c r="AF113">
        <v>1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15</v>
      </c>
      <c r="AN113">
        <v>16</v>
      </c>
      <c r="AO113">
        <v>1</v>
      </c>
      <c r="AP113">
        <v>0.45184691615139988</v>
      </c>
      <c r="AQ113">
        <v>29</v>
      </c>
      <c r="AR113">
        <v>27</v>
      </c>
      <c r="AS113">
        <v>0.93103448275862066</v>
      </c>
      <c r="AT113" s="1">
        <v>0.23325358851674641</v>
      </c>
      <c r="AU113" s="2">
        <f t="shared" si="11"/>
        <v>-7.177033492823004E-3</v>
      </c>
      <c r="AV113" s="4">
        <v>0.24043062200956941</v>
      </c>
      <c r="AW113" s="5">
        <f t="shared" si="12"/>
        <v>0</v>
      </c>
      <c r="AX113" s="1">
        <v>0.24043062200956941</v>
      </c>
      <c r="AY113" s="2">
        <f t="shared" si="13"/>
        <v>0</v>
      </c>
      <c r="AZ113" t="s">
        <v>164</v>
      </c>
      <c r="BA113">
        <v>4</v>
      </c>
      <c r="BB113">
        <v>581</v>
      </c>
      <c r="BC113">
        <v>2</v>
      </c>
      <c r="BD113">
        <v>-1</v>
      </c>
      <c r="BE113" t="s">
        <v>59</v>
      </c>
      <c r="BF113">
        <v>1</v>
      </c>
      <c r="BG113" t="b">
        <v>1</v>
      </c>
    </row>
    <row r="114" spans="1:59" hidden="1" x14ac:dyDescent="0.25">
      <c r="A114">
        <v>2923</v>
      </c>
      <c r="B114">
        <v>417</v>
      </c>
      <c r="C114" t="s">
        <v>159</v>
      </c>
      <c r="D114" s="2">
        <v>0.25938566552901021</v>
      </c>
      <c r="E114">
        <v>21</v>
      </c>
      <c r="F114">
        <v>21</v>
      </c>
      <c r="G114" s="3">
        <v>0.22062350119904081</v>
      </c>
      <c r="H114" s="3">
        <f t="shared" si="7"/>
        <v>3.8762164329969401E-2</v>
      </c>
      <c r="I114">
        <v>6.3440509259259262E-6</v>
      </c>
      <c r="J114" t="s">
        <v>234</v>
      </c>
      <c r="K114" t="s">
        <v>198</v>
      </c>
      <c r="L114">
        <v>21</v>
      </c>
      <c r="M114" t="s">
        <v>162</v>
      </c>
      <c r="N114">
        <v>1</v>
      </c>
      <c r="O114" t="s">
        <v>235</v>
      </c>
      <c r="P114">
        <v>0</v>
      </c>
      <c r="Q114">
        <v>0.22062350119904081</v>
      </c>
      <c r="R114">
        <v>836</v>
      </c>
      <c r="S114" s="1">
        <v>0.24401913875598091</v>
      </c>
      <c r="T114">
        <v>1.1060219907407409E-5</v>
      </c>
      <c r="U114" s="4">
        <v>0.2476076555023923</v>
      </c>
      <c r="V114" s="4">
        <f t="shared" si="8"/>
        <v>3.588516746411391E-3</v>
      </c>
      <c r="W114">
        <v>4.9981944444444454E-6</v>
      </c>
      <c r="X114" s="4">
        <v>0.21650717703349279</v>
      </c>
      <c r="Y114" s="4">
        <f t="shared" si="9"/>
        <v>-2.7511961722488126E-2</v>
      </c>
      <c r="Z114" s="1">
        <v>0.24401913875598091</v>
      </c>
      <c r="AA114" s="1">
        <f t="shared" si="10"/>
        <v>0</v>
      </c>
      <c r="AB114">
        <v>325</v>
      </c>
      <c r="AC114">
        <v>0.68307692307692303</v>
      </c>
      <c r="AD114" t="s">
        <v>101</v>
      </c>
      <c r="AE114">
        <v>1</v>
      </c>
      <c r="AF114">
        <v>1</v>
      </c>
      <c r="AG114">
        <v>0</v>
      </c>
      <c r="AH114">
        <v>1</v>
      </c>
      <c r="AI114">
        <v>0</v>
      </c>
      <c r="AJ114">
        <v>1</v>
      </c>
      <c r="AK114">
        <v>0</v>
      </c>
      <c r="AL114">
        <v>1</v>
      </c>
      <c r="AM114">
        <v>15</v>
      </c>
      <c r="AN114">
        <v>16</v>
      </c>
      <c r="AO114">
        <v>1</v>
      </c>
      <c r="AP114">
        <v>0.45184691615139988</v>
      </c>
      <c r="AQ114">
        <v>89</v>
      </c>
      <c r="AR114">
        <v>73</v>
      </c>
      <c r="AS114">
        <v>0.8202247191011236</v>
      </c>
      <c r="AT114" s="1">
        <v>0.24401913875598091</v>
      </c>
      <c r="AU114" s="2">
        <f t="shared" si="11"/>
        <v>0</v>
      </c>
      <c r="AV114" s="4">
        <v>0.25239234449760772</v>
      </c>
      <c r="AW114" s="5">
        <f t="shared" si="12"/>
        <v>8.3732057416268102E-3</v>
      </c>
      <c r="AX114" s="1">
        <v>0.24401913875598091</v>
      </c>
      <c r="AY114" s="2">
        <f t="shared" si="13"/>
        <v>0</v>
      </c>
      <c r="AZ114" t="s">
        <v>164</v>
      </c>
      <c r="BA114">
        <v>4</v>
      </c>
      <c r="BB114">
        <v>581</v>
      </c>
      <c r="BC114">
        <v>3</v>
      </c>
      <c r="BD114">
        <v>2</v>
      </c>
      <c r="BE114" t="s">
        <v>59</v>
      </c>
      <c r="BF114">
        <v>1</v>
      </c>
      <c r="BG114" t="b">
        <v>1</v>
      </c>
    </row>
    <row r="115" spans="1:59" hidden="1" x14ac:dyDescent="0.25">
      <c r="A115">
        <v>2923</v>
      </c>
      <c r="B115">
        <v>417</v>
      </c>
      <c r="C115" t="s">
        <v>159</v>
      </c>
      <c r="D115" s="2">
        <v>0.25938566552901021</v>
      </c>
      <c r="E115">
        <v>21</v>
      </c>
      <c r="F115">
        <v>21</v>
      </c>
      <c r="G115" s="3">
        <v>0.18225419664268591</v>
      </c>
      <c r="H115" s="3">
        <f t="shared" si="7"/>
        <v>7.71314688863243E-2</v>
      </c>
      <c r="I115">
        <v>6.3017939814814819E-6</v>
      </c>
      <c r="J115" t="s">
        <v>197</v>
      </c>
      <c r="K115" t="s">
        <v>198</v>
      </c>
      <c r="L115">
        <v>21</v>
      </c>
      <c r="M115" t="s">
        <v>162</v>
      </c>
      <c r="N115">
        <v>1</v>
      </c>
      <c r="O115" t="s">
        <v>236</v>
      </c>
      <c r="P115">
        <v>2.3796296296296299E-8</v>
      </c>
      <c r="Q115">
        <v>0.18225419664268591</v>
      </c>
      <c r="R115">
        <v>836</v>
      </c>
      <c r="S115" s="1">
        <v>0.19617224880382769</v>
      </c>
      <c r="T115">
        <v>1.5916701388888892E-5</v>
      </c>
      <c r="U115" s="4">
        <v>0.2476076555023923</v>
      </c>
      <c r="V115" s="4">
        <f t="shared" si="8"/>
        <v>5.1435406698564612E-2</v>
      </c>
      <c r="W115">
        <v>6.5986921296296298E-6</v>
      </c>
      <c r="X115" s="4">
        <v>0.23444976076555021</v>
      </c>
      <c r="Y115" s="4">
        <f t="shared" si="9"/>
        <v>3.8277511961722521E-2</v>
      </c>
      <c r="Z115" s="1">
        <v>0.19617224880382769</v>
      </c>
      <c r="AA115" s="1">
        <f t="shared" si="10"/>
        <v>0</v>
      </c>
      <c r="AB115">
        <v>341</v>
      </c>
      <c r="AC115">
        <v>0.61290322580645162</v>
      </c>
      <c r="AD115" t="s">
        <v>101</v>
      </c>
      <c r="AE115">
        <v>1</v>
      </c>
      <c r="AF115">
        <v>1</v>
      </c>
      <c r="AG115">
        <v>0</v>
      </c>
      <c r="AH115">
        <v>1</v>
      </c>
      <c r="AI115">
        <v>0</v>
      </c>
      <c r="AJ115">
        <v>1</v>
      </c>
      <c r="AK115">
        <v>0</v>
      </c>
      <c r="AL115">
        <v>1</v>
      </c>
      <c r="AM115">
        <v>15</v>
      </c>
      <c r="AN115">
        <v>16</v>
      </c>
      <c r="AO115">
        <v>1</v>
      </c>
      <c r="AP115">
        <v>0.45184691615139988</v>
      </c>
      <c r="AQ115">
        <v>1</v>
      </c>
      <c r="AR115">
        <v>1</v>
      </c>
      <c r="AS115">
        <v>1</v>
      </c>
      <c r="AT115" s="1">
        <v>0.19736842105263161</v>
      </c>
      <c r="AU115" s="2">
        <f t="shared" si="11"/>
        <v>1.1961722488039173E-3</v>
      </c>
      <c r="AV115" s="4">
        <v>0.19736842105263161</v>
      </c>
      <c r="AW115" s="5">
        <f t="shared" si="12"/>
        <v>1.1961722488039173E-3</v>
      </c>
      <c r="AX115" s="1">
        <v>0.19736842105263161</v>
      </c>
      <c r="AY115" s="2">
        <f t="shared" si="13"/>
        <v>1.1961722488039173E-3</v>
      </c>
      <c r="AZ115" t="s">
        <v>164</v>
      </c>
      <c r="BA115">
        <v>4</v>
      </c>
      <c r="BB115">
        <v>581</v>
      </c>
      <c r="BC115">
        <v>3</v>
      </c>
      <c r="BD115">
        <v>-2</v>
      </c>
      <c r="BE115" t="s">
        <v>59</v>
      </c>
      <c r="BF115">
        <v>1</v>
      </c>
      <c r="BG115" t="b">
        <v>1</v>
      </c>
    </row>
    <row r="116" spans="1:59" x14ac:dyDescent="0.25">
      <c r="A116">
        <v>537</v>
      </c>
      <c r="B116">
        <v>76</v>
      </c>
      <c r="C116" t="s">
        <v>237</v>
      </c>
      <c r="D116" s="2">
        <v>0.88888888888888884</v>
      </c>
      <c r="E116">
        <v>19</v>
      </c>
      <c r="F116">
        <v>15</v>
      </c>
      <c r="G116" s="3">
        <v>0.75</v>
      </c>
      <c r="H116" s="3">
        <f t="shared" si="7"/>
        <v>0.13888888888888884</v>
      </c>
      <c r="I116">
        <v>3.612268518518518E-7</v>
      </c>
      <c r="J116" t="s">
        <v>238</v>
      </c>
      <c r="K116" t="s">
        <v>239</v>
      </c>
      <c r="L116">
        <v>19</v>
      </c>
      <c r="M116" t="s">
        <v>108</v>
      </c>
      <c r="N116">
        <v>1</v>
      </c>
      <c r="O116" t="s">
        <v>240</v>
      </c>
      <c r="P116">
        <v>0</v>
      </c>
      <c r="Q116">
        <v>0.75</v>
      </c>
      <c r="R116">
        <v>154</v>
      </c>
      <c r="S116" s="1">
        <v>0.70779220779220775</v>
      </c>
      <c r="T116">
        <v>1.0439664351851849E-5</v>
      </c>
      <c r="U116" s="4">
        <v>0.7142857142857143</v>
      </c>
      <c r="V116" s="4">
        <f t="shared" si="8"/>
        <v>6.4935064935065512E-3</v>
      </c>
      <c r="W116">
        <v>8.124328703703703E-6</v>
      </c>
      <c r="X116" s="4">
        <v>0.61038961038961037</v>
      </c>
      <c r="Y116" s="4">
        <f t="shared" si="9"/>
        <v>-9.740259740259738E-2</v>
      </c>
      <c r="Z116" s="1">
        <v>0.70779220779220775</v>
      </c>
      <c r="AA116" s="1">
        <f t="shared" si="10"/>
        <v>0</v>
      </c>
      <c r="AB116">
        <v>19</v>
      </c>
      <c r="AC116">
        <v>0.89473684210526316</v>
      </c>
      <c r="AD116" t="s">
        <v>57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1</v>
      </c>
      <c r="AM116">
        <v>12</v>
      </c>
      <c r="AN116">
        <v>13</v>
      </c>
      <c r="AO116">
        <v>1</v>
      </c>
      <c r="AP116">
        <v>0.92148709199177747</v>
      </c>
      <c r="AQ116">
        <v>76</v>
      </c>
      <c r="AR116">
        <v>19</v>
      </c>
      <c r="AS116">
        <v>0.25</v>
      </c>
      <c r="AT116" s="1">
        <v>0.62337662337662336</v>
      </c>
      <c r="AU116" s="2">
        <f t="shared" si="11"/>
        <v>-8.4415584415584388E-2</v>
      </c>
      <c r="AV116" s="4">
        <v>0.72077922077922074</v>
      </c>
      <c r="AW116" s="5">
        <f t="shared" si="12"/>
        <v>1.2987012987012991E-2</v>
      </c>
      <c r="AX116" s="1">
        <v>0.72077922077922074</v>
      </c>
      <c r="AY116" s="2">
        <f t="shared" si="13"/>
        <v>1.2987012987012991E-2</v>
      </c>
      <c r="AZ116" t="s">
        <v>241</v>
      </c>
      <c r="BA116">
        <v>0</v>
      </c>
      <c r="BB116">
        <v>483</v>
      </c>
      <c r="BC116">
        <v>1</v>
      </c>
      <c r="BD116">
        <v>0.5</v>
      </c>
      <c r="BE116" t="s">
        <v>59</v>
      </c>
      <c r="BF116">
        <v>1</v>
      </c>
      <c r="BG116" t="b">
        <v>0</v>
      </c>
    </row>
    <row r="117" spans="1:59" x14ac:dyDescent="0.25">
      <c r="A117">
        <v>537</v>
      </c>
      <c r="B117">
        <v>76</v>
      </c>
      <c r="C117" t="s">
        <v>237</v>
      </c>
      <c r="D117" s="2">
        <v>0.88888888888888884</v>
      </c>
      <c r="E117">
        <v>19</v>
      </c>
      <c r="F117">
        <v>15</v>
      </c>
      <c r="G117" s="3">
        <v>0.76315789473684215</v>
      </c>
      <c r="H117" s="3">
        <f t="shared" si="7"/>
        <v>0.12573099415204669</v>
      </c>
      <c r="I117">
        <v>3.619907407407407E-7</v>
      </c>
      <c r="J117" t="s">
        <v>242</v>
      </c>
      <c r="K117" t="s">
        <v>243</v>
      </c>
      <c r="L117">
        <v>19</v>
      </c>
      <c r="M117" t="s">
        <v>108</v>
      </c>
      <c r="N117">
        <v>1</v>
      </c>
      <c r="O117" t="s">
        <v>244</v>
      </c>
      <c r="P117">
        <v>0</v>
      </c>
      <c r="Q117">
        <v>0.76315789473684215</v>
      </c>
      <c r="R117">
        <v>154</v>
      </c>
      <c r="S117" s="1">
        <v>0.70129870129870131</v>
      </c>
      <c r="T117">
        <v>1.026428240740741E-5</v>
      </c>
      <c r="U117" s="4">
        <v>0.72077922077922074</v>
      </c>
      <c r="V117" s="4">
        <f t="shared" si="8"/>
        <v>1.9480519480519431E-2</v>
      </c>
      <c r="W117">
        <v>7.9357523148148143E-6</v>
      </c>
      <c r="X117" s="4">
        <v>0.62337662337662336</v>
      </c>
      <c r="Y117" s="4">
        <f t="shared" si="9"/>
        <v>-7.7922077922077948E-2</v>
      </c>
      <c r="Z117" s="1">
        <v>0.70129870129870131</v>
      </c>
      <c r="AA117" s="1">
        <f t="shared" si="10"/>
        <v>0</v>
      </c>
      <c r="AB117">
        <v>18</v>
      </c>
      <c r="AC117">
        <v>0.55555555555555558</v>
      </c>
      <c r="AD117" t="s">
        <v>57</v>
      </c>
      <c r="AE117">
        <v>1</v>
      </c>
      <c r="AF117">
        <v>1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1</v>
      </c>
      <c r="AM117">
        <v>12</v>
      </c>
      <c r="AN117">
        <v>13</v>
      </c>
      <c r="AO117">
        <v>1</v>
      </c>
      <c r="AP117">
        <v>0.72838196620693052</v>
      </c>
      <c r="AQ117">
        <v>76</v>
      </c>
      <c r="AR117">
        <v>18</v>
      </c>
      <c r="AS117">
        <v>0.23684210526315791</v>
      </c>
      <c r="AT117" s="1">
        <v>0.62337662337662336</v>
      </c>
      <c r="AU117" s="2">
        <f t="shared" si="11"/>
        <v>-7.7922077922077948E-2</v>
      </c>
      <c r="AV117" s="4">
        <v>0.70129870129870131</v>
      </c>
      <c r="AW117" s="5">
        <f t="shared" si="12"/>
        <v>0</v>
      </c>
      <c r="AX117" s="1">
        <v>0.70129870129870131</v>
      </c>
      <c r="AY117" s="2">
        <f t="shared" si="13"/>
        <v>0</v>
      </c>
      <c r="AZ117" t="s">
        <v>241</v>
      </c>
      <c r="BA117">
        <v>0</v>
      </c>
      <c r="BB117">
        <v>483</v>
      </c>
      <c r="BC117">
        <v>1</v>
      </c>
      <c r="BD117">
        <v>-0.5</v>
      </c>
      <c r="BE117" t="s">
        <v>59</v>
      </c>
      <c r="BF117">
        <v>1</v>
      </c>
      <c r="BG117" t="b">
        <v>0</v>
      </c>
    </row>
    <row r="118" spans="1:59" x14ac:dyDescent="0.25">
      <c r="A118">
        <v>537</v>
      </c>
      <c r="B118">
        <v>76</v>
      </c>
      <c r="C118" t="s">
        <v>237</v>
      </c>
      <c r="D118" s="2">
        <v>0.88888888888888884</v>
      </c>
      <c r="E118">
        <v>19</v>
      </c>
      <c r="F118">
        <v>15</v>
      </c>
      <c r="G118" s="3">
        <v>0.68421052631578949</v>
      </c>
      <c r="H118" s="3">
        <f t="shared" si="7"/>
        <v>0.20467836257309935</v>
      </c>
      <c r="I118">
        <v>1.807986111111111E-7</v>
      </c>
      <c r="J118" t="s">
        <v>245</v>
      </c>
      <c r="K118" t="s">
        <v>246</v>
      </c>
      <c r="L118">
        <v>19</v>
      </c>
      <c r="M118" t="s">
        <v>134</v>
      </c>
      <c r="N118">
        <v>1</v>
      </c>
      <c r="O118" t="s">
        <v>247</v>
      </c>
      <c r="P118">
        <v>0</v>
      </c>
      <c r="Q118">
        <v>0.68421052631578949</v>
      </c>
      <c r="R118">
        <v>154</v>
      </c>
      <c r="S118" s="1">
        <v>0.66233766233766234</v>
      </c>
      <c r="T118">
        <v>9.9033101851851848E-6</v>
      </c>
      <c r="U118" s="4">
        <v>0.74025974025974028</v>
      </c>
      <c r="V118" s="4">
        <f t="shared" si="8"/>
        <v>7.7922077922077948E-2</v>
      </c>
      <c r="W118">
        <v>8.1221759259259262E-6</v>
      </c>
      <c r="X118" s="4">
        <v>0.62337662337662336</v>
      </c>
      <c r="Y118" s="4">
        <f t="shared" si="9"/>
        <v>-3.8961038961038974E-2</v>
      </c>
      <c r="Z118" s="1">
        <v>0.66233766233766234</v>
      </c>
      <c r="AA118" s="1">
        <f t="shared" si="10"/>
        <v>0</v>
      </c>
      <c r="AB118">
        <v>24</v>
      </c>
      <c r="AC118">
        <v>0.79166666666666663</v>
      </c>
      <c r="AD118" t="s">
        <v>57</v>
      </c>
      <c r="AE118">
        <v>1</v>
      </c>
      <c r="AF118">
        <v>1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1</v>
      </c>
      <c r="AM118">
        <v>10</v>
      </c>
      <c r="AN118">
        <v>11</v>
      </c>
      <c r="AO118">
        <v>1</v>
      </c>
      <c r="AP118">
        <v>0.99645125725435868</v>
      </c>
      <c r="AQ118">
        <v>76</v>
      </c>
      <c r="AR118">
        <v>24</v>
      </c>
      <c r="AS118">
        <v>0.31578947368421051</v>
      </c>
      <c r="AT118" s="1">
        <v>0.59090909090909094</v>
      </c>
      <c r="AU118" s="2">
        <f t="shared" si="11"/>
        <v>-7.1428571428571397E-2</v>
      </c>
      <c r="AV118" s="4">
        <v>0.70779220779220775</v>
      </c>
      <c r="AW118" s="5">
        <f t="shared" si="12"/>
        <v>4.5454545454545414E-2</v>
      </c>
      <c r="AX118" s="1">
        <v>0.70779220779220775</v>
      </c>
      <c r="AY118" s="2">
        <f t="shared" si="13"/>
        <v>4.5454545454545414E-2</v>
      </c>
      <c r="AZ118" t="s">
        <v>241</v>
      </c>
      <c r="BA118">
        <v>0</v>
      </c>
      <c r="BB118">
        <v>483</v>
      </c>
      <c r="BC118">
        <v>2</v>
      </c>
      <c r="BD118">
        <v>1</v>
      </c>
      <c r="BE118" t="s">
        <v>59</v>
      </c>
      <c r="BF118">
        <v>1</v>
      </c>
      <c r="BG118" t="b">
        <v>0</v>
      </c>
    </row>
    <row r="119" spans="1:59" x14ac:dyDescent="0.25">
      <c r="A119">
        <v>537</v>
      </c>
      <c r="B119">
        <v>76</v>
      </c>
      <c r="C119" t="s">
        <v>237</v>
      </c>
      <c r="D119" s="2">
        <v>0.88888888888888884</v>
      </c>
      <c r="E119">
        <v>19</v>
      </c>
      <c r="F119">
        <v>15</v>
      </c>
      <c r="G119" s="3">
        <v>0.75</v>
      </c>
      <c r="H119" s="3">
        <f t="shared" si="7"/>
        <v>0.13888888888888884</v>
      </c>
      <c r="I119">
        <v>2.5685185185185179E-7</v>
      </c>
      <c r="J119" t="s">
        <v>242</v>
      </c>
      <c r="K119" t="s">
        <v>248</v>
      </c>
      <c r="L119">
        <v>19</v>
      </c>
      <c r="M119" t="s">
        <v>108</v>
      </c>
      <c r="N119">
        <v>1</v>
      </c>
      <c r="O119" t="s">
        <v>244</v>
      </c>
      <c r="P119">
        <v>0</v>
      </c>
      <c r="Q119">
        <v>0.75</v>
      </c>
      <c r="R119">
        <v>154</v>
      </c>
      <c r="S119" s="1">
        <v>0.70129870129870131</v>
      </c>
      <c r="T119">
        <v>1.0222685185185191E-5</v>
      </c>
      <c r="U119" s="4">
        <v>0.68831168831168832</v>
      </c>
      <c r="V119" s="4">
        <f t="shared" si="8"/>
        <v>-1.2987012987012991E-2</v>
      </c>
      <c r="W119">
        <v>8.089236111111111E-6</v>
      </c>
      <c r="X119" s="4">
        <v>0.62337662337662336</v>
      </c>
      <c r="Y119" s="4">
        <f t="shared" si="9"/>
        <v>-7.7922077922077948E-2</v>
      </c>
      <c r="Z119" s="1">
        <v>0.70129870129870131</v>
      </c>
      <c r="AA119" s="1">
        <f t="shared" si="10"/>
        <v>0</v>
      </c>
      <c r="AB119">
        <v>19</v>
      </c>
      <c r="AC119">
        <v>0.68421052631578949</v>
      </c>
      <c r="AD119" t="s">
        <v>57</v>
      </c>
      <c r="AE119">
        <v>1</v>
      </c>
      <c r="AF119">
        <v>1</v>
      </c>
      <c r="AG119">
        <v>0</v>
      </c>
      <c r="AH119">
        <v>1</v>
      </c>
      <c r="AI119">
        <v>0</v>
      </c>
      <c r="AJ119">
        <v>1</v>
      </c>
      <c r="AK119">
        <v>0</v>
      </c>
      <c r="AL119">
        <v>1</v>
      </c>
      <c r="AM119">
        <v>12</v>
      </c>
      <c r="AN119">
        <v>13</v>
      </c>
      <c r="AO119">
        <v>1</v>
      </c>
      <c r="AP119">
        <v>0.71224603466769942</v>
      </c>
      <c r="AQ119">
        <v>76</v>
      </c>
      <c r="AR119">
        <v>19</v>
      </c>
      <c r="AS119">
        <v>0.25</v>
      </c>
      <c r="AT119" s="1">
        <v>0.62337662337662336</v>
      </c>
      <c r="AU119" s="2">
        <f t="shared" si="11"/>
        <v>-7.7922077922077948E-2</v>
      </c>
      <c r="AV119" s="4">
        <v>0.68181818181818177</v>
      </c>
      <c r="AW119" s="5">
        <f t="shared" si="12"/>
        <v>-1.9480519480519543E-2</v>
      </c>
      <c r="AX119" s="1">
        <v>0.68181818181818177</v>
      </c>
      <c r="AY119" s="2">
        <f t="shared" si="13"/>
        <v>-1.9480519480519543E-2</v>
      </c>
      <c r="AZ119" t="s">
        <v>241</v>
      </c>
      <c r="BA119">
        <v>0</v>
      </c>
      <c r="BB119">
        <v>483</v>
      </c>
      <c r="BC119">
        <v>2</v>
      </c>
      <c r="BD119">
        <v>-1</v>
      </c>
      <c r="BE119" t="s">
        <v>59</v>
      </c>
      <c r="BF119">
        <v>1</v>
      </c>
      <c r="BG119" t="b">
        <v>0</v>
      </c>
    </row>
    <row r="120" spans="1:59" x14ac:dyDescent="0.25">
      <c r="A120">
        <v>537</v>
      </c>
      <c r="B120">
        <v>76</v>
      </c>
      <c r="C120" t="s">
        <v>237</v>
      </c>
      <c r="D120" s="2">
        <v>0.88888888888888884</v>
      </c>
      <c r="E120">
        <v>19</v>
      </c>
      <c r="F120">
        <v>15</v>
      </c>
      <c r="G120" s="3">
        <v>0.63157894736842102</v>
      </c>
      <c r="H120" s="3">
        <f t="shared" si="7"/>
        <v>0.25730994152046782</v>
      </c>
      <c r="I120">
        <v>1.808101851851852E-7</v>
      </c>
      <c r="J120" t="s">
        <v>249</v>
      </c>
      <c r="K120" t="s">
        <v>250</v>
      </c>
      <c r="L120">
        <v>19</v>
      </c>
      <c r="M120" t="s">
        <v>69</v>
      </c>
      <c r="N120">
        <v>1</v>
      </c>
      <c r="O120" t="s">
        <v>251</v>
      </c>
      <c r="P120">
        <v>0</v>
      </c>
      <c r="Q120">
        <v>0.63157894736842102</v>
      </c>
      <c r="R120">
        <v>154</v>
      </c>
      <c r="S120" s="1">
        <v>0.62987012987012991</v>
      </c>
      <c r="T120">
        <v>1.0258356481481481E-5</v>
      </c>
      <c r="U120" s="4">
        <v>0.62337662337662336</v>
      </c>
      <c r="V120" s="4">
        <f t="shared" si="8"/>
        <v>-6.4935064935065512E-3</v>
      </c>
      <c r="W120">
        <v>8.128645833333333E-6</v>
      </c>
      <c r="X120" s="4">
        <v>0.62337662337662336</v>
      </c>
      <c r="Y120" s="4">
        <f t="shared" si="9"/>
        <v>-6.4935064935065512E-3</v>
      </c>
      <c r="Z120" s="1">
        <v>0.62987012987012991</v>
      </c>
      <c r="AA120" s="1">
        <f t="shared" si="10"/>
        <v>0</v>
      </c>
      <c r="AB120">
        <v>28</v>
      </c>
      <c r="AC120">
        <v>0.8571428571428571</v>
      </c>
      <c r="AD120" t="s">
        <v>57</v>
      </c>
      <c r="AE120">
        <v>1</v>
      </c>
      <c r="AF120">
        <v>1</v>
      </c>
      <c r="AG120">
        <v>0</v>
      </c>
      <c r="AH120">
        <v>1</v>
      </c>
      <c r="AI120">
        <v>0</v>
      </c>
      <c r="AJ120">
        <v>1</v>
      </c>
      <c r="AK120">
        <v>0</v>
      </c>
      <c r="AL120">
        <v>1</v>
      </c>
      <c r="AM120">
        <v>8</v>
      </c>
      <c r="AN120">
        <v>9</v>
      </c>
      <c r="AO120">
        <v>1</v>
      </c>
      <c r="AP120">
        <v>0.98832955153364599</v>
      </c>
      <c r="AQ120">
        <v>76</v>
      </c>
      <c r="AR120">
        <v>28</v>
      </c>
      <c r="AS120">
        <v>0.36842105263157893</v>
      </c>
      <c r="AT120" s="1">
        <v>0.62337662337662336</v>
      </c>
      <c r="AU120" s="2">
        <f t="shared" si="11"/>
        <v>-6.4935064935065512E-3</v>
      </c>
      <c r="AV120" s="4">
        <v>0.70779220779220775</v>
      </c>
      <c r="AW120" s="5">
        <f t="shared" si="12"/>
        <v>7.7922077922077837E-2</v>
      </c>
      <c r="AX120" s="1">
        <v>0.70779220779220775</v>
      </c>
      <c r="AY120" s="2">
        <f t="shared" si="13"/>
        <v>7.7922077922077837E-2</v>
      </c>
      <c r="AZ120" t="s">
        <v>241</v>
      </c>
      <c r="BA120">
        <v>0</v>
      </c>
      <c r="BB120">
        <v>483</v>
      </c>
      <c r="BC120">
        <v>3</v>
      </c>
      <c r="BD120">
        <v>2</v>
      </c>
      <c r="BE120" t="s">
        <v>59</v>
      </c>
      <c r="BF120">
        <v>1</v>
      </c>
      <c r="BG120" t="b">
        <v>0</v>
      </c>
    </row>
    <row r="121" spans="1:59" x14ac:dyDescent="0.25">
      <c r="A121">
        <v>537</v>
      </c>
      <c r="B121">
        <v>76</v>
      </c>
      <c r="C121" t="s">
        <v>237</v>
      </c>
      <c r="D121" s="2">
        <v>0.88888888888888884</v>
      </c>
      <c r="E121">
        <v>19</v>
      </c>
      <c r="F121">
        <v>15</v>
      </c>
      <c r="G121" s="3">
        <v>0.75</v>
      </c>
      <c r="H121" s="3">
        <f t="shared" si="7"/>
        <v>0.13888888888888884</v>
      </c>
      <c r="I121">
        <v>1.8085648148148149E-7</v>
      </c>
      <c r="J121" t="s">
        <v>252</v>
      </c>
      <c r="K121" t="s">
        <v>253</v>
      </c>
      <c r="L121">
        <v>19</v>
      </c>
      <c r="M121" t="s">
        <v>108</v>
      </c>
      <c r="N121">
        <v>1</v>
      </c>
      <c r="O121" t="s">
        <v>254</v>
      </c>
      <c r="P121">
        <v>0</v>
      </c>
      <c r="Q121">
        <v>0.75</v>
      </c>
      <c r="R121">
        <v>154</v>
      </c>
      <c r="S121" s="1">
        <v>0.66883116883116878</v>
      </c>
      <c r="T121">
        <v>1.0242372685185191E-5</v>
      </c>
      <c r="U121" s="4">
        <v>0.64935064935064934</v>
      </c>
      <c r="V121" s="4">
        <f t="shared" si="8"/>
        <v>-1.9480519480519431E-2</v>
      </c>
      <c r="W121">
        <v>8.481226851851852E-6</v>
      </c>
      <c r="X121" s="4">
        <v>0.60389610389610393</v>
      </c>
      <c r="Y121" s="4">
        <f t="shared" si="9"/>
        <v>-6.4935064935064846E-2</v>
      </c>
      <c r="Z121" s="1">
        <v>0.66883116883116878</v>
      </c>
      <c r="AA121" s="1">
        <f t="shared" si="10"/>
        <v>0</v>
      </c>
      <c r="AB121">
        <v>19</v>
      </c>
      <c r="AC121">
        <v>0.78947368421052633</v>
      </c>
      <c r="AD121" t="s">
        <v>57</v>
      </c>
      <c r="AE121">
        <v>1</v>
      </c>
      <c r="AF121">
        <v>1</v>
      </c>
      <c r="AG121">
        <v>0</v>
      </c>
      <c r="AH121">
        <v>1</v>
      </c>
      <c r="AI121">
        <v>0</v>
      </c>
      <c r="AJ121">
        <v>1</v>
      </c>
      <c r="AK121">
        <v>0</v>
      </c>
      <c r="AL121">
        <v>1</v>
      </c>
      <c r="AM121">
        <v>6</v>
      </c>
      <c r="AN121">
        <v>7</v>
      </c>
      <c r="AO121">
        <v>1</v>
      </c>
      <c r="AP121">
        <v>0.71044148022315312</v>
      </c>
      <c r="AQ121">
        <v>76</v>
      </c>
      <c r="AR121">
        <v>19</v>
      </c>
      <c r="AS121">
        <v>0.25</v>
      </c>
      <c r="AT121" s="1">
        <v>0.62337662337662336</v>
      </c>
      <c r="AU121" s="2">
        <f t="shared" si="11"/>
        <v>-4.5454545454545414E-2</v>
      </c>
      <c r="AV121" s="4">
        <v>0.68181818181818177</v>
      </c>
      <c r="AW121" s="5">
        <f t="shared" si="12"/>
        <v>1.2987012987012991E-2</v>
      </c>
      <c r="AX121" s="1">
        <v>0.68181818181818177</v>
      </c>
      <c r="AY121" s="2">
        <f t="shared" si="13"/>
        <v>1.2987012987012991E-2</v>
      </c>
      <c r="AZ121" t="s">
        <v>241</v>
      </c>
      <c r="BA121">
        <v>0</v>
      </c>
      <c r="BB121">
        <v>483</v>
      </c>
      <c r="BC121">
        <v>3</v>
      </c>
      <c r="BD121">
        <v>-2</v>
      </c>
      <c r="BE121" t="s">
        <v>59</v>
      </c>
      <c r="BF121">
        <v>1</v>
      </c>
      <c r="BG121" t="b">
        <v>0</v>
      </c>
    </row>
    <row r="122" spans="1:59" x14ac:dyDescent="0.25">
      <c r="A122">
        <v>537</v>
      </c>
      <c r="B122">
        <v>76</v>
      </c>
      <c r="C122" t="s">
        <v>237</v>
      </c>
      <c r="D122" s="2">
        <v>0.88888888888888884</v>
      </c>
      <c r="E122">
        <v>19</v>
      </c>
      <c r="F122">
        <v>15</v>
      </c>
      <c r="G122" s="3">
        <v>0.73684210526315785</v>
      </c>
      <c r="H122" s="3">
        <f t="shared" si="7"/>
        <v>0.15204678362573099</v>
      </c>
      <c r="I122">
        <v>3.9152777777777768E-7</v>
      </c>
      <c r="J122" t="s">
        <v>255</v>
      </c>
      <c r="K122" t="s">
        <v>256</v>
      </c>
      <c r="L122">
        <v>19</v>
      </c>
      <c r="M122" t="s">
        <v>69</v>
      </c>
      <c r="N122">
        <v>1</v>
      </c>
      <c r="O122" t="s">
        <v>257</v>
      </c>
      <c r="P122">
        <v>0</v>
      </c>
      <c r="Q122">
        <v>0.73684210526315785</v>
      </c>
      <c r="R122">
        <v>154</v>
      </c>
      <c r="S122" s="1">
        <v>0.7142857142857143</v>
      </c>
      <c r="T122">
        <v>1.044489583333333E-5</v>
      </c>
      <c r="U122" s="4">
        <v>0.68181818181818177</v>
      </c>
      <c r="V122" s="4">
        <f t="shared" si="8"/>
        <v>-3.2467532467532534E-2</v>
      </c>
      <c r="W122">
        <v>7.9412152777777775E-6</v>
      </c>
      <c r="X122" s="4">
        <v>0.62337662337662336</v>
      </c>
      <c r="Y122" s="4">
        <f t="shared" si="9"/>
        <v>-9.0909090909090939E-2</v>
      </c>
      <c r="Z122" s="1">
        <v>0.7142857142857143</v>
      </c>
      <c r="AA122" s="1">
        <f t="shared" si="10"/>
        <v>0</v>
      </c>
      <c r="AB122">
        <v>20</v>
      </c>
      <c r="AC122">
        <v>0.7</v>
      </c>
      <c r="AD122" t="s">
        <v>82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1</v>
      </c>
      <c r="AK122">
        <v>0</v>
      </c>
      <c r="AL122">
        <v>1</v>
      </c>
      <c r="AM122">
        <v>10</v>
      </c>
      <c r="AN122">
        <v>11</v>
      </c>
      <c r="AO122">
        <v>1</v>
      </c>
      <c r="AP122">
        <v>0.7971636669831057</v>
      </c>
      <c r="AQ122">
        <v>50</v>
      </c>
      <c r="AR122">
        <v>10</v>
      </c>
      <c r="AS122">
        <v>0.2</v>
      </c>
      <c r="AT122" s="1">
        <v>0.39610389610389612</v>
      </c>
      <c r="AU122" s="2">
        <f t="shared" si="11"/>
        <v>-0.31818181818181818</v>
      </c>
      <c r="AV122" s="4">
        <v>0.72077922077922074</v>
      </c>
      <c r="AW122" s="5">
        <f t="shared" si="12"/>
        <v>6.4935064935064402E-3</v>
      </c>
      <c r="AX122" s="1">
        <v>0.72727272727272729</v>
      </c>
      <c r="AY122" s="2">
        <f t="shared" si="13"/>
        <v>1.2987012987012991E-2</v>
      </c>
      <c r="AZ122" t="s">
        <v>241</v>
      </c>
      <c r="BA122">
        <v>1</v>
      </c>
      <c r="BB122">
        <v>277</v>
      </c>
      <c r="BC122">
        <v>1</v>
      </c>
      <c r="BD122">
        <v>0.5</v>
      </c>
      <c r="BE122" t="s">
        <v>59</v>
      </c>
      <c r="BF122">
        <v>1</v>
      </c>
      <c r="BG122" t="b">
        <v>0</v>
      </c>
    </row>
    <row r="123" spans="1:59" x14ac:dyDescent="0.25">
      <c r="A123">
        <v>537</v>
      </c>
      <c r="B123">
        <v>76</v>
      </c>
      <c r="C123" t="s">
        <v>237</v>
      </c>
      <c r="D123" s="2">
        <v>0.88888888888888884</v>
      </c>
      <c r="E123">
        <v>19</v>
      </c>
      <c r="F123">
        <v>15</v>
      </c>
      <c r="G123" s="3">
        <v>0.75</v>
      </c>
      <c r="H123" s="3">
        <f t="shared" si="7"/>
        <v>0.13888888888888884</v>
      </c>
      <c r="I123">
        <v>1.8091435185185191E-7</v>
      </c>
      <c r="J123" t="s">
        <v>238</v>
      </c>
      <c r="K123" t="s">
        <v>258</v>
      </c>
      <c r="L123">
        <v>19</v>
      </c>
      <c r="M123" t="s">
        <v>108</v>
      </c>
      <c r="N123">
        <v>1</v>
      </c>
      <c r="O123" t="s">
        <v>240</v>
      </c>
      <c r="P123">
        <v>1.8116898148148149E-7</v>
      </c>
      <c r="Q123">
        <v>0.75</v>
      </c>
      <c r="R123">
        <v>154</v>
      </c>
      <c r="S123" s="1">
        <v>0.72727272727272729</v>
      </c>
      <c r="T123">
        <v>1.043815972222222E-5</v>
      </c>
      <c r="U123" s="4">
        <v>0.68831168831168832</v>
      </c>
      <c r="V123" s="4">
        <f t="shared" si="8"/>
        <v>-3.8961038961038974E-2</v>
      </c>
      <c r="W123">
        <v>8.1224421296296294E-6</v>
      </c>
      <c r="X123" s="4">
        <v>0.59740259740259738</v>
      </c>
      <c r="Y123" s="4">
        <f t="shared" si="9"/>
        <v>-0.12987012987012991</v>
      </c>
      <c r="Z123" s="1">
        <v>0.72727272727272729</v>
      </c>
      <c r="AA123" s="1">
        <f t="shared" si="10"/>
        <v>0</v>
      </c>
      <c r="AB123">
        <v>19</v>
      </c>
      <c r="AC123">
        <v>0.78947368421052633</v>
      </c>
      <c r="AD123" t="s">
        <v>82</v>
      </c>
      <c r="AE123">
        <v>1</v>
      </c>
      <c r="AF123">
        <v>1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10</v>
      </c>
      <c r="AN123">
        <v>11</v>
      </c>
      <c r="AO123">
        <v>1</v>
      </c>
      <c r="AP123">
        <v>0.99564718659294915</v>
      </c>
      <c r="AQ123">
        <v>50</v>
      </c>
      <c r="AR123">
        <v>9</v>
      </c>
      <c r="AS123">
        <v>0.18</v>
      </c>
      <c r="AT123" s="1">
        <v>0.39610389610389612</v>
      </c>
      <c r="AU123" s="2">
        <f t="shared" si="11"/>
        <v>-0.33116883116883117</v>
      </c>
      <c r="AV123" s="4">
        <v>0.72077922077922074</v>
      </c>
      <c r="AW123" s="5">
        <f t="shared" si="12"/>
        <v>-6.4935064935065512E-3</v>
      </c>
      <c r="AX123" s="1">
        <v>0.72077922077922074</v>
      </c>
      <c r="AY123" s="2">
        <f t="shared" si="13"/>
        <v>-6.4935064935065512E-3</v>
      </c>
      <c r="AZ123" t="s">
        <v>241</v>
      </c>
      <c r="BA123">
        <v>1</v>
      </c>
      <c r="BB123">
        <v>277</v>
      </c>
      <c r="BC123">
        <v>1</v>
      </c>
      <c r="BD123">
        <v>-0.5</v>
      </c>
      <c r="BE123" t="s">
        <v>59</v>
      </c>
      <c r="BF123">
        <v>1</v>
      </c>
      <c r="BG123" t="b">
        <v>0</v>
      </c>
    </row>
    <row r="124" spans="1:59" x14ac:dyDescent="0.25">
      <c r="A124">
        <v>537</v>
      </c>
      <c r="B124">
        <v>76</v>
      </c>
      <c r="C124" t="s">
        <v>237</v>
      </c>
      <c r="D124" s="2">
        <v>0.88888888888888884</v>
      </c>
      <c r="E124">
        <v>19</v>
      </c>
      <c r="F124">
        <v>15</v>
      </c>
      <c r="G124" s="3">
        <v>0.73684210526315785</v>
      </c>
      <c r="H124" s="3">
        <f t="shared" si="7"/>
        <v>0.15204678362573099</v>
      </c>
      <c r="I124">
        <v>3.6118055555555558E-7</v>
      </c>
      <c r="J124" t="s">
        <v>255</v>
      </c>
      <c r="K124" t="s">
        <v>259</v>
      </c>
      <c r="L124">
        <v>19</v>
      </c>
      <c r="M124" t="s">
        <v>69</v>
      </c>
      <c r="N124">
        <v>1</v>
      </c>
      <c r="O124" t="s">
        <v>257</v>
      </c>
      <c r="P124">
        <v>0</v>
      </c>
      <c r="Q124">
        <v>0.73684210526315785</v>
      </c>
      <c r="R124">
        <v>154</v>
      </c>
      <c r="S124" s="1">
        <v>0.70779220779220775</v>
      </c>
      <c r="T124">
        <v>1.026484953703704E-5</v>
      </c>
      <c r="U124" s="4">
        <v>0.67532467532467533</v>
      </c>
      <c r="V124" s="4">
        <f t="shared" si="8"/>
        <v>-3.2467532467532423E-2</v>
      </c>
      <c r="W124">
        <v>8.1241435185185184E-6</v>
      </c>
      <c r="X124" s="4">
        <v>0.62337662337662336</v>
      </c>
      <c r="Y124" s="4">
        <f t="shared" si="9"/>
        <v>-8.4415584415584388E-2</v>
      </c>
      <c r="Z124" s="1">
        <v>0.70779220779220775</v>
      </c>
      <c r="AA124" s="1">
        <f t="shared" si="10"/>
        <v>0</v>
      </c>
      <c r="AB124">
        <v>20</v>
      </c>
      <c r="AC124">
        <v>0.7</v>
      </c>
      <c r="AD124" t="s">
        <v>82</v>
      </c>
      <c r="AE124">
        <v>1</v>
      </c>
      <c r="AF124">
        <v>1</v>
      </c>
      <c r="AG124">
        <v>0</v>
      </c>
      <c r="AH124">
        <v>1</v>
      </c>
      <c r="AI124">
        <v>0</v>
      </c>
      <c r="AJ124">
        <v>1</v>
      </c>
      <c r="AK124">
        <v>0</v>
      </c>
      <c r="AL124">
        <v>1</v>
      </c>
      <c r="AM124">
        <v>10</v>
      </c>
      <c r="AN124">
        <v>11</v>
      </c>
      <c r="AO124">
        <v>1</v>
      </c>
      <c r="AP124">
        <v>0.79710123955132928</v>
      </c>
      <c r="AQ124">
        <v>50</v>
      </c>
      <c r="AR124">
        <v>10</v>
      </c>
      <c r="AS124">
        <v>0.2</v>
      </c>
      <c r="AT124" s="1">
        <v>0.39610389610389612</v>
      </c>
      <c r="AU124" s="2">
        <f t="shared" si="11"/>
        <v>-0.31168831168831163</v>
      </c>
      <c r="AV124" s="4">
        <v>0.72077922077922074</v>
      </c>
      <c r="AW124" s="5">
        <f t="shared" si="12"/>
        <v>1.2987012987012991E-2</v>
      </c>
      <c r="AX124" s="1">
        <v>0.7142857142857143</v>
      </c>
      <c r="AY124" s="2">
        <f t="shared" si="13"/>
        <v>6.4935064935065512E-3</v>
      </c>
      <c r="AZ124" t="s">
        <v>241</v>
      </c>
      <c r="BA124">
        <v>1</v>
      </c>
      <c r="BB124">
        <v>277</v>
      </c>
      <c r="BC124">
        <v>2</v>
      </c>
      <c r="BD124">
        <v>1</v>
      </c>
      <c r="BE124" t="s">
        <v>59</v>
      </c>
      <c r="BF124">
        <v>1</v>
      </c>
      <c r="BG124" t="b">
        <v>0</v>
      </c>
    </row>
    <row r="125" spans="1:59" x14ac:dyDescent="0.25">
      <c r="A125">
        <v>537</v>
      </c>
      <c r="B125">
        <v>76</v>
      </c>
      <c r="C125" t="s">
        <v>237</v>
      </c>
      <c r="D125" s="2">
        <v>0.88888888888888884</v>
      </c>
      <c r="E125">
        <v>19</v>
      </c>
      <c r="F125">
        <v>15</v>
      </c>
      <c r="G125" s="3">
        <v>0.75</v>
      </c>
      <c r="H125" s="3">
        <f t="shared" si="7"/>
        <v>0.13888888888888884</v>
      </c>
      <c r="I125">
        <v>3.613773148148148E-7</v>
      </c>
      <c r="J125" t="s">
        <v>238</v>
      </c>
      <c r="K125" t="s">
        <v>260</v>
      </c>
      <c r="L125">
        <v>19</v>
      </c>
      <c r="M125" t="s">
        <v>108</v>
      </c>
      <c r="N125">
        <v>1</v>
      </c>
      <c r="O125" t="s">
        <v>240</v>
      </c>
      <c r="P125">
        <v>0</v>
      </c>
      <c r="Q125">
        <v>0.75</v>
      </c>
      <c r="R125">
        <v>154</v>
      </c>
      <c r="S125" s="1">
        <v>0.72077922077922074</v>
      </c>
      <c r="T125">
        <v>1.0440729166666671E-5</v>
      </c>
      <c r="U125" s="4">
        <v>0.69480519480519476</v>
      </c>
      <c r="V125" s="4">
        <f t="shared" si="8"/>
        <v>-2.5974025974025983E-2</v>
      </c>
      <c r="W125">
        <v>8.1233912037037035E-6</v>
      </c>
      <c r="X125" s="4">
        <v>0.66883116883116878</v>
      </c>
      <c r="Y125" s="4">
        <f t="shared" si="9"/>
        <v>-5.1948051948051965E-2</v>
      </c>
      <c r="Z125" s="1">
        <v>0.72077922077922074</v>
      </c>
      <c r="AA125" s="1">
        <f t="shared" si="10"/>
        <v>0</v>
      </c>
      <c r="AB125">
        <v>19</v>
      </c>
      <c r="AC125">
        <v>0.89473684210526316</v>
      </c>
      <c r="AD125" t="s">
        <v>82</v>
      </c>
      <c r="AE125">
        <v>1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0</v>
      </c>
      <c r="AL125">
        <v>1</v>
      </c>
      <c r="AM125">
        <v>10</v>
      </c>
      <c r="AN125">
        <v>11</v>
      </c>
      <c r="AO125">
        <v>1</v>
      </c>
      <c r="AP125">
        <v>0.96620261808507291</v>
      </c>
      <c r="AQ125">
        <v>50</v>
      </c>
      <c r="AR125">
        <v>9</v>
      </c>
      <c r="AS125">
        <v>0.18</v>
      </c>
      <c r="AT125" s="1">
        <v>0.39610389610389612</v>
      </c>
      <c r="AU125" s="2">
        <f t="shared" si="11"/>
        <v>-0.32467532467532462</v>
      </c>
      <c r="AV125" s="4">
        <v>0.72077922077922074</v>
      </c>
      <c r="AW125" s="5">
        <f t="shared" si="12"/>
        <v>0</v>
      </c>
      <c r="AX125" s="1">
        <v>0.72727272727272729</v>
      </c>
      <c r="AY125" s="2">
        <f t="shared" si="13"/>
        <v>6.4935064935065512E-3</v>
      </c>
      <c r="AZ125" t="s">
        <v>241</v>
      </c>
      <c r="BA125">
        <v>1</v>
      </c>
      <c r="BB125">
        <v>277</v>
      </c>
      <c r="BC125">
        <v>2</v>
      </c>
      <c r="BD125">
        <v>-1</v>
      </c>
      <c r="BE125" t="s">
        <v>59</v>
      </c>
      <c r="BF125">
        <v>1</v>
      </c>
      <c r="BG125" t="b">
        <v>0</v>
      </c>
    </row>
    <row r="126" spans="1:59" x14ac:dyDescent="0.25">
      <c r="A126">
        <v>537</v>
      </c>
      <c r="B126">
        <v>76</v>
      </c>
      <c r="C126" t="s">
        <v>237</v>
      </c>
      <c r="D126" s="2">
        <v>0.88888888888888884</v>
      </c>
      <c r="E126">
        <v>19</v>
      </c>
      <c r="F126">
        <v>15</v>
      </c>
      <c r="G126" s="3">
        <v>0.73684210526315785</v>
      </c>
      <c r="H126" s="3">
        <f t="shared" si="7"/>
        <v>0.15204678362573099</v>
      </c>
      <c r="I126">
        <v>2.5605324074074081E-7</v>
      </c>
      <c r="J126" t="s">
        <v>261</v>
      </c>
      <c r="K126" t="s">
        <v>262</v>
      </c>
      <c r="L126">
        <v>19</v>
      </c>
      <c r="M126" t="s">
        <v>69</v>
      </c>
      <c r="N126">
        <v>1</v>
      </c>
      <c r="O126" t="s">
        <v>257</v>
      </c>
      <c r="P126">
        <v>0</v>
      </c>
      <c r="Q126">
        <v>0.73684210526315785</v>
      </c>
      <c r="R126">
        <v>154</v>
      </c>
      <c r="S126" s="1">
        <v>0.70779220779220775</v>
      </c>
      <c r="T126">
        <v>1.007712962962963E-5</v>
      </c>
      <c r="U126" s="4">
        <v>0.66883116883116878</v>
      </c>
      <c r="V126" s="4">
        <f t="shared" si="8"/>
        <v>-3.8961038961038974E-2</v>
      </c>
      <c r="W126">
        <v>8.0474884259259259E-6</v>
      </c>
      <c r="X126" s="4">
        <v>0.62337662337662336</v>
      </c>
      <c r="Y126" s="4">
        <f t="shared" si="9"/>
        <v>-8.4415584415584388E-2</v>
      </c>
      <c r="Z126" s="1">
        <v>0.70779220779220775</v>
      </c>
      <c r="AA126" s="1">
        <f t="shared" si="10"/>
        <v>0</v>
      </c>
      <c r="AB126">
        <v>20</v>
      </c>
      <c r="AC126">
        <v>0.7</v>
      </c>
      <c r="AD126" t="s">
        <v>82</v>
      </c>
      <c r="AE126">
        <v>1</v>
      </c>
      <c r="AF126">
        <v>1</v>
      </c>
      <c r="AG126">
        <v>0</v>
      </c>
      <c r="AH126">
        <v>1</v>
      </c>
      <c r="AI126">
        <v>0</v>
      </c>
      <c r="AJ126">
        <v>1</v>
      </c>
      <c r="AK126">
        <v>0</v>
      </c>
      <c r="AL126">
        <v>1</v>
      </c>
      <c r="AM126">
        <v>9</v>
      </c>
      <c r="AN126">
        <v>10</v>
      </c>
      <c r="AO126">
        <v>1</v>
      </c>
      <c r="AP126">
        <v>0.79702990379942018</v>
      </c>
      <c r="AQ126">
        <v>50</v>
      </c>
      <c r="AR126">
        <v>10</v>
      </c>
      <c r="AS126">
        <v>0.2</v>
      </c>
      <c r="AT126" s="1">
        <v>0.39610389610389612</v>
      </c>
      <c r="AU126" s="2">
        <f t="shared" si="11"/>
        <v>-0.31168831168831163</v>
      </c>
      <c r="AV126" s="4">
        <v>0.72077922077922074</v>
      </c>
      <c r="AW126" s="5">
        <f t="shared" si="12"/>
        <v>1.2987012987012991E-2</v>
      </c>
      <c r="AX126" s="1">
        <v>0.70779220779220775</v>
      </c>
      <c r="AY126" s="2">
        <f t="shared" si="13"/>
        <v>0</v>
      </c>
      <c r="AZ126" t="s">
        <v>241</v>
      </c>
      <c r="BA126">
        <v>1</v>
      </c>
      <c r="BB126">
        <v>277</v>
      </c>
      <c r="BC126">
        <v>3</v>
      </c>
      <c r="BD126">
        <v>2</v>
      </c>
      <c r="BE126" t="s">
        <v>59</v>
      </c>
      <c r="BF126">
        <v>1</v>
      </c>
      <c r="BG126" t="b">
        <v>0</v>
      </c>
    </row>
    <row r="127" spans="1:59" x14ac:dyDescent="0.25">
      <c r="A127">
        <v>537</v>
      </c>
      <c r="B127">
        <v>76</v>
      </c>
      <c r="C127" t="s">
        <v>237</v>
      </c>
      <c r="D127" s="2">
        <v>0.88888888888888884</v>
      </c>
      <c r="E127">
        <v>19</v>
      </c>
      <c r="F127">
        <v>15</v>
      </c>
      <c r="G127" s="3">
        <v>0.75</v>
      </c>
      <c r="H127" s="3">
        <f t="shared" si="7"/>
        <v>0.13888888888888884</v>
      </c>
      <c r="I127">
        <v>2.5501157407407409E-7</v>
      </c>
      <c r="J127" t="s">
        <v>263</v>
      </c>
      <c r="K127" t="s">
        <v>264</v>
      </c>
      <c r="L127">
        <v>19</v>
      </c>
      <c r="M127" t="s">
        <v>108</v>
      </c>
      <c r="N127">
        <v>1</v>
      </c>
      <c r="O127" t="s">
        <v>240</v>
      </c>
      <c r="P127">
        <v>0</v>
      </c>
      <c r="Q127">
        <v>0.75</v>
      </c>
      <c r="R127">
        <v>154</v>
      </c>
      <c r="S127" s="1">
        <v>0.72727272727272729</v>
      </c>
      <c r="T127">
        <v>1.0059988425925931E-5</v>
      </c>
      <c r="U127" s="4">
        <v>0.69480519480519476</v>
      </c>
      <c r="V127" s="4">
        <f t="shared" si="8"/>
        <v>-3.2467532467532534E-2</v>
      </c>
      <c r="W127">
        <v>8.209525462962964E-6</v>
      </c>
      <c r="X127" s="4">
        <v>0.62337662337662336</v>
      </c>
      <c r="Y127" s="4">
        <f t="shared" si="9"/>
        <v>-0.10389610389610393</v>
      </c>
      <c r="Z127" s="1">
        <v>0.72727272727272729</v>
      </c>
      <c r="AA127" s="1">
        <f t="shared" si="10"/>
        <v>0</v>
      </c>
      <c r="AB127">
        <v>19</v>
      </c>
      <c r="AC127">
        <v>0.94736842105263153</v>
      </c>
      <c r="AD127" t="s">
        <v>82</v>
      </c>
      <c r="AE127">
        <v>1</v>
      </c>
      <c r="AF127">
        <v>1</v>
      </c>
      <c r="AG127">
        <v>0</v>
      </c>
      <c r="AH127">
        <v>1</v>
      </c>
      <c r="AI127">
        <v>0</v>
      </c>
      <c r="AJ127">
        <v>1</v>
      </c>
      <c r="AK127">
        <v>0</v>
      </c>
      <c r="AL127">
        <v>1</v>
      </c>
      <c r="AM127">
        <v>10</v>
      </c>
      <c r="AN127">
        <v>11</v>
      </c>
      <c r="AO127">
        <v>1</v>
      </c>
      <c r="AP127">
        <v>0.64061144267951875</v>
      </c>
      <c r="AQ127">
        <v>50</v>
      </c>
      <c r="AR127">
        <v>9</v>
      </c>
      <c r="AS127">
        <v>0.18</v>
      </c>
      <c r="AT127" s="1">
        <v>0.39610389610389612</v>
      </c>
      <c r="AU127" s="2">
        <f t="shared" si="11"/>
        <v>-0.33116883116883117</v>
      </c>
      <c r="AV127" s="4">
        <v>0.72077922077922074</v>
      </c>
      <c r="AW127" s="5">
        <f t="shared" si="12"/>
        <v>-6.4935064935065512E-3</v>
      </c>
      <c r="AX127" s="1">
        <v>0.72727272727272729</v>
      </c>
      <c r="AY127" s="2">
        <f t="shared" si="13"/>
        <v>0</v>
      </c>
      <c r="AZ127" t="s">
        <v>241</v>
      </c>
      <c r="BA127">
        <v>1</v>
      </c>
      <c r="BB127">
        <v>277</v>
      </c>
      <c r="BC127">
        <v>3</v>
      </c>
      <c r="BD127">
        <v>-2</v>
      </c>
      <c r="BE127" t="s">
        <v>59</v>
      </c>
      <c r="BF127">
        <v>1</v>
      </c>
      <c r="BG127" t="b">
        <v>0</v>
      </c>
    </row>
    <row r="128" spans="1:59" x14ac:dyDescent="0.25">
      <c r="A128">
        <v>537</v>
      </c>
      <c r="B128">
        <v>76</v>
      </c>
      <c r="C128" t="s">
        <v>237</v>
      </c>
      <c r="D128" s="2">
        <v>0.88888888888888884</v>
      </c>
      <c r="E128">
        <v>19</v>
      </c>
      <c r="F128">
        <v>15</v>
      </c>
      <c r="G128" s="3">
        <v>0.76315789473684215</v>
      </c>
      <c r="H128" s="3">
        <f t="shared" si="7"/>
        <v>0.12573099415204669</v>
      </c>
      <c r="I128">
        <v>5.4289351851851854E-7</v>
      </c>
      <c r="J128" t="s">
        <v>265</v>
      </c>
      <c r="K128" t="s">
        <v>266</v>
      </c>
      <c r="L128">
        <v>19</v>
      </c>
      <c r="M128" t="s">
        <v>108</v>
      </c>
      <c r="N128">
        <v>1</v>
      </c>
      <c r="O128" t="s">
        <v>267</v>
      </c>
      <c r="P128">
        <v>0</v>
      </c>
      <c r="Q128">
        <v>0.76315789473684215</v>
      </c>
      <c r="R128">
        <v>154</v>
      </c>
      <c r="S128" s="1">
        <v>0.7142857142857143</v>
      </c>
      <c r="T128">
        <v>1.0440335648148151E-5</v>
      </c>
      <c r="U128" s="4">
        <v>0.68831168831168832</v>
      </c>
      <c r="V128" s="4">
        <f t="shared" si="8"/>
        <v>-2.5974025974025983E-2</v>
      </c>
      <c r="W128">
        <v>8.3002083333333339E-6</v>
      </c>
      <c r="X128" s="4">
        <v>0.63636363636363635</v>
      </c>
      <c r="Y128" s="4">
        <f t="shared" si="9"/>
        <v>-7.7922077922077948E-2</v>
      </c>
      <c r="Z128" s="1">
        <v>0.7142857142857143</v>
      </c>
      <c r="AA128" s="1">
        <f t="shared" si="10"/>
        <v>0</v>
      </c>
      <c r="AB128">
        <v>18</v>
      </c>
      <c r="AC128">
        <v>0.72222222222222221</v>
      </c>
      <c r="AD128" t="s">
        <v>138</v>
      </c>
      <c r="AE128">
        <v>1</v>
      </c>
      <c r="AF128">
        <v>1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8</v>
      </c>
      <c r="AN128">
        <v>9</v>
      </c>
      <c r="AO128">
        <v>1</v>
      </c>
      <c r="AP128">
        <v>0.99194027837371923</v>
      </c>
      <c r="AQ128">
        <v>26</v>
      </c>
      <c r="AR128">
        <v>10</v>
      </c>
      <c r="AS128">
        <v>0.38461538461538458</v>
      </c>
      <c r="AT128" s="1">
        <v>0.70129870129870131</v>
      </c>
      <c r="AU128" s="2">
        <f t="shared" si="11"/>
        <v>-1.2987012987012991E-2</v>
      </c>
      <c r="AV128" s="4">
        <v>0.72077922077922074</v>
      </c>
      <c r="AW128" s="5">
        <f t="shared" si="12"/>
        <v>6.4935064935064402E-3</v>
      </c>
      <c r="AX128" s="1">
        <v>0.72077922077922074</v>
      </c>
      <c r="AY128" s="2">
        <f t="shared" si="13"/>
        <v>6.4935064935064402E-3</v>
      </c>
      <c r="AZ128" t="s">
        <v>241</v>
      </c>
      <c r="BA128">
        <v>1</v>
      </c>
      <c r="BB128">
        <v>206</v>
      </c>
      <c r="BC128">
        <v>1</v>
      </c>
      <c r="BD128">
        <v>0.5</v>
      </c>
      <c r="BE128" t="s">
        <v>59</v>
      </c>
      <c r="BF128">
        <v>1</v>
      </c>
      <c r="BG128" t="b">
        <v>0</v>
      </c>
    </row>
    <row r="129" spans="1:59" x14ac:dyDescent="0.25">
      <c r="A129">
        <v>537</v>
      </c>
      <c r="B129">
        <v>76</v>
      </c>
      <c r="C129" t="s">
        <v>237</v>
      </c>
      <c r="D129" s="2">
        <v>0.88888888888888884</v>
      </c>
      <c r="E129">
        <v>19</v>
      </c>
      <c r="F129">
        <v>15</v>
      </c>
      <c r="G129" s="3">
        <v>0.75</v>
      </c>
      <c r="H129" s="3">
        <f t="shared" si="7"/>
        <v>0.13888888888888884</v>
      </c>
      <c r="I129">
        <v>4.1719907407407412E-7</v>
      </c>
      <c r="J129" t="s">
        <v>238</v>
      </c>
      <c r="K129" t="s">
        <v>268</v>
      </c>
      <c r="L129">
        <v>19</v>
      </c>
      <c r="M129" t="s">
        <v>108</v>
      </c>
      <c r="N129">
        <v>1</v>
      </c>
      <c r="O129" t="s">
        <v>240</v>
      </c>
      <c r="P129">
        <v>1.150462962962963E-8</v>
      </c>
      <c r="Q129">
        <v>0.75</v>
      </c>
      <c r="R129">
        <v>154</v>
      </c>
      <c r="S129" s="1">
        <v>0.7142857142857143</v>
      </c>
      <c r="T129">
        <v>9.9720717592592594E-6</v>
      </c>
      <c r="U129" s="4">
        <v>0.70779220779220775</v>
      </c>
      <c r="V129" s="4">
        <f t="shared" si="8"/>
        <v>-6.4935064935065512E-3</v>
      </c>
      <c r="W129">
        <v>8.1215393518518519E-6</v>
      </c>
      <c r="X129" s="4">
        <v>0.66233766233766234</v>
      </c>
      <c r="Y129" s="4">
        <f t="shared" si="9"/>
        <v>-5.1948051948051965E-2</v>
      </c>
      <c r="Z129" s="1">
        <v>0.7142857142857143</v>
      </c>
      <c r="AA129" s="1">
        <f t="shared" si="10"/>
        <v>0</v>
      </c>
      <c r="AB129">
        <v>19</v>
      </c>
      <c r="AC129">
        <v>0.73684210526315785</v>
      </c>
      <c r="AD129" t="s">
        <v>138</v>
      </c>
      <c r="AE129">
        <v>1</v>
      </c>
      <c r="AF129">
        <v>1</v>
      </c>
      <c r="AG129">
        <v>0</v>
      </c>
      <c r="AH129">
        <v>1</v>
      </c>
      <c r="AI129">
        <v>0</v>
      </c>
      <c r="AJ129">
        <v>1</v>
      </c>
      <c r="AK129">
        <v>0</v>
      </c>
      <c r="AL129">
        <v>1</v>
      </c>
      <c r="AM129">
        <v>7</v>
      </c>
      <c r="AN129">
        <v>8</v>
      </c>
      <c r="AO129">
        <v>1</v>
      </c>
      <c r="AP129">
        <v>0.79688441807584409</v>
      </c>
      <c r="AQ129">
        <v>26</v>
      </c>
      <c r="AR129">
        <v>11</v>
      </c>
      <c r="AS129">
        <v>0.42307692307692307</v>
      </c>
      <c r="AT129" s="1">
        <v>0.70129870129870131</v>
      </c>
      <c r="AU129" s="2">
        <f t="shared" si="11"/>
        <v>-1.2987012987012991E-2</v>
      </c>
      <c r="AV129" s="4">
        <v>0.72077922077922074</v>
      </c>
      <c r="AW129" s="5">
        <f t="shared" si="12"/>
        <v>6.4935064935064402E-3</v>
      </c>
      <c r="AX129" s="1">
        <v>0.72727272727272729</v>
      </c>
      <c r="AY129" s="2">
        <f t="shared" si="13"/>
        <v>1.2987012987012991E-2</v>
      </c>
      <c r="AZ129" t="s">
        <v>241</v>
      </c>
      <c r="BA129">
        <v>1</v>
      </c>
      <c r="BB129">
        <v>206</v>
      </c>
      <c r="BC129">
        <v>1</v>
      </c>
      <c r="BD129">
        <v>-0.5</v>
      </c>
      <c r="BE129" t="s">
        <v>59</v>
      </c>
      <c r="BF129">
        <v>1</v>
      </c>
      <c r="BG129" t="b">
        <v>0</v>
      </c>
    </row>
    <row r="130" spans="1:59" x14ac:dyDescent="0.25">
      <c r="A130">
        <v>537</v>
      </c>
      <c r="B130">
        <v>76</v>
      </c>
      <c r="C130" t="s">
        <v>237</v>
      </c>
      <c r="D130" s="2">
        <v>0.88888888888888884</v>
      </c>
      <c r="E130">
        <v>19</v>
      </c>
      <c r="F130">
        <v>15</v>
      </c>
      <c r="G130" s="3">
        <v>0.72368421052631582</v>
      </c>
      <c r="H130" s="3">
        <f t="shared" si="7"/>
        <v>0.16520467836257302</v>
      </c>
      <c r="I130">
        <v>3.6158564814814822E-7</v>
      </c>
      <c r="J130" t="s">
        <v>265</v>
      </c>
      <c r="K130" t="s">
        <v>269</v>
      </c>
      <c r="L130">
        <v>19</v>
      </c>
      <c r="M130" t="s">
        <v>108</v>
      </c>
      <c r="N130">
        <v>1</v>
      </c>
      <c r="O130" t="s">
        <v>267</v>
      </c>
      <c r="P130">
        <v>0</v>
      </c>
      <c r="Q130">
        <v>0.72368421052631582</v>
      </c>
      <c r="R130">
        <v>154</v>
      </c>
      <c r="S130" s="1">
        <v>0.72077922077922074</v>
      </c>
      <c r="T130">
        <v>1.0807499999999999E-5</v>
      </c>
      <c r="U130" s="4">
        <v>0.7142857142857143</v>
      </c>
      <c r="V130" s="4">
        <f t="shared" si="8"/>
        <v>-6.4935064935064402E-3</v>
      </c>
      <c r="W130">
        <v>7.9391319444444447E-6</v>
      </c>
      <c r="X130" s="4">
        <v>0.68831168831168832</v>
      </c>
      <c r="Y130" s="4">
        <f t="shared" si="9"/>
        <v>-3.2467532467532423E-2</v>
      </c>
      <c r="Z130" s="1">
        <v>0.72077922077922074</v>
      </c>
      <c r="AA130" s="1">
        <f t="shared" si="10"/>
        <v>0</v>
      </c>
      <c r="AB130">
        <v>21</v>
      </c>
      <c r="AC130">
        <v>0.76190476190476186</v>
      </c>
      <c r="AD130" t="s">
        <v>138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1</v>
      </c>
      <c r="AM130">
        <v>8</v>
      </c>
      <c r="AN130">
        <v>9</v>
      </c>
      <c r="AO130">
        <v>1</v>
      </c>
      <c r="AP130">
        <v>0.88787060195152967</v>
      </c>
      <c r="AQ130">
        <v>26</v>
      </c>
      <c r="AR130">
        <v>13</v>
      </c>
      <c r="AS130">
        <v>0.5</v>
      </c>
      <c r="AT130" s="1">
        <v>0.70129870129870131</v>
      </c>
      <c r="AU130" s="2">
        <f t="shared" si="11"/>
        <v>-1.9480519480519431E-2</v>
      </c>
      <c r="AV130" s="4">
        <v>0.72077922077922074</v>
      </c>
      <c r="AW130" s="5">
        <f t="shared" si="12"/>
        <v>0</v>
      </c>
      <c r="AX130" s="1">
        <v>0.7142857142857143</v>
      </c>
      <c r="AY130" s="2">
        <f t="shared" si="13"/>
        <v>-6.4935064935064402E-3</v>
      </c>
      <c r="AZ130" t="s">
        <v>241</v>
      </c>
      <c r="BA130">
        <v>1</v>
      </c>
      <c r="BB130">
        <v>206</v>
      </c>
      <c r="BC130">
        <v>2</v>
      </c>
      <c r="BD130">
        <v>1</v>
      </c>
      <c r="BE130" t="s">
        <v>59</v>
      </c>
      <c r="BF130">
        <v>1</v>
      </c>
      <c r="BG130" t="b">
        <v>0</v>
      </c>
    </row>
    <row r="131" spans="1:59" x14ac:dyDescent="0.25">
      <c r="A131">
        <v>537</v>
      </c>
      <c r="B131">
        <v>76</v>
      </c>
      <c r="C131" t="s">
        <v>237</v>
      </c>
      <c r="D131" s="2">
        <v>0.88888888888888884</v>
      </c>
      <c r="E131">
        <v>19</v>
      </c>
      <c r="F131">
        <v>15</v>
      </c>
      <c r="G131" s="3">
        <v>0.72368421052631582</v>
      </c>
      <c r="H131" s="3">
        <f t="shared" ref="H131:H157" si="14">D131-G131</f>
        <v>0.16520467836257302</v>
      </c>
      <c r="I131">
        <v>3.6158564814814822E-7</v>
      </c>
      <c r="J131" t="s">
        <v>270</v>
      </c>
      <c r="K131" t="s">
        <v>271</v>
      </c>
      <c r="L131">
        <v>19</v>
      </c>
      <c r="M131" t="s">
        <v>108</v>
      </c>
      <c r="N131">
        <v>1</v>
      </c>
      <c r="O131" t="s">
        <v>240</v>
      </c>
      <c r="P131">
        <v>0</v>
      </c>
      <c r="Q131">
        <v>0.72368421052631582</v>
      </c>
      <c r="R131">
        <v>154</v>
      </c>
      <c r="S131" s="1">
        <v>0.69480519480519476</v>
      </c>
      <c r="T131">
        <v>1.0079664351851849E-5</v>
      </c>
      <c r="U131" s="4">
        <v>0.70779220779220775</v>
      </c>
      <c r="V131" s="4">
        <f t="shared" ref="V131:V157" si="15">U131-S131</f>
        <v>1.2987012987012991E-2</v>
      </c>
      <c r="W131">
        <v>8.1218634259259263E-6</v>
      </c>
      <c r="X131" s="4">
        <v>0.62337662337662336</v>
      </c>
      <c r="Y131" s="4">
        <f t="shared" ref="Y131:Y157" si="16">X131-S131</f>
        <v>-7.1428571428571397E-2</v>
      </c>
      <c r="Z131" s="1">
        <v>0.69480519480519476</v>
      </c>
      <c r="AA131" s="1">
        <f t="shared" ref="AA131:AA157" si="17">Z131-S131</f>
        <v>0</v>
      </c>
      <c r="AB131">
        <v>21</v>
      </c>
      <c r="AC131">
        <v>0.76190476190476186</v>
      </c>
      <c r="AD131" t="s">
        <v>138</v>
      </c>
      <c r="AE131">
        <v>1</v>
      </c>
      <c r="AF131">
        <v>1</v>
      </c>
      <c r="AG131">
        <v>0</v>
      </c>
      <c r="AH131">
        <v>1</v>
      </c>
      <c r="AI131">
        <v>0</v>
      </c>
      <c r="AJ131">
        <v>1</v>
      </c>
      <c r="AK131">
        <v>0</v>
      </c>
      <c r="AL131">
        <v>1</v>
      </c>
      <c r="AM131">
        <v>6</v>
      </c>
      <c r="AN131">
        <v>7</v>
      </c>
      <c r="AO131">
        <v>1</v>
      </c>
      <c r="AP131">
        <v>0.74655324658131639</v>
      </c>
      <c r="AQ131">
        <v>26</v>
      </c>
      <c r="AR131">
        <v>13</v>
      </c>
      <c r="AS131">
        <v>0.5</v>
      </c>
      <c r="AT131" s="1">
        <v>0.70129870129870131</v>
      </c>
      <c r="AU131" s="2">
        <f t="shared" ref="AU131:AU157" si="18">AT131-S131</f>
        <v>6.4935064935065512E-3</v>
      </c>
      <c r="AV131" s="4">
        <v>0.72077922077922074</v>
      </c>
      <c r="AW131" s="5">
        <f t="shared" ref="AW131:AW157" si="19">AV131-S131</f>
        <v>2.5974025974025983E-2</v>
      </c>
      <c r="AX131" s="1">
        <v>0.72077922077922074</v>
      </c>
      <c r="AY131" s="2">
        <f t="shared" ref="AY131:AY157" si="20">AX131-S131</f>
        <v>2.5974025974025983E-2</v>
      </c>
      <c r="AZ131" t="s">
        <v>241</v>
      </c>
      <c r="BA131">
        <v>1</v>
      </c>
      <c r="BB131">
        <v>206</v>
      </c>
      <c r="BC131">
        <v>2</v>
      </c>
      <c r="BD131">
        <v>-1</v>
      </c>
      <c r="BE131" t="s">
        <v>59</v>
      </c>
      <c r="BF131">
        <v>1</v>
      </c>
      <c r="BG131" t="b">
        <v>0</v>
      </c>
    </row>
    <row r="132" spans="1:59" x14ac:dyDescent="0.25">
      <c r="A132">
        <v>537</v>
      </c>
      <c r="B132">
        <v>76</v>
      </c>
      <c r="C132" t="s">
        <v>237</v>
      </c>
      <c r="D132" s="2">
        <v>0.88888888888888884</v>
      </c>
      <c r="E132">
        <v>19</v>
      </c>
      <c r="F132">
        <v>15</v>
      </c>
      <c r="G132" s="3">
        <v>0.72368421052631582</v>
      </c>
      <c r="H132" s="3">
        <f t="shared" si="14"/>
        <v>0.16520467836257302</v>
      </c>
      <c r="I132">
        <v>3.620717592592592E-7</v>
      </c>
      <c r="J132" t="s">
        <v>265</v>
      </c>
      <c r="K132" t="s">
        <v>269</v>
      </c>
      <c r="L132">
        <v>19</v>
      </c>
      <c r="M132" t="s">
        <v>108</v>
      </c>
      <c r="N132">
        <v>1</v>
      </c>
      <c r="O132" t="s">
        <v>267</v>
      </c>
      <c r="P132">
        <v>0</v>
      </c>
      <c r="Q132">
        <v>0.72368421052631582</v>
      </c>
      <c r="R132">
        <v>154</v>
      </c>
      <c r="S132" s="1">
        <v>0.72077922077922074</v>
      </c>
      <c r="T132">
        <v>1.026576388888889E-5</v>
      </c>
      <c r="U132" s="4">
        <v>0.7142857142857143</v>
      </c>
      <c r="V132" s="4">
        <f t="shared" si="15"/>
        <v>-6.4935064935064402E-3</v>
      </c>
      <c r="W132">
        <v>8.1228587962962953E-6</v>
      </c>
      <c r="X132" s="4">
        <v>0.62337662337662336</v>
      </c>
      <c r="Y132" s="4">
        <f t="shared" si="16"/>
        <v>-9.740259740259738E-2</v>
      </c>
      <c r="Z132" s="1">
        <v>0.72077922077922074</v>
      </c>
      <c r="AA132" s="1">
        <f t="shared" si="17"/>
        <v>0</v>
      </c>
      <c r="AB132">
        <v>21</v>
      </c>
      <c r="AC132">
        <v>0.76190476190476186</v>
      </c>
      <c r="AD132" t="s">
        <v>138</v>
      </c>
      <c r="AE132">
        <v>1</v>
      </c>
      <c r="AF132">
        <v>1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1</v>
      </c>
      <c r="AM132">
        <v>8</v>
      </c>
      <c r="AN132">
        <v>9</v>
      </c>
      <c r="AO132">
        <v>1</v>
      </c>
      <c r="AP132">
        <v>0.88787060195152967</v>
      </c>
      <c r="AQ132">
        <v>26</v>
      </c>
      <c r="AR132">
        <v>13</v>
      </c>
      <c r="AS132">
        <v>0.5</v>
      </c>
      <c r="AT132" s="1">
        <v>0.70129870129870131</v>
      </c>
      <c r="AU132" s="2">
        <f t="shared" si="18"/>
        <v>-1.9480519480519431E-2</v>
      </c>
      <c r="AV132" s="4">
        <v>0.72077922077922074</v>
      </c>
      <c r="AW132" s="5">
        <f t="shared" si="19"/>
        <v>0</v>
      </c>
      <c r="AX132" s="1">
        <v>0.72077922077922074</v>
      </c>
      <c r="AY132" s="2">
        <f t="shared" si="20"/>
        <v>0</v>
      </c>
      <c r="AZ132" t="s">
        <v>241</v>
      </c>
      <c r="BA132">
        <v>1</v>
      </c>
      <c r="BB132">
        <v>206</v>
      </c>
      <c r="BC132">
        <v>3</v>
      </c>
      <c r="BD132">
        <v>2</v>
      </c>
      <c r="BE132" t="s">
        <v>59</v>
      </c>
      <c r="BF132">
        <v>1</v>
      </c>
      <c r="BG132" t="b">
        <v>0</v>
      </c>
    </row>
    <row r="133" spans="1:59" x14ac:dyDescent="0.25">
      <c r="A133">
        <v>537</v>
      </c>
      <c r="B133">
        <v>76</v>
      </c>
      <c r="C133" t="s">
        <v>237</v>
      </c>
      <c r="D133" s="2">
        <v>0.88888888888888884</v>
      </c>
      <c r="E133">
        <v>19</v>
      </c>
      <c r="F133">
        <v>15</v>
      </c>
      <c r="G133" s="3">
        <v>0.72368421052631582</v>
      </c>
      <c r="H133" s="3">
        <f t="shared" si="14"/>
        <v>0.16520467836257302</v>
      </c>
      <c r="I133">
        <v>1.8121527777777781E-7</v>
      </c>
      <c r="J133" t="s">
        <v>272</v>
      </c>
      <c r="K133" t="s">
        <v>273</v>
      </c>
      <c r="L133">
        <v>19</v>
      </c>
      <c r="M133" t="s">
        <v>108</v>
      </c>
      <c r="N133">
        <v>1</v>
      </c>
      <c r="O133" t="s">
        <v>274</v>
      </c>
      <c r="P133">
        <v>2.946759259259259E-8</v>
      </c>
      <c r="Q133">
        <v>0.72368421052631582</v>
      </c>
      <c r="R133">
        <v>154</v>
      </c>
      <c r="S133" s="1">
        <v>0.6428571428571429</v>
      </c>
      <c r="T133">
        <v>1.000631944444445E-5</v>
      </c>
      <c r="U133" s="4">
        <v>0.70129870129870131</v>
      </c>
      <c r="V133" s="4">
        <f t="shared" si="15"/>
        <v>5.8441558441558406E-2</v>
      </c>
      <c r="W133">
        <v>7.9368402777777781E-6</v>
      </c>
      <c r="X133" s="4">
        <v>0.58441558441558439</v>
      </c>
      <c r="Y133" s="4">
        <f t="shared" si="16"/>
        <v>-5.8441558441558517E-2</v>
      </c>
      <c r="Z133" s="1">
        <v>0.6428571428571429</v>
      </c>
      <c r="AA133" s="1">
        <f t="shared" si="17"/>
        <v>0</v>
      </c>
      <c r="AB133">
        <v>21</v>
      </c>
      <c r="AC133">
        <v>0.76190476190476186</v>
      </c>
      <c r="AD133" t="s">
        <v>138</v>
      </c>
      <c r="AE133">
        <v>1</v>
      </c>
      <c r="AF133">
        <v>1</v>
      </c>
      <c r="AG133">
        <v>0</v>
      </c>
      <c r="AH133">
        <v>1</v>
      </c>
      <c r="AI133">
        <v>0</v>
      </c>
      <c r="AJ133">
        <v>1</v>
      </c>
      <c r="AK133">
        <v>0</v>
      </c>
      <c r="AL133">
        <v>1</v>
      </c>
      <c r="AM133">
        <v>3</v>
      </c>
      <c r="AN133">
        <v>4</v>
      </c>
      <c r="AO133">
        <v>1</v>
      </c>
      <c r="AP133">
        <v>0.4996897585741556</v>
      </c>
      <c r="AQ133">
        <v>26</v>
      </c>
      <c r="AR133">
        <v>13</v>
      </c>
      <c r="AS133">
        <v>0.5</v>
      </c>
      <c r="AT133" s="1">
        <v>0.70129870129870131</v>
      </c>
      <c r="AU133" s="2">
        <f t="shared" si="18"/>
        <v>5.8441558441558406E-2</v>
      </c>
      <c r="AV133" s="4">
        <v>0.72077922077922074</v>
      </c>
      <c r="AW133" s="5">
        <f t="shared" si="19"/>
        <v>7.7922077922077837E-2</v>
      </c>
      <c r="AX133" s="1">
        <v>0.68831168831168832</v>
      </c>
      <c r="AY133" s="2">
        <f t="shared" si="20"/>
        <v>4.5454545454545414E-2</v>
      </c>
      <c r="AZ133" t="s">
        <v>241</v>
      </c>
      <c r="BA133">
        <v>1</v>
      </c>
      <c r="BB133">
        <v>206</v>
      </c>
      <c r="BC133">
        <v>3</v>
      </c>
      <c r="BD133">
        <v>-2</v>
      </c>
      <c r="BE133" t="s">
        <v>59</v>
      </c>
      <c r="BF133">
        <v>1</v>
      </c>
      <c r="BG133" t="b">
        <v>0</v>
      </c>
    </row>
    <row r="134" spans="1:59" x14ac:dyDescent="0.25">
      <c r="A134">
        <v>537</v>
      </c>
      <c r="B134">
        <v>76</v>
      </c>
      <c r="C134" t="s">
        <v>237</v>
      </c>
      <c r="D134" s="2">
        <v>0.88888888888888884</v>
      </c>
      <c r="E134">
        <v>19</v>
      </c>
      <c r="F134">
        <v>15</v>
      </c>
      <c r="G134" s="3">
        <v>0.75</v>
      </c>
      <c r="H134" s="3">
        <f t="shared" si="14"/>
        <v>0.13888888888888884</v>
      </c>
      <c r="I134">
        <v>4.3732638888888891E-7</v>
      </c>
      <c r="J134" t="s">
        <v>238</v>
      </c>
      <c r="K134" t="s">
        <v>239</v>
      </c>
      <c r="L134">
        <v>19</v>
      </c>
      <c r="M134" t="s">
        <v>108</v>
      </c>
      <c r="N134">
        <v>1</v>
      </c>
      <c r="O134" t="s">
        <v>240</v>
      </c>
      <c r="P134">
        <v>0</v>
      </c>
      <c r="Q134">
        <v>0.75</v>
      </c>
      <c r="R134">
        <v>154</v>
      </c>
      <c r="S134" s="1">
        <v>0.70779220779220775</v>
      </c>
      <c r="T134">
        <v>1.036539351851852E-5</v>
      </c>
      <c r="U134" s="4">
        <v>0.68831168831168832</v>
      </c>
      <c r="V134" s="4">
        <f t="shared" si="15"/>
        <v>-1.9480519480519431E-2</v>
      </c>
      <c r="W134">
        <v>7.9417824074074061E-6</v>
      </c>
      <c r="X134" s="4">
        <v>0.62337662337662336</v>
      </c>
      <c r="Y134" s="4">
        <f t="shared" si="16"/>
        <v>-8.4415584415584388E-2</v>
      </c>
      <c r="Z134" s="1">
        <v>0.70779220779220775</v>
      </c>
      <c r="AA134" s="1">
        <f t="shared" si="17"/>
        <v>0</v>
      </c>
      <c r="AB134">
        <v>19</v>
      </c>
      <c r="AC134">
        <v>0.89473684210526316</v>
      </c>
      <c r="AD134" t="s">
        <v>131</v>
      </c>
      <c r="AE134">
        <v>1</v>
      </c>
      <c r="AF134">
        <v>1</v>
      </c>
      <c r="AG134">
        <v>0</v>
      </c>
      <c r="AH134">
        <v>1</v>
      </c>
      <c r="AI134">
        <v>0</v>
      </c>
      <c r="AJ134">
        <v>1</v>
      </c>
      <c r="AK134">
        <v>0</v>
      </c>
      <c r="AL134">
        <v>1</v>
      </c>
      <c r="AM134">
        <v>11</v>
      </c>
      <c r="AN134">
        <v>12</v>
      </c>
      <c r="AO134">
        <v>1</v>
      </c>
      <c r="AP134">
        <v>0.87776143017900632</v>
      </c>
      <c r="AQ134">
        <v>24</v>
      </c>
      <c r="AR134">
        <v>4</v>
      </c>
      <c r="AS134">
        <v>0.16666666666666671</v>
      </c>
      <c r="AT134" s="1">
        <v>0.56493506493506496</v>
      </c>
      <c r="AU134" s="2">
        <f t="shared" si="18"/>
        <v>-0.14285714285714279</v>
      </c>
      <c r="AV134" s="4">
        <v>0.70129870129870131</v>
      </c>
      <c r="AW134" s="5">
        <f t="shared" si="19"/>
        <v>-6.4935064935064402E-3</v>
      </c>
      <c r="AX134" s="1">
        <v>0.70779220779220775</v>
      </c>
      <c r="AY134" s="2">
        <f t="shared" si="20"/>
        <v>0</v>
      </c>
      <c r="AZ134" t="s">
        <v>241</v>
      </c>
      <c r="BA134">
        <v>2</v>
      </c>
      <c r="BB134">
        <v>196</v>
      </c>
      <c r="BC134">
        <v>1</v>
      </c>
      <c r="BD134">
        <v>0.5</v>
      </c>
      <c r="BE134" t="s">
        <v>59</v>
      </c>
      <c r="BF134">
        <v>1</v>
      </c>
      <c r="BG134" t="b">
        <v>1</v>
      </c>
    </row>
    <row r="135" spans="1:59" x14ac:dyDescent="0.25">
      <c r="A135">
        <v>537</v>
      </c>
      <c r="B135">
        <v>76</v>
      </c>
      <c r="C135" t="s">
        <v>237</v>
      </c>
      <c r="D135" s="2">
        <v>0.88888888888888884</v>
      </c>
      <c r="E135">
        <v>19</v>
      </c>
      <c r="F135">
        <v>15</v>
      </c>
      <c r="G135" s="3">
        <v>0.77631578947368418</v>
      </c>
      <c r="H135" s="3">
        <f t="shared" si="14"/>
        <v>0.11257309941520466</v>
      </c>
      <c r="I135">
        <v>4.3715277777777782E-7</v>
      </c>
      <c r="J135" t="s">
        <v>275</v>
      </c>
      <c r="K135" t="s">
        <v>276</v>
      </c>
      <c r="L135">
        <v>19</v>
      </c>
      <c r="M135" t="s">
        <v>69</v>
      </c>
      <c r="N135">
        <v>1</v>
      </c>
      <c r="O135" t="s">
        <v>277</v>
      </c>
      <c r="P135">
        <v>0</v>
      </c>
      <c r="Q135">
        <v>0.77631578947368418</v>
      </c>
      <c r="R135">
        <v>154</v>
      </c>
      <c r="S135" s="1">
        <v>0.7142857142857143</v>
      </c>
      <c r="T135">
        <v>1.08062962962963E-5</v>
      </c>
      <c r="U135" s="4">
        <v>0.69480519480519476</v>
      </c>
      <c r="V135" s="4">
        <f t="shared" si="15"/>
        <v>-1.9480519480519543E-2</v>
      </c>
      <c r="W135">
        <v>8.1217708333333332E-6</v>
      </c>
      <c r="X135" s="4">
        <v>0.62337662337662336</v>
      </c>
      <c r="Y135" s="4">
        <f t="shared" si="16"/>
        <v>-9.0909090909090939E-2</v>
      </c>
      <c r="Z135" s="1">
        <v>0.7142857142857143</v>
      </c>
      <c r="AA135" s="1">
        <f t="shared" si="17"/>
        <v>0</v>
      </c>
      <c r="AB135">
        <v>17</v>
      </c>
      <c r="AC135">
        <v>0.82352941176470584</v>
      </c>
      <c r="AD135" t="s">
        <v>131</v>
      </c>
      <c r="AE135">
        <v>1</v>
      </c>
      <c r="AF135">
        <v>1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1</v>
      </c>
      <c r="AM135">
        <v>6</v>
      </c>
      <c r="AN135">
        <v>7</v>
      </c>
      <c r="AO135">
        <v>1</v>
      </c>
      <c r="AP135">
        <v>0.51894698634192948</v>
      </c>
      <c r="AQ135">
        <v>34</v>
      </c>
      <c r="AR135">
        <v>6</v>
      </c>
      <c r="AS135">
        <v>0.1764705882352941</v>
      </c>
      <c r="AT135" s="1">
        <v>0.53896103896103897</v>
      </c>
      <c r="AU135" s="2">
        <f t="shared" si="18"/>
        <v>-0.17532467532467533</v>
      </c>
      <c r="AV135" s="4">
        <v>0.72077922077922074</v>
      </c>
      <c r="AW135" s="5">
        <f t="shared" si="19"/>
        <v>6.4935064935064402E-3</v>
      </c>
      <c r="AX135" s="1">
        <v>0.72077922077922074</v>
      </c>
      <c r="AY135" s="2">
        <f t="shared" si="20"/>
        <v>6.4935064935064402E-3</v>
      </c>
      <c r="AZ135" t="s">
        <v>241</v>
      </c>
      <c r="BA135">
        <v>2</v>
      </c>
      <c r="BB135">
        <v>196</v>
      </c>
      <c r="BC135">
        <v>1</v>
      </c>
      <c r="BD135">
        <v>-0.5</v>
      </c>
      <c r="BE135" t="s">
        <v>59</v>
      </c>
      <c r="BF135">
        <v>1</v>
      </c>
      <c r="BG135" t="b">
        <v>1</v>
      </c>
    </row>
    <row r="136" spans="1:59" x14ac:dyDescent="0.25">
      <c r="A136">
        <v>537</v>
      </c>
      <c r="B136">
        <v>76</v>
      </c>
      <c r="C136" t="s">
        <v>237</v>
      </c>
      <c r="D136" s="2">
        <v>0.88888888888888884</v>
      </c>
      <c r="E136">
        <v>19</v>
      </c>
      <c r="F136">
        <v>15</v>
      </c>
      <c r="G136" s="3">
        <v>0.67105263157894735</v>
      </c>
      <c r="H136" s="3">
        <f t="shared" si="14"/>
        <v>0.21783625730994149</v>
      </c>
      <c r="I136">
        <v>3.6158564814814822E-7</v>
      </c>
      <c r="J136" t="s">
        <v>278</v>
      </c>
      <c r="K136" t="s">
        <v>279</v>
      </c>
      <c r="L136">
        <v>19</v>
      </c>
      <c r="M136" t="s">
        <v>108</v>
      </c>
      <c r="N136">
        <v>1</v>
      </c>
      <c r="O136" t="s">
        <v>280</v>
      </c>
      <c r="P136">
        <v>0</v>
      </c>
      <c r="Q136">
        <v>0.67105263157894735</v>
      </c>
      <c r="R136">
        <v>154</v>
      </c>
      <c r="S136" s="1">
        <v>0.66883116883116878</v>
      </c>
      <c r="T136">
        <v>1.0259004629629629E-5</v>
      </c>
      <c r="U136" s="4">
        <v>0.68181818181818177</v>
      </c>
      <c r="V136" s="4">
        <f t="shared" si="15"/>
        <v>1.2987012987012991E-2</v>
      </c>
      <c r="W136">
        <v>7.9432754629629629E-6</v>
      </c>
      <c r="X136" s="4">
        <v>0.62337662337662336</v>
      </c>
      <c r="Y136" s="4">
        <f t="shared" si="16"/>
        <v>-4.5454545454545414E-2</v>
      </c>
      <c r="Z136" s="1">
        <v>0.66883116883116878</v>
      </c>
      <c r="AA136" s="1">
        <f t="shared" si="17"/>
        <v>0</v>
      </c>
      <c r="AB136">
        <v>25</v>
      </c>
      <c r="AC136">
        <v>0.8</v>
      </c>
      <c r="AD136" t="s">
        <v>131</v>
      </c>
      <c r="AE136">
        <v>1</v>
      </c>
      <c r="AF136">
        <v>1</v>
      </c>
      <c r="AG136">
        <v>0</v>
      </c>
      <c r="AH136">
        <v>1</v>
      </c>
      <c r="AI136">
        <v>0</v>
      </c>
      <c r="AJ136">
        <v>1</v>
      </c>
      <c r="AK136">
        <v>0</v>
      </c>
      <c r="AL136">
        <v>1</v>
      </c>
      <c r="AM136">
        <v>10</v>
      </c>
      <c r="AN136">
        <v>11</v>
      </c>
      <c r="AO136">
        <v>1</v>
      </c>
      <c r="AP136">
        <v>0.99784379509212029</v>
      </c>
      <c r="AQ136">
        <v>11</v>
      </c>
      <c r="AR136">
        <v>1</v>
      </c>
      <c r="AS136">
        <v>9.0909090909090912E-2</v>
      </c>
      <c r="AT136" s="1">
        <v>0.59740259740259738</v>
      </c>
      <c r="AU136" s="2">
        <f t="shared" si="18"/>
        <v>-7.1428571428571397E-2</v>
      </c>
      <c r="AV136" s="4">
        <v>0.66883116883116878</v>
      </c>
      <c r="AW136" s="5">
        <f t="shared" si="19"/>
        <v>0</v>
      </c>
      <c r="AX136" s="1">
        <v>0.66883116883116878</v>
      </c>
      <c r="AY136" s="2">
        <f t="shared" si="20"/>
        <v>0</v>
      </c>
      <c r="AZ136" t="s">
        <v>241</v>
      </c>
      <c r="BA136">
        <v>2</v>
      </c>
      <c r="BB136">
        <v>196</v>
      </c>
      <c r="BC136">
        <v>2</v>
      </c>
      <c r="BD136">
        <v>1</v>
      </c>
      <c r="BE136" t="s">
        <v>59</v>
      </c>
      <c r="BF136">
        <v>1</v>
      </c>
      <c r="BG136" t="b">
        <v>1</v>
      </c>
    </row>
    <row r="137" spans="1:59" x14ac:dyDescent="0.25">
      <c r="A137">
        <v>537</v>
      </c>
      <c r="B137">
        <v>76</v>
      </c>
      <c r="C137" t="s">
        <v>237</v>
      </c>
      <c r="D137" s="2">
        <v>0.88888888888888884</v>
      </c>
      <c r="E137">
        <v>19</v>
      </c>
      <c r="F137">
        <v>15</v>
      </c>
      <c r="G137" s="3">
        <v>0.76315789473684215</v>
      </c>
      <c r="H137" s="3">
        <f t="shared" si="14"/>
        <v>0.12573099415204669</v>
      </c>
      <c r="I137">
        <v>1.8042824074074069E-7</v>
      </c>
      <c r="J137" t="s">
        <v>281</v>
      </c>
      <c r="K137" t="s">
        <v>282</v>
      </c>
      <c r="L137">
        <v>19</v>
      </c>
      <c r="M137" t="s">
        <v>69</v>
      </c>
      <c r="N137">
        <v>1</v>
      </c>
      <c r="O137" t="s">
        <v>283</v>
      </c>
      <c r="P137">
        <v>0</v>
      </c>
      <c r="Q137">
        <v>0.76315789473684215</v>
      </c>
      <c r="R137">
        <v>154</v>
      </c>
      <c r="S137" s="1">
        <v>0.7142857142857143</v>
      </c>
      <c r="T137">
        <v>1.043788194444445E-5</v>
      </c>
      <c r="U137" s="4">
        <v>0.7142857142857143</v>
      </c>
      <c r="V137" s="4">
        <f t="shared" si="15"/>
        <v>0</v>
      </c>
      <c r="W137">
        <v>8.4803819444444457E-6</v>
      </c>
      <c r="X137" s="4">
        <v>0.62337662337662336</v>
      </c>
      <c r="Y137" s="4">
        <f t="shared" si="16"/>
        <v>-9.0909090909090939E-2</v>
      </c>
      <c r="Z137" s="1">
        <v>0.7142857142857143</v>
      </c>
      <c r="AA137" s="1">
        <f t="shared" si="17"/>
        <v>0</v>
      </c>
      <c r="AB137">
        <v>18</v>
      </c>
      <c r="AC137">
        <v>1</v>
      </c>
      <c r="AD137" t="s">
        <v>131</v>
      </c>
      <c r="AE137">
        <v>1</v>
      </c>
      <c r="AF137">
        <v>1</v>
      </c>
      <c r="AG137">
        <v>0</v>
      </c>
      <c r="AH137">
        <v>1</v>
      </c>
      <c r="AI137">
        <v>0</v>
      </c>
      <c r="AJ137">
        <v>1</v>
      </c>
      <c r="AK137">
        <v>0</v>
      </c>
      <c r="AL137">
        <v>1</v>
      </c>
      <c r="AM137">
        <v>5</v>
      </c>
      <c r="AN137">
        <v>6</v>
      </c>
      <c r="AO137">
        <v>1</v>
      </c>
      <c r="AP137">
        <v>0.43504809270213718</v>
      </c>
      <c r="AQ137">
        <v>34</v>
      </c>
      <c r="AR137">
        <v>7</v>
      </c>
      <c r="AS137">
        <v>0.20588235294117649</v>
      </c>
      <c r="AT137" s="1">
        <v>0.53896103896103897</v>
      </c>
      <c r="AU137" s="2">
        <f t="shared" si="18"/>
        <v>-0.17532467532467533</v>
      </c>
      <c r="AV137" s="4">
        <v>0.72077922077922074</v>
      </c>
      <c r="AW137" s="5">
        <f t="shared" si="19"/>
        <v>6.4935064935064402E-3</v>
      </c>
      <c r="AX137" s="1">
        <v>0.72077922077922074</v>
      </c>
      <c r="AY137" s="2">
        <f t="shared" si="20"/>
        <v>6.4935064935064402E-3</v>
      </c>
      <c r="AZ137" t="s">
        <v>241</v>
      </c>
      <c r="BA137">
        <v>2</v>
      </c>
      <c r="BB137">
        <v>196</v>
      </c>
      <c r="BC137">
        <v>2</v>
      </c>
      <c r="BD137">
        <v>-1</v>
      </c>
      <c r="BE137" t="s">
        <v>59</v>
      </c>
      <c r="BF137">
        <v>1</v>
      </c>
      <c r="BG137" t="b">
        <v>1</v>
      </c>
    </row>
    <row r="138" spans="1:59" x14ac:dyDescent="0.25">
      <c r="A138">
        <v>537</v>
      </c>
      <c r="B138">
        <v>76</v>
      </c>
      <c r="C138" t="s">
        <v>237</v>
      </c>
      <c r="D138" s="2">
        <v>0.88888888888888884</v>
      </c>
      <c r="E138">
        <v>19</v>
      </c>
      <c r="F138">
        <v>15</v>
      </c>
      <c r="G138" s="3">
        <v>0.60526315789473684</v>
      </c>
      <c r="H138" s="3">
        <f t="shared" si="14"/>
        <v>0.283625730994152</v>
      </c>
      <c r="I138">
        <v>3.6126157407407408E-7</v>
      </c>
      <c r="J138" t="s">
        <v>284</v>
      </c>
      <c r="K138" t="s">
        <v>285</v>
      </c>
      <c r="L138">
        <v>19</v>
      </c>
      <c r="M138" t="s">
        <v>69</v>
      </c>
      <c r="N138">
        <v>1</v>
      </c>
      <c r="O138" t="s">
        <v>280</v>
      </c>
      <c r="P138">
        <v>0</v>
      </c>
      <c r="Q138">
        <v>0.60526315789473684</v>
      </c>
      <c r="R138">
        <v>154</v>
      </c>
      <c r="S138" s="1">
        <v>0.62987012987012991</v>
      </c>
      <c r="T138">
        <v>1.0598043981481481E-5</v>
      </c>
      <c r="U138" s="4">
        <v>0.5714285714285714</v>
      </c>
      <c r="V138" s="4">
        <f t="shared" si="15"/>
        <v>-5.8441558441558517E-2</v>
      </c>
      <c r="W138">
        <v>8.0449421296296289E-6</v>
      </c>
      <c r="X138" s="4">
        <v>0.62337662337662336</v>
      </c>
      <c r="Y138" s="4">
        <f t="shared" si="16"/>
        <v>-6.4935064935065512E-3</v>
      </c>
      <c r="Z138" s="1">
        <v>0.62987012987012991</v>
      </c>
      <c r="AA138" s="1">
        <f t="shared" si="17"/>
        <v>0</v>
      </c>
      <c r="AB138">
        <v>30</v>
      </c>
      <c r="AC138">
        <v>0.8</v>
      </c>
      <c r="AD138" t="s">
        <v>131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1</v>
      </c>
      <c r="AM138">
        <v>5</v>
      </c>
      <c r="AN138">
        <v>6</v>
      </c>
      <c r="AO138">
        <v>1</v>
      </c>
      <c r="AP138">
        <v>0.52091968100972763</v>
      </c>
      <c r="AQ138">
        <v>1</v>
      </c>
      <c r="AR138">
        <v>1</v>
      </c>
      <c r="AS138">
        <v>1</v>
      </c>
      <c r="AT138" s="1">
        <v>0.63636363636363635</v>
      </c>
      <c r="AU138" s="2">
        <f t="shared" si="18"/>
        <v>6.4935064935064402E-3</v>
      </c>
      <c r="AV138" s="4">
        <v>0.62987012987012991</v>
      </c>
      <c r="AW138" s="5">
        <f t="shared" si="19"/>
        <v>0</v>
      </c>
      <c r="AX138" s="1">
        <v>0.62987012987012991</v>
      </c>
      <c r="AY138" s="2">
        <f t="shared" si="20"/>
        <v>0</v>
      </c>
      <c r="AZ138" t="s">
        <v>241</v>
      </c>
      <c r="BA138">
        <v>2</v>
      </c>
      <c r="BB138">
        <v>196</v>
      </c>
      <c r="BC138">
        <v>3</v>
      </c>
      <c r="BD138">
        <v>2</v>
      </c>
      <c r="BE138" t="s">
        <v>59</v>
      </c>
      <c r="BF138">
        <v>1</v>
      </c>
      <c r="BG138" t="b">
        <v>1</v>
      </c>
    </row>
    <row r="139" spans="1:59" x14ac:dyDescent="0.25">
      <c r="A139">
        <v>537</v>
      </c>
      <c r="B139">
        <v>76</v>
      </c>
      <c r="C139" t="s">
        <v>237</v>
      </c>
      <c r="D139" s="2">
        <v>0.88888888888888884</v>
      </c>
      <c r="E139">
        <v>19</v>
      </c>
      <c r="F139">
        <v>15</v>
      </c>
      <c r="G139" s="3">
        <v>0.76315789473684215</v>
      </c>
      <c r="H139" s="3">
        <f t="shared" si="14"/>
        <v>0.12573099415204669</v>
      </c>
      <c r="I139">
        <v>2.5655092592592589E-7</v>
      </c>
      <c r="J139" t="s">
        <v>281</v>
      </c>
      <c r="K139" t="s">
        <v>282</v>
      </c>
      <c r="L139">
        <v>19</v>
      </c>
      <c r="M139" t="s">
        <v>69</v>
      </c>
      <c r="N139">
        <v>1</v>
      </c>
      <c r="O139" t="s">
        <v>283</v>
      </c>
      <c r="P139">
        <v>0</v>
      </c>
      <c r="Q139">
        <v>0.76315789473684215</v>
      </c>
      <c r="R139">
        <v>154</v>
      </c>
      <c r="S139" s="1">
        <v>0.7142857142857143</v>
      </c>
      <c r="T139">
        <v>1.025920138888889E-5</v>
      </c>
      <c r="U139" s="4">
        <v>0.7142857142857143</v>
      </c>
      <c r="V139" s="4">
        <f t="shared" si="15"/>
        <v>0</v>
      </c>
      <c r="W139">
        <v>7.8623379629629625E-6</v>
      </c>
      <c r="X139" s="4">
        <v>0.62337662337662336</v>
      </c>
      <c r="Y139" s="4">
        <f t="shared" si="16"/>
        <v>-9.0909090909090939E-2</v>
      </c>
      <c r="Z139" s="1">
        <v>0.7142857142857143</v>
      </c>
      <c r="AA139" s="1">
        <f t="shared" si="17"/>
        <v>0</v>
      </c>
      <c r="AB139">
        <v>18</v>
      </c>
      <c r="AC139">
        <v>1</v>
      </c>
      <c r="AD139" t="s">
        <v>131</v>
      </c>
      <c r="AE139">
        <v>1</v>
      </c>
      <c r="AF139">
        <v>1</v>
      </c>
      <c r="AG139">
        <v>0</v>
      </c>
      <c r="AH139">
        <v>1</v>
      </c>
      <c r="AI139">
        <v>0</v>
      </c>
      <c r="AJ139">
        <v>1</v>
      </c>
      <c r="AK139">
        <v>0</v>
      </c>
      <c r="AL139">
        <v>1</v>
      </c>
      <c r="AM139">
        <v>5</v>
      </c>
      <c r="AN139">
        <v>6</v>
      </c>
      <c r="AO139">
        <v>1</v>
      </c>
      <c r="AP139">
        <v>0.43504809270213718</v>
      </c>
      <c r="AQ139">
        <v>34</v>
      </c>
      <c r="AR139">
        <v>7</v>
      </c>
      <c r="AS139">
        <v>0.20588235294117649</v>
      </c>
      <c r="AT139" s="1">
        <v>0.53896103896103897</v>
      </c>
      <c r="AU139" s="2">
        <f t="shared" si="18"/>
        <v>-0.17532467532467533</v>
      </c>
      <c r="AV139" s="4">
        <v>0.72077922077922074</v>
      </c>
      <c r="AW139" s="5">
        <f t="shared" si="19"/>
        <v>6.4935064935064402E-3</v>
      </c>
      <c r="AX139" s="1">
        <v>0.70779220779220775</v>
      </c>
      <c r="AY139" s="2">
        <f t="shared" si="20"/>
        <v>-6.4935064935065512E-3</v>
      </c>
      <c r="AZ139" t="s">
        <v>241</v>
      </c>
      <c r="BA139">
        <v>2</v>
      </c>
      <c r="BB139">
        <v>196</v>
      </c>
      <c r="BC139">
        <v>3</v>
      </c>
      <c r="BD139">
        <v>-2</v>
      </c>
      <c r="BE139" t="s">
        <v>59</v>
      </c>
      <c r="BF139">
        <v>1</v>
      </c>
      <c r="BG139" t="b">
        <v>1</v>
      </c>
    </row>
    <row r="140" spans="1:59" hidden="1" x14ac:dyDescent="0.25">
      <c r="A140">
        <v>537</v>
      </c>
      <c r="B140">
        <v>76</v>
      </c>
      <c r="C140" t="s">
        <v>237</v>
      </c>
      <c r="D140" s="2">
        <v>0.88888888888888884</v>
      </c>
      <c r="E140">
        <v>19</v>
      </c>
      <c r="F140">
        <v>15</v>
      </c>
      <c r="G140" s="3">
        <v>0.78947368421052633</v>
      </c>
      <c r="H140" s="3">
        <f t="shared" si="14"/>
        <v>9.9415204678362512E-2</v>
      </c>
      <c r="I140">
        <v>2.5628472222222221E-7</v>
      </c>
      <c r="J140" t="s">
        <v>286</v>
      </c>
      <c r="K140" t="s">
        <v>287</v>
      </c>
      <c r="L140">
        <v>19</v>
      </c>
      <c r="M140" t="s">
        <v>108</v>
      </c>
      <c r="N140">
        <v>1</v>
      </c>
      <c r="O140" t="s">
        <v>288</v>
      </c>
      <c r="P140">
        <v>0</v>
      </c>
      <c r="Q140">
        <v>0.78947368421052633</v>
      </c>
      <c r="R140">
        <v>154</v>
      </c>
      <c r="S140" s="1">
        <v>0.72077922077922074</v>
      </c>
      <c r="T140">
        <v>1.0806412037037041E-5</v>
      </c>
      <c r="U140" s="4">
        <v>0.70779220779220775</v>
      </c>
      <c r="V140" s="4">
        <f t="shared" si="15"/>
        <v>-1.2987012987012991E-2</v>
      </c>
      <c r="W140">
        <v>8.3044444444444453E-6</v>
      </c>
      <c r="X140" s="4">
        <v>0.73376623376623373</v>
      </c>
      <c r="Y140" s="4">
        <f t="shared" si="16"/>
        <v>1.2987012987012991E-2</v>
      </c>
      <c r="Z140" s="1">
        <v>0.72077922077922074</v>
      </c>
      <c r="AA140" s="1">
        <f t="shared" si="17"/>
        <v>0</v>
      </c>
      <c r="AB140">
        <v>16</v>
      </c>
      <c r="AC140">
        <v>0.6875</v>
      </c>
      <c r="AD140" t="s">
        <v>289</v>
      </c>
      <c r="AE140">
        <v>1</v>
      </c>
      <c r="AF140">
        <v>1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7</v>
      </c>
      <c r="AN140">
        <v>8</v>
      </c>
      <c r="AO140">
        <v>1</v>
      </c>
      <c r="AP140">
        <v>0.6674814637700992</v>
      </c>
      <c r="AQ140">
        <v>19</v>
      </c>
      <c r="AR140">
        <v>7</v>
      </c>
      <c r="AS140">
        <v>0.36842105263157893</v>
      </c>
      <c r="AT140" s="1">
        <v>0.72077922077922074</v>
      </c>
      <c r="AU140" s="2">
        <f t="shared" si="18"/>
        <v>0</v>
      </c>
      <c r="AV140" s="4">
        <v>0.7142857142857143</v>
      </c>
      <c r="AW140" s="5">
        <f t="shared" si="19"/>
        <v>-6.4935064935064402E-3</v>
      </c>
      <c r="AX140" s="1">
        <v>0.72077922077922074</v>
      </c>
      <c r="AY140" s="2">
        <f t="shared" si="20"/>
        <v>0</v>
      </c>
      <c r="AZ140" t="s">
        <v>241</v>
      </c>
      <c r="BA140">
        <v>2</v>
      </c>
      <c r="BB140">
        <v>148</v>
      </c>
      <c r="BC140">
        <v>1</v>
      </c>
      <c r="BD140">
        <v>0.5</v>
      </c>
      <c r="BE140" t="s">
        <v>59</v>
      </c>
      <c r="BF140">
        <v>1</v>
      </c>
      <c r="BG140" t="b">
        <v>0</v>
      </c>
    </row>
    <row r="141" spans="1:59" x14ac:dyDescent="0.25">
      <c r="A141">
        <v>537</v>
      </c>
      <c r="B141">
        <v>76</v>
      </c>
      <c r="C141" t="s">
        <v>237</v>
      </c>
      <c r="D141" s="2">
        <v>0.88888888888888884</v>
      </c>
      <c r="E141">
        <v>19</v>
      </c>
      <c r="F141">
        <v>15</v>
      </c>
      <c r="G141" s="3">
        <v>0.77631578947368418</v>
      </c>
      <c r="H141" s="3">
        <f t="shared" si="14"/>
        <v>0.11257309941520466</v>
      </c>
      <c r="I141">
        <v>3.6195601851851853E-7</v>
      </c>
      <c r="J141" t="s">
        <v>263</v>
      </c>
      <c r="K141" t="s">
        <v>290</v>
      </c>
      <c r="L141">
        <v>19</v>
      </c>
      <c r="M141" t="s">
        <v>108</v>
      </c>
      <c r="N141">
        <v>1</v>
      </c>
      <c r="O141" t="s">
        <v>240</v>
      </c>
      <c r="P141">
        <v>0</v>
      </c>
      <c r="Q141">
        <v>0.77631578947368418</v>
      </c>
      <c r="R141">
        <v>154</v>
      </c>
      <c r="S141" s="1">
        <v>0.72727272727272729</v>
      </c>
      <c r="T141">
        <v>9.8967939814814814E-6</v>
      </c>
      <c r="U141" s="4">
        <v>0.68831168831168832</v>
      </c>
      <c r="V141" s="4">
        <f t="shared" si="15"/>
        <v>-3.8961038961038974E-2</v>
      </c>
      <c r="W141">
        <v>7.7599652777777782E-6</v>
      </c>
      <c r="X141" s="4">
        <v>0.62337662337662336</v>
      </c>
      <c r="Y141" s="4">
        <f t="shared" si="16"/>
        <v>-0.10389610389610393</v>
      </c>
      <c r="Z141" s="1">
        <v>0.72727272727272729</v>
      </c>
      <c r="AA141" s="1">
        <f t="shared" si="17"/>
        <v>0</v>
      </c>
      <c r="AB141">
        <v>17</v>
      </c>
      <c r="AC141">
        <v>0.70588235294117652</v>
      </c>
      <c r="AD141" t="s">
        <v>289</v>
      </c>
      <c r="AE141">
        <v>1</v>
      </c>
      <c r="AF141">
        <v>1</v>
      </c>
      <c r="AG141">
        <v>0</v>
      </c>
      <c r="AH141">
        <v>1</v>
      </c>
      <c r="AI141">
        <v>0</v>
      </c>
      <c r="AJ141">
        <v>1</v>
      </c>
      <c r="AK141">
        <v>0</v>
      </c>
      <c r="AL141">
        <v>1</v>
      </c>
      <c r="AM141">
        <v>8</v>
      </c>
      <c r="AN141">
        <v>9</v>
      </c>
      <c r="AO141">
        <v>1</v>
      </c>
      <c r="AP141">
        <v>0.85604511353577584</v>
      </c>
      <c r="AQ141">
        <v>19</v>
      </c>
      <c r="AR141">
        <v>8</v>
      </c>
      <c r="AS141">
        <v>0.42105263157894729</v>
      </c>
      <c r="AT141" s="1">
        <v>0.72077922077922074</v>
      </c>
      <c r="AU141" s="2">
        <f t="shared" si="18"/>
        <v>-6.4935064935065512E-3</v>
      </c>
      <c r="AV141" s="4">
        <v>0.7142857142857143</v>
      </c>
      <c r="AW141" s="5">
        <f t="shared" si="19"/>
        <v>-1.2987012987012991E-2</v>
      </c>
      <c r="AX141" s="1">
        <v>0.7142857142857143</v>
      </c>
      <c r="AY141" s="2">
        <f t="shared" si="20"/>
        <v>-1.2987012987012991E-2</v>
      </c>
      <c r="AZ141" t="s">
        <v>241</v>
      </c>
      <c r="BA141">
        <v>2</v>
      </c>
      <c r="BB141">
        <v>148</v>
      </c>
      <c r="BC141">
        <v>1</v>
      </c>
      <c r="BD141">
        <v>-0.5</v>
      </c>
      <c r="BE141" t="s">
        <v>59</v>
      </c>
      <c r="BF141">
        <v>1</v>
      </c>
      <c r="BG141" t="b">
        <v>0</v>
      </c>
    </row>
    <row r="142" spans="1:59" hidden="1" x14ac:dyDescent="0.25">
      <c r="A142">
        <v>537</v>
      </c>
      <c r="B142">
        <v>76</v>
      </c>
      <c r="C142" t="s">
        <v>237</v>
      </c>
      <c r="D142" s="2">
        <v>0.88888888888888884</v>
      </c>
      <c r="E142">
        <v>19</v>
      </c>
      <c r="F142">
        <v>15</v>
      </c>
      <c r="G142" s="3">
        <v>0.78947368421052633</v>
      </c>
      <c r="H142" s="3">
        <f t="shared" si="14"/>
        <v>9.9415204678362512E-2</v>
      </c>
      <c r="I142">
        <v>2.558449074074074E-7</v>
      </c>
      <c r="J142" t="s">
        <v>286</v>
      </c>
      <c r="K142" t="s">
        <v>287</v>
      </c>
      <c r="L142">
        <v>19</v>
      </c>
      <c r="M142" t="s">
        <v>108</v>
      </c>
      <c r="N142">
        <v>1</v>
      </c>
      <c r="O142" t="s">
        <v>288</v>
      </c>
      <c r="P142">
        <v>0</v>
      </c>
      <c r="Q142">
        <v>0.78947368421052633</v>
      </c>
      <c r="R142">
        <v>154</v>
      </c>
      <c r="S142" s="1">
        <v>0.72077922077922074</v>
      </c>
      <c r="T142">
        <v>1.025868055555555E-5</v>
      </c>
      <c r="U142" s="4">
        <v>0.70779220779220775</v>
      </c>
      <c r="V142" s="4">
        <f t="shared" si="15"/>
        <v>-1.2987012987012991E-2</v>
      </c>
      <c r="W142">
        <v>8.1241319444444455E-6</v>
      </c>
      <c r="X142" s="4">
        <v>0.62337662337662336</v>
      </c>
      <c r="Y142" s="4">
        <f t="shared" si="16"/>
        <v>-9.740259740259738E-2</v>
      </c>
      <c r="Z142" s="1">
        <v>0.72077922077922074</v>
      </c>
      <c r="AA142" s="1">
        <f t="shared" si="17"/>
        <v>0</v>
      </c>
      <c r="AB142">
        <v>16</v>
      </c>
      <c r="AC142">
        <v>0.6875</v>
      </c>
      <c r="AD142" t="s">
        <v>289</v>
      </c>
      <c r="AE142">
        <v>1</v>
      </c>
      <c r="AF142">
        <v>1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1</v>
      </c>
      <c r="AM142">
        <v>7</v>
      </c>
      <c r="AN142">
        <v>8</v>
      </c>
      <c r="AO142">
        <v>1</v>
      </c>
      <c r="AP142">
        <v>0.6674814637700992</v>
      </c>
      <c r="AQ142">
        <v>19</v>
      </c>
      <c r="AR142">
        <v>7</v>
      </c>
      <c r="AS142">
        <v>0.36842105263157893</v>
      </c>
      <c r="AT142" s="1">
        <v>0.72077922077922074</v>
      </c>
      <c r="AU142" s="2">
        <f t="shared" si="18"/>
        <v>0</v>
      </c>
      <c r="AV142" s="4">
        <v>0.7142857142857143</v>
      </c>
      <c r="AW142" s="5">
        <f t="shared" si="19"/>
        <v>-6.4935064935064402E-3</v>
      </c>
      <c r="AX142" s="1">
        <v>0.72077922077922074</v>
      </c>
      <c r="AY142" s="2">
        <f t="shared" si="20"/>
        <v>0</v>
      </c>
      <c r="AZ142" t="s">
        <v>241</v>
      </c>
      <c r="BA142">
        <v>2</v>
      </c>
      <c r="BB142">
        <v>148</v>
      </c>
      <c r="BC142">
        <v>2</v>
      </c>
      <c r="BD142">
        <v>1</v>
      </c>
      <c r="BE142" t="s">
        <v>59</v>
      </c>
      <c r="BF142">
        <v>1</v>
      </c>
      <c r="BG142" t="b">
        <v>0</v>
      </c>
    </row>
    <row r="143" spans="1:59" x14ac:dyDescent="0.25">
      <c r="A143">
        <v>537</v>
      </c>
      <c r="B143">
        <v>76</v>
      </c>
      <c r="C143" t="s">
        <v>237</v>
      </c>
      <c r="D143" s="2">
        <v>0.88888888888888884</v>
      </c>
      <c r="E143">
        <v>19</v>
      </c>
      <c r="F143">
        <v>15</v>
      </c>
      <c r="G143" s="3">
        <v>0.77631578947368418</v>
      </c>
      <c r="H143" s="3">
        <f t="shared" si="14"/>
        <v>0.11257309941520466</v>
      </c>
      <c r="I143">
        <v>1.8078703703703701E-7</v>
      </c>
      <c r="J143" t="s">
        <v>263</v>
      </c>
      <c r="K143" t="s">
        <v>290</v>
      </c>
      <c r="L143">
        <v>19</v>
      </c>
      <c r="M143" t="s">
        <v>108</v>
      </c>
      <c r="N143">
        <v>1</v>
      </c>
      <c r="O143" t="s">
        <v>240</v>
      </c>
      <c r="P143">
        <v>0</v>
      </c>
      <c r="Q143">
        <v>0.77631578947368418</v>
      </c>
      <c r="R143">
        <v>154</v>
      </c>
      <c r="S143" s="1">
        <v>0.70779220779220775</v>
      </c>
      <c r="T143">
        <v>1.008211805555555E-5</v>
      </c>
      <c r="U143" s="4">
        <v>0.70129870129870131</v>
      </c>
      <c r="V143" s="4">
        <f t="shared" si="15"/>
        <v>-6.4935064935064402E-3</v>
      </c>
      <c r="W143">
        <v>8.0448842592592594E-6</v>
      </c>
      <c r="X143" s="4">
        <v>0.62337662337662336</v>
      </c>
      <c r="Y143" s="4">
        <f t="shared" si="16"/>
        <v>-8.4415584415584388E-2</v>
      </c>
      <c r="Z143" s="1">
        <v>0.70779220779220775</v>
      </c>
      <c r="AA143" s="1">
        <f t="shared" si="17"/>
        <v>0</v>
      </c>
      <c r="AB143">
        <v>17</v>
      </c>
      <c r="AC143">
        <v>0.70588235294117652</v>
      </c>
      <c r="AD143" t="s">
        <v>289</v>
      </c>
      <c r="AE143">
        <v>1</v>
      </c>
      <c r="AF143">
        <v>1</v>
      </c>
      <c r="AG143">
        <v>0</v>
      </c>
      <c r="AH143">
        <v>1</v>
      </c>
      <c r="AI143">
        <v>0</v>
      </c>
      <c r="AJ143">
        <v>1</v>
      </c>
      <c r="AK143">
        <v>0</v>
      </c>
      <c r="AL143">
        <v>1</v>
      </c>
      <c r="AM143">
        <v>8</v>
      </c>
      <c r="AN143">
        <v>9</v>
      </c>
      <c r="AO143">
        <v>1</v>
      </c>
      <c r="AP143">
        <v>0.85604511353577584</v>
      </c>
      <c r="AQ143">
        <v>19</v>
      </c>
      <c r="AR143">
        <v>8</v>
      </c>
      <c r="AS143">
        <v>0.42105263157894729</v>
      </c>
      <c r="AT143" s="1">
        <v>0.72077922077922074</v>
      </c>
      <c r="AU143" s="2">
        <f t="shared" si="18"/>
        <v>1.2987012987012991E-2</v>
      </c>
      <c r="AV143" s="4">
        <v>0.7142857142857143</v>
      </c>
      <c r="AW143" s="5">
        <f t="shared" si="19"/>
        <v>6.4935064935065512E-3</v>
      </c>
      <c r="AX143" s="1">
        <v>0.72077922077922074</v>
      </c>
      <c r="AY143" s="2">
        <f t="shared" si="20"/>
        <v>1.2987012987012991E-2</v>
      </c>
      <c r="AZ143" t="s">
        <v>241</v>
      </c>
      <c r="BA143">
        <v>2</v>
      </c>
      <c r="BB143">
        <v>148</v>
      </c>
      <c r="BC143">
        <v>2</v>
      </c>
      <c r="BD143">
        <v>-1</v>
      </c>
      <c r="BE143" t="s">
        <v>59</v>
      </c>
      <c r="BF143">
        <v>1</v>
      </c>
      <c r="BG143" t="b">
        <v>0</v>
      </c>
    </row>
    <row r="144" spans="1:59" hidden="1" x14ac:dyDescent="0.25">
      <c r="A144">
        <v>537</v>
      </c>
      <c r="B144">
        <v>76</v>
      </c>
      <c r="C144" t="s">
        <v>237</v>
      </c>
      <c r="D144" s="2">
        <v>0.88888888888888884</v>
      </c>
      <c r="E144">
        <v>19</v>
      </c>
      <c r="F144">
        <v>15</v>
      </c>
      <c r="G144" s="3">
        <v>0.78947368421052633</v>
      </c>
      <c r="H144" s="3">
        <f t="shared" si="14"/>
        <v>9.9415204678362512E-2</v>
      </c>
      <c r="I144">
        <v>2.569212962962963E-7</v>
      </c>
      <c r="J144" t="s">
        <v>286</v>
      </c>
      <c r="K144" t="s">
        <v>287</v>
      </c>
      <c r="L144">
        <v>19</v>
      </c>
      <c r="M144" t="s">
        <v>108</v>
      </c>
      <c r="N144">
        <v>1</v>
      </c>
      <c r="O144" t="s">
        <v>288</v>
      </c>
      <c r="P144">
        <v>0</v>
      </c>
      <c r="Q144">
        <v>0.78947368421052633</v>
      </c>
      <c r="R144">
        <v>154</v>
      </c>
      <c r="S144" s="1">
        <v>0.72077922077922074</v>
      </c>
      <c r="T144">
        <v>1.007034722222222E-5</v>
      </c>
      <c r="U144" s="4">
        <v>0.70779220779220775</v>
      </c>
      <c r="V144" s="4">
        <f t="shared" si="15"/>
        <v>-1.2987012987012991E-2</v>
      </c>
      <c r="W144">
        <v>8.1171874999999999E-6</v>
      </c>
      <c r="X144" s="4">
        <v>0.62337662337662336</v>
      </c>
      <c r="Y144" s="4">
        <f t="shared" si="16"/>
        <v>-9.740259740259738E-2</v>
      </c>
      <c r="Z144" s="1">
        <v>0.72077922077922074</v>
      </c>
      <c r="AA144" s="1">
        <f t="shared" si="17"/>
        <v>0</v>
      </c>
      <c r="AB144">
        <v>16</v>
      </c>
      <c r="AC144">
        <v>0.6875</v>
      </c>
      <c r="AD144" t="s">
        <v>289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1</v>
      </c>
      <c r="AK144">
        <v>0</v>
      </c>
      <c r="AL144">
        <v>1</v>
      </c>
      <c r="AM144">
        <v>7</v>
      </c>
      <c r="AN144">
        <v>8</v>
      </c>
      <c r="AO144">
        <v>1</v>
      </c>
      <c r="AP144">
        <v>0.6674814637700992</v>
      </c>
      <c r="AQ144">
        <v>19</v>
      </c>
      <c r="AR144">
        <v>7</v>
      </c>
      <c r="AS144">
        <v>0.36842105263157893</v>
      </c>
      <c r="AT144" s="1">
        <v>0.72077922077922074</v>
      </c>
      <c r="AU144" s="2">
        <f t="shared" si="18"/>
        <v>0</v>
      </c>
      <c r="AV144" s="4">
        <v>0.7142857142857143</v>
      </c>
      <c r="AW144" s="5">
        <f t="shared" si="19"/>
        <v>-6.4935064935064402E-3</v>
      </c>
      <c r="AX144" s="1">
        <v>0.72077922077922074</v>
      </c>
      <c r="AY144" s="2">
        <f t="shared" si="20"/>
        <v>0</v>
      </c>
      <c r="AZ144" t="s">
        <v>241</v>
      </c>
      <c r="BA144">
        <v>2</v>
      </c>
      <c r="BB144">
        <v>148</v>
      </c>
      <c r="BC144">
        <v>3</v>
      </c>
      <c r="BD144">
        <v>2</v>
      </c>
      <c r="BE144" t="s">
        <v>59</v>
      </c>
      <c r="BF144">
        <v>1</v>
      </c>
      <c r="BG144" t="b">
        <v>0</v>
      </c>
    </row>
    <row r="145" spans="1:59" hidden="1" x14ac:dyDescent="0.25">
      <c r="A145">
        <v>537</v>
      </c>
      <c r="B145">
        <v>76</v>
      </c>
      <c r="C145" t="s">
        <v>237</v>
      </c>
      <c r="D145" s="2">
        <v>0.88888888888888884</v>
      </c>
      <c r="E145">
        <v>19</v>
      </c>
      <c r="F145">
        <v>15</v>
      </c>
      <c r="G145" s="3">
        <v>0.78947368421052633</v>
      </c>
      <c r="H145" s="3">
        <f t="shared" si="14"/>
        <v>9.9415204678362512E-2</v>
      </c>
      <c r="I145">
        <v>3.6212962962962972E-7</v>
      </c>
      <c r="J145" t="s">
        <v>263</v>
      </c>
      <c r="K145" t="s">
        <v>290</v>
      </c>
      <c r="L145">
        <v>19</v>
      </c>
      <c r="M145" t="s">
        <v>108</v>
      </c>
      <c r="N145">
        <v>1</v>
      </c>
      <c r="O145" t="s">
        <v>240</v>
      </c>
      <c r="P145">
        <v>0</v>
      </c>
      <c r="Q145">
        <v>0.78947368421052633</v>
      </c>
      <c r="R145">
        <v>154</v>
      </c>
      <c r="S145" s="1">
        <v>0.68831168831168832</v>
      </c>
      <c r="T145">
        <v>1.0080289351851851E-5</v>
      </c>
      <c r="U145" s="4">
        <v>0.70129870129870131</v>
      </c>
      <c r="V145" s="4">
        <f t="shared" si="15"/>
        <v>1.2987012987012991E-2</v>
      </c>
      <c r="W145">
        <v>8.1231481481481477E-6</v>
      </c>
      <c r="X145" s="4">
        <v>0.62337662337662336</v>
      </c>
      <c r="Y145" s="4">
        <f t="shared" si="16"/>
        <v>-6.4935064935064957E-2</v>
      </c>
      <c r="Z145" s="1">
        <v>0.68831168831168832</v>
      </c>
      <c r="AA145" s="1">
        <f t="shared" si="17"/>
        <v>0</v>
      </c>
      <c r="AB145">
        <v>16</v>
      </c>
      <c r="AC145">
        <v>0.6875</v>
      </c>
      <c r="AD145" t="s">
        <v>289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1</v>
      </c>
      <c r="AK145">
        <v>0</v>
      </c>
      <c r="AL145">
        <v>1</v>
      </c>
      <c r="AM145">
        <v>8</v>
      </c>
      <c r="AN145">
        <v>9</v>
      </c>
      <c r="AO145">
        <v>1</v>
      </c>
      <c r="AP145">
        <v>0.85604511353577584</v>
      </c>
      <c r="AQ145">
        <v>19</v>
      </c>
      <c r="AR145">
        <v>7</v>
      </c>
      <c r="AS145">
        <v>0.36842105263157893</v>
      </c>
      <c r="AT145" s="1">
        <v>0.72077922077922074</v>
      </c>
      <c r="AU145" s="2">
        <f t="shared" si="18"/>
        <v>3.2467532467532423E-2</v>
      </c>
      <c r="AV145" s="4">
        <v>0.7142857142857143</v>
      </c>
      <c r="AW145" s="5">
        <f t="shared" si="19"/>
        <v>2.5974025974025983E-2</v>
      </c>
      <c r="AX145" s="1">
        <v>0.7142857142857143</v>
      </c>
      <c r="AY145" s="2">
        <f t="shared" si="20"/>
        <v>2.5974025974025983E-2</v>
      </c>
      <c r="AZ145" t="s">
        <v>241</v>
      </c>
      <c r="BA145">
        <v>2</v>
      </c>
      <c r="BB145">
        <v>148</v>
      </c>
      <c r="BC145">
        <v>3</v>
      </c>
      <c r="BD145">
        <v>-2</v>
      </c>
      <c r="BE145" t="s">
        <v>59</v>
      </c>
      <c r="BF145">
        <v>1</v>
      </c>
      <c r="BG145" t="b">
        <v>0</v>
      </c>
    </row>
    <row r="146" spans="1:59" x14ac:dyDescent="0.25">
      <c r="A146">
        <v>537</v>
      </c>
      <c r="B146">
        <v>76</v>
      </c>
      <c r="C146" t="s">
        <v>237</v>
      </c>
      <c r="D146" s="2">
        <v>0.88888888888888884</v>
      </c>
      <c r="E146">
        <v>19</v>
      </c>
      <c r="F146">
        <v>15</v>
      </c>
      <c r="G146" s="3">
        <v>0.76315789473684215</v>
      </c>
      <c r="H146" s="3">
        <f t="shared" si="14"/>
        <v>0.12573099415204669</v>
      </c>
      <c r="I146">
        <v>2.938888888888889E-7</v>
      </c>
      <c r="J146" t="s">
        <v>238</v>
      </c>
      <c r="K146" t="s">
        <v>268</v>
      </c>
      <c r="L146">
        <v>19</v>
      </c>
      <c r="M146" t="s">
        <v>108</v>
      </c>
      <c r="N146">
        <v>1</v>
      </c>
      <c r="O146" t="s">
        <v>240</v>
      </c>
      <c r="P146">
        <v>0</v>
      </c>
      <c r="Q146">
        <v>0.76315789473684215</v>
      </c>
      <c r="R146">
        <v>154</v>
      </c>
      <c r="S146" s="1">
        <v>0.7142857142857143</v>
      </c>
      <c r="T146">
        <v>1.0007754629629631E-5</v>
      </c>
      <c r="U146" s="4">
        <v>0.68831168831168832</v>
      </c>
      <c r="V146" s="4">
        <f t="shared" si="15"/>
        <v>-2.5974025974025983E-2</v>
      </c>
      <c r="W146">
        <v>7.9710995370370366E-6</v>
      </c>
      <c r="X146" s="4">
        <v>0.62337662337662336</v>
      </c>
      <c r="Y146" s="4">
        <f t="shared" si="16"/>
        <v>-9.0909090909090939E-2</v>
      </c>
      <c r="Z146" s="1">
        <v>0.7142857142857143</v>
      </c>
      <c r="AA146" s="1">
        <f t="shared" si="17"/>
        <v>0</v>
      </c>
      <c r="AB146">
        <v>18</v>
      </c>
      <c r="AC146">
        <v>0.88888888888888884</v>
      </c>
      <c r="AD146" t="s">
        <v>146</v>
      </c>
      <c r="AE146">
        <v>1</v>
      </c>
      <c r="AF146">
        <v>1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1</v>
      </c>
      <c r="AM146">
        <v>3</v>
      </c>
      <c r="AN146">
        <v>4</v>
      </c>
      <c r="AO146">
        <v>1</v>
      </c>
      <c r="AP146">
        <v>0.49746218964028371</v>
      </c>
      <c r="AQ146">
        <v>23</v>
      </c>
      <c r="AR146">
        <v>7</v>
      </c>
      <c r="AS146">
        <v>0.30434782608695649</v>
      </c>
      <c r="AT146" s="1">
        <v>0.61038961038961037</v>
      </c>
      <c r="AU146" s="2">
        <f t="shared" si="18"/>
        <v>-0.10389610389610393</v>
      </c>
      <c r="AV146" s="4">
        <v>0.72077922077922074</v>
      </c>
      <c r="AW146" s="5">
        <f t="shared" si="19"/>
        <v>6.4935064935064402E-3</v>
      </c>
      <c r="AX146" s="1">
        <v>0.7142857142857143</v>
      </c>
      <c r="AY146" s="2">
        <f t="shared" si="20"/>
        <v>0</v>
      </c>
      <c r="AZ146" t="s">
        <v>241</v>
      </c>
      <c r="BA146">
        <v>3</v>
      </c>
      <c r="BB146">
        <v>135</v>
      </c>
      <c r="BC146">
        <v>1</v>
      </c>
      <c r="BD146">
        <v>0.5</v>
      </c>
      <c r="BE146" t="s">
        <v>59</v>
      </c>
      <c r="BF146">
        <v>1</v>
      </c>
      <c r="BG146" t="b">
        <v>0</v>
      </c>
    </row>
    <row r="147" spans="1:59" x14ac:dyDescent="0.25">
      <c r="A147">
        <v>537</v>
      </c>
      <c r="B147">
        <v>76</v>
      </c>
      <c r="C147" t="s">
        <v>237</v>
      </c>
      <c r="D147" s="2">
        <v>0.88888888888888884</v>
      </c>
      <c r="E147">
        <v>19</v>
      </c>
      <c r="F147">
        <v>15</v>
      </c>
      <c r="G147" s="3">
        <v>0.75</v>
      </c>
      <c r="H147" s="3">
        <f t="shared" si="14"/>
        <v>0.13888888888888884</v>
      </c>
      <c r="I147">
        <v>3.6162037037037039E-7</v>
      </c>
      <c r="J147" t="s">
        <v>238</v>
      </c>
      <c r="K147" t="s">
        <v>268</v>
      </c>
      <c r="L147">
        <v>19</v>
      </c>
      <c r="M147" t="s">
        <v>108</v>
      </c>
      <c r="N147">
        <v>1</v>
      </c>
      <c r="O147" t="s">
        <v>240</v>
      </c>
      <c r="P147">
        <v>0</v>
      </c>
      <c r="Q147">
        <v>0.75</v>
      </c>
      <c r="R147">
        <v>154</v>
      </c>
      <c r="S147" s="1">
        <v>0.7142857142857143</v>
      </c>
      <c r="T147">
        <v>1.020084490740741E-5</v>
      </c>
      <c r="U147" s="4">
        <v>0.68831168831168832</v>
      </c>
      <c r="V147" s="4">
        <f t="shared" si="15"/>
        <v>-2.5974025974025983E-2</v>
      </c>
      <c r="W147">
        <v>7.9992939814814814E-6</v>
      </c>
      <c r="X147" s="4">
        <v>0.62337662337662336</v>
      </c>
      <c r="Y147" s="4">
        <f t="shared" si="16"/>
        <v>-9.0909090909090939E-2</v>
      </c>
      <c r="Z147" s="1">
        <v>0.7142857142857143</v>
      </c>
      <c r="AA147" s="1">
        <f t="shared" si="17"/>
        <v>0</v>
      </c>
      <c r="AB147">
        <v>19</v>
      </c>
      <c r="AC147">
        <v>0.68421052631578949</v>
      </c>
      <c r="AD147" t="s">
        <v>146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0</v>
      </c>
      <c r="AL147">
        <v>1</v>
      </c>
      <c r="AM147">
        <v>3</v>
      </c>
      <c r="AN147">
        <v>4</v>
      </c>
      <c r="AO147">
        <v>1</v>
      </c>
      <c r="AP147">
        <v>0.49746218964028371</v>
      </c>
      <c r="AQ147">
        <v>23</v>
      </c>
      <c r="AR147">
        <v>8</v>
      </c>
      <c r="AS147">
        <v>0.34782608695652167</v>
      </c>
      <c r="AT147" s="1">
        <v>0.61038961038961037</v>
      </c>
      <c r="AU147" s="2">
        <f t="shared" si="18"/>
        <v>-0.10389610389610393</v>
      </c>
      <c r="AV147" s="4">
        <v>0.72077922077922074</v>
      </c>
      <c r="AW147" s="5">
        <f t="shared" si="19"/>
        <v>6.4935064935064402E-3</v>
      </c>
      <c r="AX147" s="1">
        <v>0.72077922077922074</v>
      </c>
      <c r="AY147" s="2">
        <f t="shared" si="20"/>
        <v>6.4935064935064402E-3</v>
      </c>
      <c r="AZ147" t="s">
        <v>241</v>
      </c>
      <c r="BA147">
        <v>3</v>
      </c>
      <c r="BB147">
        <v>135</v>
      </c>
      <c r="BC147">
        <v>1</v>
      </c>
      <c r="BD147">
        <v>-0.5</v>
      </c>
      <c r="BE147" t="s">
        <v>59</v>
      </c>
      <c r="BF147">
        <v>1</v>
      </c>
      <c r="BG147" t="b">
        <v>0</v>
      </c>
    </row>
    <row r="148" spans="1:59" x14ac:dyDescent="0.25">
      <c r="A148">
        <v>537</v>
      </c>
      <c r="B148">
        <v>76</v>
      </c>
      <c r="C148" t="s">
        <v>237</v>
      </c>
      <c r="D148" s="2">
        <v>0.88888888888888884</v>
      </c>
      <c r="E148">
        <v>19</v>
      </c>
      <c r="F148">
        <v>15</v>
      </c>
      <c r="G148" s="3">
        <v>0.75</v>
      </c>
      <c r="H148" s="3">
        <f t="shared" si="14"/>
        <v>0.13888888888888884</v>
      </c>
      <c r="I148">
        <v>4.3644675925925928E-7</v>
      </c>
      <c r="J148" t="s">
        <v>238</v>
      </c>
      <c r="K148" t="s">
        <v>268</v>
      </c>
      <c r="L148">
        <v>19</v>
      </c>
      <c r="M148" t="s">
        <v>108</v>
      </c>
      <c r="N148">
        <v>1</v>
      </c>
      <c r="O148" t="s">
        <v>240</v>
      </c>
      <c r="P148">
        <v>0</v>
      </c>
      <c r="Q148">
        <v>0.75</v>
      </c>
      <c r="R148">
        <v>154</v>
      </c>
      <c r="S148" s="1">
        <v>0.69480519480519476</v>
      </c>
      <c r="T148">
        <v>1.0188587962962961E-5</v>
      </c>
      <c r="U148" s="4">
        <v>0.68831168831168832</v>
      </c>
      <c r="V148" s="4">
        <f t="shared" si="15"/>
        <v>-6.4935064935064402E-3</v>
      </c>
      <c r="W148">
        <v>8.555324074074073E-6</v>
      </c>
      <c r="X148" s="4">
        <v>0.62337662337662336</v>
      </c>
      <c r="Y148" s="4">
        <f t="shared" si="16"/>
        <v>-7.1428571428571397E-2</v>
      </c>
      <c r="Z148" s="1">
        <v>0.69480519480519476</v>
      </c>
      <c r="AA148" s="1">
        <f t="shared" si="17"/>
        <v>0</v>
      </c>
      <c r="AB148">
        <v>19</v>
      </c>
      <c r="AC148">
        <v>0.89473684210526316</v>
      </c>
      <c r="AD148" t="s">
        <v>146</v>
      </c>
      <c r="AE148">
        <v>1</v>
      </c>
      <c r="AF148">
        <v>1</v>
      </c>
      <c r="AG148">
        <v>0</v>
      </c>
      <c r="AH148">
        <v>1</v>
      </c>
      <c r="AI148">
        <v>0</v>
      </c>
      <c r="AJ148">
        <v>1</v>
      </c>
      <c r="AK148">
        <v>0</v>
      </c>
      <c r="AL148">
        <v>1</v>
      </c>
      <c r="AM148">
        <v>3</v>
      </c>
      <c r="AN148">
        <v>4</v>
      </c>
      <c r="AO148">
        <v>1</v>
      </c>
      <c r="AP148">
        <v>0.49746218964028371</v>
      </c>
      <c r="AQ148">
        <v>23</v>
      </c>
      <c r="AR148">
        <v>8</v>
      </c>
      <c r="AS148">
        <v>0.34782608695652167</v>
      </c>
      <c r="AT148" s="1">
        <v>0.61038961038961037</v>
      </c>
      <c r="AU148" s="2">
        <f t="shared" si="18"/>
        <v>-8.4415584415584388E-2</v>
      </c>
      <c r="AV148" s="4">
        <v>0.72077922077922074</v>
      </c>
      <c r="AW148" s="5">
        <f t="shared" si="19"/>
        <v>2.5974025974025983E-2</v>
      </c>
      <c r="AX148" s="1">
        <v>0.7142857142857143</v>
      </c>
      <c r="AY148" s="2">
        <f t="shared" si="20"/>
        <v>1.9480519480519543E-2</v>
      </c>
      <c r="AZ148" t="s">
        <v>241</v>
      </c>
      <c r="BA148">
        <v>3</v>
      </c>
      <c r="BB148">
        <v>135</v>
      </c>
      <c r="BC148">
        <v>2</v>
      </c>
      <c r="BD148">
        <v>1</v>
      </c>
      <c r="BE148" t="s">
        <v>59</v>
      </c>
      <c r="BF148">
        <v>1</v>
      </c>
      <c r="BG148" t="b">
        <v>0</v>
      </c>
    </row>
    <row r="149" spans="1:59" x14ac:dyDescent="0.25">
      <c r="A149">
        <v>537</v>
      </c>
      <c r="B149">
        <v>76</v>
      </c>
      <c r="C149" t="s">
        <v>237</v>
      </c>
      <c r="D149" s="2">
        <v>0.88888888888888884</v>
      </c>
      <c r="E149">
        <v>19</v>
      </c>
      <c r="F149">
        <v>15</v>
      </c>
      <c r="G149" s="3">
        <v>0.75</v>
      </c>
      <c r="H149" s="3">
        <f t="shared" si="14"/>
        <v>0.13888888888888884</v>
      </c>
      <c r="I149">
        <v>1.803819444444444E-7</v>
      </c>
      <c r="J149" t="s">
        <v>238</v>
      </c>
      <c r="K149" t="s">
        <v>268</v>
      </c>
      <c r="L149">
        <v>19</v>
      </c>
      <c r="M149" t="s">
        <v>108</v>
      </c>
      <c r="N149">
        <v>1</v>
      </c>
      <c r="O149" t="s">
        <v>240</v>
      </c>
      <c r="P149">
        <v>1.8094907407407411E-7</v>
      </c>
      <c r="Q149">
        <v>0.75</v>
      </c>
      <c r="R149">
        <v>154</v>
      </c>
      <c r="S149" s="1">
        <v>0.7142857142857143</v>
      </c>
      <c r="T149">
        <v>1.0438263888888891E-5</v>
      </c>
      <c r="U149" s="4">
        <v>0.68831168831168832</v>
      </c>
      <c r="V149" s="4">
        <f t="shared" si="15"/>
        <v>-2.5974025974025983E-2</v>
      </c>
      <c r="W149">
        <v>8.1192129629629633E-6</v>
      </c>
      <c r="X149" s="4">
        <v>0.66883116883116878</v>
      </c>
      <c r="Y149" s="4">
        <f t="shared" si="16"/>
        <v>-4.5454545454545525E-2</v>
      </c>
      <c r="Z149" s="1">
        <v>0.7142857142857143</v>
      </c>
      <c r="AA149" s="1">
        <f t="shared" si="17"/>
        <v>0</v>
      </c>
      <c r="AB149">
        <v>19</v>
      </c>
      <c r="AC149">
        <v>0.68421052631578949</v>
      </c>
      <c r="AD149" t="s">
        <v>146</v>
      </c>
      <c r="AE149">
        <v>1</v>
      </c>
      <c r="AF149">
        <v>1</v>
      </c>
      <c r="AG149">
        <v>0</v>
      </c>
      <c r="AH149">
        <v>1</v>
      </c>
      <c r="AI149">
        <v>0</v>
      </c>
      <c r="AJ149">
        <v>1</v>
      </c>
      <c r="AK149">
        <v>0</v>
      </c>
      <c r="AL149">
        <v>1</v>
      </c>
      <c r="AM149">
        <v>3</v>
      </c>
      <c r="AN149">
        <v>4</v>
      </c>
      <c r="AO149">
        <v>1</v>
      </c>
      <c r="AP149">
        <v>0.49746218964028371</v>
      </c>
      <c r="AQ149">
        <v>23</v>
      </c>
      <c r="AR149">
        <v>8</v>
      </c>
      <c r="AS149">
        <v>0.34782608695652167</v>
      </c>
      <c r="AT149" s="1">
        <v>0.61038961038961037</v>
      </c>
      <c r="AU149" s="2">
        <f t="shared" si="18"/>
        <v>-0.10389610389610393</v>
      </c>
      <c r="AV149" s="4">
        <v>0.72077922077922074</v>
      </c>
      <c r="AW149" s="5">
        <f t="shared" si="19"/>
        <v>6.4935064935064402E-3</v>
      </c>
      <c r="AX149" s="1">
        <v>0.7142857142857143</v>
      </c>
      <c r="AY149" s="2">
        <f t="shared" si="20"/>
        <v>0</v>
      </c>
      <c r="AZ149" t="s">
        <v>241</v>
      </c>
      <c r="BA149">
        <v>3</v>
      </c>
      <c r="BB149">
        <v>135</v>
      </c>
      <c r="BC149">
        <v>2</v>
      </c>
      <c r="BD149">
        <v>-1</v>
      </c>
      <c r="BE149" t="s">
        <v>59</v>
      </c>
      <c r="BF149">
        <v>1</v>
      </c>
      <c r="BG149" t="b">
        <v>0</v>
      </c>
    </row>
    <row r="150" spans="1:59" x14ac:dyDescent="0.25">
      <c r="A150">
        <v>537</v>
      </c>
      <c r="B150">
        <v>76</v>
      </c>
      <c r="C150" t="s">
        <v>237</v>
      </c>
      <c r="D150" s="2">
        <v>0.88888888888888884</v>
      </c>
      <c r="E150">
        <v>19</v>
      </c>
      <c r="F150">
        <v>15</v>
      </c>
      <c r="G150" s="3">
        <v>0.64473684210526316</v>
      </c>
      <c r="H150" s="3">
        <f t="shared" si="14"/>
        <v>0.24415204678362568</v>
      </c>
      <c r="I150">
        <v>3.6158564814814822E-7</v>
      </c>
      <c r="J150" t="s">
        <v>291</v>
      </c>
      <c r="K150" t="s">
        <v>292</v>
      </c>
      <c r="L150">
        <v>19</v>
      </c>
      <c r="M150" t="s">
        <v>108</v>
      </c>
      <c r="N150">
        <v>1</v>
      </c>
      <c r="O150" t="s">
        <v>280</v>
      </c>
      <c r="P150">
        <v>0</v>
      </c>
      <c r="Q150">
        <v>0.64473684210526316</v>
      </c>
      <c r="R150">
        <v>154</v>
      </c>
      <c r="S150" s="1">
        <v>0.61038961038961037</v>
      </c>
      <c r="T150">
        <v>1.0364930555555559E-5</v>
      </c>
      <c r="U150" s="4">
        <v>0.68831168831168832</v>
      </c>
      <c r="V150" s="4">
        <f t="shared" si="15"/>
        <v>7.7922077922077948E-2</v>
      </c>
      <c r="W150">
        <v>8.1800462962962962E-6</v>
      </c>
      <c r="X150" s="4">
        <v>0.61038961038961037</v>
      </c>
      <c r="Y150" s="4">
        <f t="shared" si="16"/>
        <v>0</v>
      </c>
      <c r="Z150" s="1">
        <v>0.61038961038961037</v>
      </c>
      <c r="AA150" s="1">
        <f t="shared" si="17"/>
        <v>0</v>
      </c>
      <c r="AB150">
        <v>27</v>
      </c>
      <c r="AC150">
        <v>0.62962962962962965</v>
      </c>
      <c r="AD150" t="s">
        <v>146</v>
      </c>
      <c r="AE150">
        <v>1</v>
      </c>
      <c r="AF150">
        <v>1</v>
      </c>
      <c r="AG150">
        <v>0</v>
      </c>
      <c r="AH150">
        <v>1</v>
      </c>
      <c r="AI150">
        <v>0</v>
      </c>
      <c r="AJ150">
        <v>1</v>
      </c>
      <c r="AK150">
        <v>0</v>
      </c>
      <c r="AL150">
        <v>1</v>
      </c>
      <c r="AM150">
        <v>3</v>
      </c>
      <c r="AN150">
        <v>4</v>
      </c>
      <c r="AO150">
        <v>1</v>
      </c>
      <c r="AP150">
        <v>0.49997351938173767</v>
      </c>
      <c r="AQ150">
        <v>23</v>
      </c>
      <c r="AR150">
        <v>16</v>
      </c>
      <c r="AS150">
        <v>0.69565217391304346</v>
      </c>
      <c r="AT150" s="1">
        <v>0.61038961038961037</v>
      </c>
      <c r="AU150" s="2">
        <f t="shared" si="18"/>
        <v>0</v>
      </c>
      <c r="AV150" s="4">
        <v>0.72077922077922074</v>
      </c>
      <c r="AW150" s="5">
        <f t="shared" si="19"/>
        <v>0.11038961038961037</v>
      </c>
      <c r="AX150" s="1">
        <v>0.64935064935064934</v>
      </c>
      <c r="AY150" s="2">
        <f t="shared" si="20"/>
        <v>3.8961038961038974E-2</v>
      </c>
      <c r="AZ150" t="s">
        <v>241</v>
      </c>
      <c r="BA150">
        <v>3</v>
      </c>
      <c r="BB150">
        <v>135</v>
      </c>
      <c r="BC150">
        <v>3</v>
      </c>
      <c r="BD150">
        <v>2</v>
      </c>
      <c r="BE150" t="s">
        <v>59</v>
      </c>
      <c r="BF150">
        <v>1</v>
      </c>
      <c r="BG150" t="b">
        <v>0</v>
      </c>
    </row>
    <row r="151" spans="1:59" x14ac:dyDescent="0.25">
      <c r="A151">
        <v>537</v>
      </c>
      <c r="B151">
        <v>76</v>
      </c>
      <c r="C151" t="s">
        <v>237</v>
      </c>
      <c r="D151" s="2">
        <v>0.88888888888888884</v>
      </c>
      <c r="E151">
        <v>19</v>
      </c>
      <c r="F151">
        <v>15</v>
      </c>
      <c r="G151" s="3">
        <v>0.76315789473684215</v>
      </c>
      <c r="H151" s="3">
        <f t="shared" si="14"/>
        <v>0.12573099415204669</v>
      </c>
      <c r="I151">
        <v>3.619907407407407E-7</v>
      </c>
      <c r="J151" t="s">
        <v>293</v>
      </c>
      <c r="K151" t="s">
        <v>294</v>
      </c>
      <c r="L151">
        <v>19</v>
      </c>
      <c r="M151" t="s">
        <v>108</v>
      </c>
      <c r="N151">
        <v>1</v>
      </c>
      <c r="O151" t="s">
        <v>295</v>
      </c>
      <c r="P151">
        <v>0</v>
      </c>
      <c r="Q151">
        <v>0.76315789473684215</v>
      </c>
      <c r="R151">
        <v>154</v>
      </c>
      <c r="S151" s="1">
        <v>0.7142857142857143</v>
      </c>
      <c r="T151">
        <v>1.007805555555556E-5</v>
      </c>
      <c r="U151" s="4">
        <v>0.68831168831168832</v>
      </c>
      <c r="V151" s="4">
        <f t="shared" si="15"/>
        <v>-2.5974025974025983E-2</v>
      </c>
      <c r="W151">
        <v>8.1245254629629622E-6</v>
      </c>
      <c r="X151" s="4">
        <v>0.63636363636363635</v>
      </c>
      <c r="Y151" s="4">
        <f t="shared" si="16"/>
        <v>-7.7922077922077948E-2</v>
      </c>
      <c r="Z151" s="1">
        <v>0.7142857142857143</v>
      </c>
      <c r="AA151" s="1">
        <f t="shared" si="17"/>
        <v>0</v>
      </c>
      <c r="AB151">
        <v>18</v>
      </c>
      <c r="AC151">
        <v>0.61111111111111116</v>
      </c>
      <c r="AD151" t="s">
        <v>146</v>
      </c>
      <c r="AE151">
        <v>1</v>
      </c>
      <c r="AF151">
        <v>1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3</v>
      </c>
      <c r="AN151">
        <v>4</v>
      </c>
      <c r="AO151">
        <v>1</v>
      </c>
      <c r="AP151">
        <v>0.49997351938173767</v>
      </c>
      <c r="AQ151">
        <v>23</v>
      </c>
      <c r="AR151">
        <v>7</v>
      </c>
      <c r="AS151">
        <v>0.30434782608695649</v>
      </c>
      <c r="AT151" s="1">
        <v>0.61038961038961037</v>
      </c>
      <c r="AU151" s="2">
        <f t="shared" si="18"/>
        <v>-0.10389610389610393</v>
      </c>
      <c r="AV151" s="4">
        <v>0.72077922077922074</v>
      </c>
      <c r="AW151" s="5">
        <f t="shared" si="19"/>
        <v>6.4935064935064402E-3</v>
      </c>
      <c r="AX151" s="1">
        <v>0.7142857142857143</v>
      </c>
      <c r="AY151" s="2">
        <f t="shared" si="20"/>
        <v>0</v>
      </c>
      <c r="AZ151" t="s">
        <v>241</v>
      </c>
      <c r="BA151">
        <v>3</v>
      </c>
      <c r="BB151">
        <v>135</v>
      </c>
      <c r="BC151">
        <v>3</v>
      </c>
      <c r="BD151">
        <v>-2</v>
      </c>
      <c r="BE151" t="s">
        <v>59</v>
      </c>
      <c r="BF151">
        <v>1</v>
      </c>
      <c r="BG151" t="b">
        <v>0</v>
      </c>
    </row>
    <row r="152" spans="1:59" x14ac:dyDescent="0.25">
      <c r="A152">
        <v>537</v>
      </c>
      <c r="B152">
        <v>76</v>
      </c>
      <c r="C152" t="s">
        <v>237</v>
      </c>
      <c r="D152" s="2">
        <v>0.88888888888888884</v>
      </c>
      <c r="E152">
        <v>19</v>
      </c>
      <c r="F152">
        <v>15</v>
      </c>
      <c r="G152" s="3">
        <v>0.76315789473684215</v>
      </c>
      <c r="H152" s="3">
        <f t="shared" si="14"/>
        <v>0.12573099415204669</v>
      </c>
      <c r="I152">
        <v>3.6165509259259262E-7</v>
      </c>
      <c r="J152" t="s">
        <v>238</v>
      </c>
      <c r="K152" t="s">
        <v>268</v>
      </c>
      <c r="L152">
        <v>19</v>
      </c>
      <c r="M152" t="s">
        <v>108</v>
      </c>
      <c r="N152">
        <v>1</v>
      </c>
      <c r="O152" t="s">
        <v>240</v>
      </c>
      <c r="P152">
        <v>0</v>
      </c>
      <c r="Q152">
        <v>0.76315789473684215</v>
      </c>
      <c r="R152">
        <v>154</v>
      </c>
      <c r="S152" s="1">
        <v>0.72077922077922074</v>
      </c>
      <c r="T152">
        <v>1.0085034722222219E-5</v>
      </c>
      <c r="U152" s="4">
        <v>0.70129870129870131</v>
      </c>
      <c r="V152" s="4">
        <f t="shared" si="15"/>
        <v>-1.9480519480519431E-2</v>
      </c>
      <c r="W152">
        <v>8.1455208333333327E-6</v>
      </c>
      <c r="X152" s="4">
        <v>0.62337662337662336</v>
      </c>
      <c r="Y152" s="4">
        <f t="shared" si="16"/>
        <v>-9.740259740259738E-2</v>
      </c>
      <c r="Z152" s="1">
        <v>0.72077922077922074</v>
      </c>
      <c r="AA152" s="1">
        <f t="shared" si="17"/>
        <v>0</v>
      </c>
      <c r="AB152">
        <v>18</v>
      </c>
      <c r="AC152">
        <v>0.72222222222222221</v>
      </c>
      <c r="AD152" t="s">
        <v>120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1</v>
      </c>
      <c r="AM152">
        <v>9</v>
      </c>
      <c r="AN152">
        <v>10</v>
      </c>
      <c r="AO152">
        <v>1</v>
      </c>
      <c r="AP152">
        <v>0.80092047877654626</v>
      </c>
      <c r="AQ152">
        <v>3</v>
      </c>
      <c r="AR152">
        <v>2</v>
      </c>
      <c r="AS152">
        <v>0.66666666666666663</v>
      </c>
      <c r="AT152" s="1">
        <v>0.72077922077922074</v>
      </c>
      <c r="AU152" s="2">
        <f t="shared" si="18"/>
        <v>0</v>
      </c>
      <c r="AV152" s="4">
        <v>0.72077922077922074</v>
      </c>
      <c r="AW152" s="5">
        <f t="shared" si="19"/>
        <v>0</v>
      </c>
      <c r="AX152" s="1">
        <v>0.72077922077922074</v>
      </c>
      <c r="AY152" s="2">
        <f t="shared" si="20"/>
        <v>0</v>
      </c>
      <c r="AZ152" t="s">
        <v>241</v>
      </c>
      <c r="BA152">
        <v>3</v>
      </c>
      <c r="BB152">
        <v>15</v>
      </c>
      <c r="BC152">
        <v>1</v>
      </c>
      <c r="BD152">
        <v>0.5</v>
      </c>
      <c r="BE152" t="s">
        <v>59</v>
      </c>
      <c r="BF152">
        <v>1</v>
      </c>
      <c r="BG152" t="b">
        <v>1</v>
      </c>
    </row>
    <row r="153" spans="1:59" x14ac:dyDescent="0.25">
      <c r="A153">
        <v>537</v>
      </c>
      <c r="B153">
        <v>76</v>
      </c>
      <c r="C153" t="s">
        <v>237</v>
      </c>
      <c r="D153" s="2">
        <v>0.88888888888888884</v>
      </c>
      <c r="E153">
        <v>19</v>
      </c>
      <c r="F153">
        <v>15</v>
      </c>
      <c r="G153" s="3">
        <v>0.75</v>
      </c>
      <c r="H153" s="3">
        <f t="shared" si="14"/>
        <v>0.13888888888888884</v>
      </c>
      <c r="I153">
        <v>3.6197916666666671E-7</v>
      </c>
      <c r="J153" t="s">
        <v>270</v>
      </c>
      <c r="K153" t="s">
        <v>271</v>
      </c>
      <c r="L153">
        <v>19</v>
      </c>
      <c r="M153" t="s">
        <v>108</v>
      </c>
      <c r="N153">
        <v>1</v>
      </c>
      <c r="O153" t="s">
        <v>240</v>
      </c>
      <c r="P153">
        <v>0</v>
      </c>
      <c r="Q153">
        <v>0.75</v>
      </c>
      <c r="R153">
        <v>154</v>
      </c>
      <c r="S153" s="1">
        <v>0.7142857142857143</v>
      </c>
      <c r="T153">
        <v>1.026061342592593E-5</v>
      </c>
      <c r="U153" s="4">
        <v>0.72727272727272729</v>
      </c>
      <c r="V153" s="4">
        <f t="shared" si="15"/>
        <v>1.2987012987012991E-2</v>
      </c>
      <c r="W153">
        <v>8.0661226851851857E-6</v>
      </c>
      <c r="X153" s="4">
        <v>0.62337662337662336</v>
      </c>
      <c r="Y153" s="4">
        <f t="shared" si="16"/>
        <v>-9.0909090909090939E-2</v>
      </c>
      <c r="Z153" s="1">
        <v>0.7142857142857143</v>
      </c>
      <c r="AA153" s="1">
        <f t="shared" si="17"/>
        <v>0</v>
      </c>
      <c r="AB153">
        <v>19</v>
      </c>
      <c r="AC153">
        <v>0.68421052631578949</v>
      </c>
      <c r="AD153" t="s">
        <v>120</v>
      </c>
      <c r="AE153">
        <v>1</v>
      </c>
      <c r="AF153">
        <v>1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1</v>
      </c>
      <c r="AM153">
        <v>9</v>
      </c>
      <c r="AN153">
        <v>10</v>
      </c>
      <c r="AO153">
        <v>1</v>
      </c>
      <c r="AP153">
        <v>0.75159064709557244</v>
      </c>
      <c r="AQ153">
        <v>2</v>
      </c>
      <c r="AR153">
        <v>2</v>
      </c>
      <c r="AS153">
        <v>1</v>
      </c>
      <c r="AT153" s="1">
        <v>0.7142857142857143</v>
      </c>
      <c r="AU153" s="2">
        <f t="shared" si="18"/>
        <v>0</v>
      </c>
      <c r="AV153" s="4">
        <v>0.7142857142857143</v>
      </c>
      <c r="AW153" s="5">
        <f t="shared" si="19"/>
        <v>0</v>
      </c>
      <c r="AX153" s="1">
        <v>0.7142857142857143</v>
      </c>
      <c r="AY153" s="2">
        <f t="shared" si="20"/>
        <v>0</v>
      </c>
      <c r="AZ153" t="s">
        <v>241</v>
      </c>
      <c r="BA153">
        <v>3</v>
      </c>
      <c r="BB153">
        <v>15</v>
      </c>
      <c r="BC153">
        <v>1</v>
      </c>
      <c r="BD153">
        <v>-0.5</v>
      </c>
      <c r="BE153" t="s">
        <v>59</v>
      </c>
      <c r="BF153">
        <v>1</v>
      </c>
      <c r="BG153" t="b">
        <v>1</v>
      </c>
    </row>
    <row r="154" spans="1:59" x14ac:dyDescent="0.25">
      <c r="A154">
        <v>537</v>
      </c>
      <c r="B154">
        <v>76</v>
      </c>
      <c r="C154" t="s">
        <v>237</v>
      </c>
      <c r="D154" s="2">
        <v>0.88888888888888884</v>
      </c>
      <c r="E154">
        <v>19</v>
      </c>
      <c r="F154">
        <v>15</v>
      </c>
      <c r="G154" s="3">
        <v>0.77631578947368418</v>
      </c>
      <c r="H154" s="3">
        <f t="shared" si="14"/>
        <v>0.11257309941520466</v>
      </c>
      <c r="I154">
        <v>1.8039351851851849E-7</v>
      </c>
      <c r="J154" t="s">
        <v>263</v>
      </c>
      <c r="K154" t="s">
        <v>290</v>
      </c>
      <c r="L154">
        <v>19</v>
      </c>
      <c r="M154" t="s">
        <v>108</v>
      </c>
      <c r="N154">
        <v>1</v>
      </c>
      <c r="O154" t="s">
        <v>240</v>
      </c>
      <c r="P154">
        <v>1.8121527777777781E-7</v>
      </c>
      <c r="Q154">
        <v>0.77631578947368418</v>
      </c>
      <c r="R154">
        <v>154</v>
      </c>
      <c r="S154" s="1">
        <v>0.7142857142857143</v>
      </c>
      <c r="T154">
        <v>1.007886574074074E-5</v>
      </c>
      <c r="U154" s="4">
        <v>0.72727272727272729</v>
      </c>
      <c r="V154" s="4">
        <f t="shared" si="15"/>
        <v>1.2987012987012991E-2</v>
      </c>
      <c r="W154">
        <v>8.1230671296296308E-6</v>
      </c>
      <c r="X154" s="4">
        <v>0.62337662337662336</v>
      </c>
      <c r="Y154" s="4">
        <f t="shared" si="16"/>
        <v>-9.0909090909090939E-2</v>
      </c>
      <c r="Z154" s="1">
        <v>0.7142857142857143</v>
      </c>
      <c r="AA154" s="1">
        <f t="shared" si="17"/>
        <v>0</v>
      </c>
      <c r="AB154">
        <v>17</v>
      </c>
      <c r="AC154">
        <v>0.70588235294117652</v>
      </c>
      <c r="AD154" t="s">
        <v>120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1</v>
      </c>
      <c r="AM154">
        <v>9</v>
      </c>
      <c r="AN154">
        <v>10</v>
      </c>
      <c r="AO154">
        <v>1</v>
      </c>
      <c r="AP154">
        <v>0.85748182211979096</v>
      </c>
      <c r="AQ154">
        <v>3</v>
      </c>
      <c r="AR154">
        <v>1</v>
      </c>
      <c r="AS154">
        <v>0.33333333333333331</v>
      </c>
      <c r="AT154" s="1">
        <v>0.72077922077922074</v>
      </c>
      <c r="AU154" s="2">
        <f>AT154-S154</f>
        <v>6.4935064935064402E-3</v>
      </c>
      <c r="AV154" s="4">
        <v>0.72077922077922074</v>
      </c>
      <c r="AW154" s="5">
        <f t="shared" si="19"/>
        <v>6.4935064935064402E-3</v>
      </c>
      <c r="AX154" s="1">
        <v>0.7142857142857143</v>
      </c>
      <c r="AY154" s="2">
        <f t="shared" si="20"/>
        <v>0</v>
      </c>
      <c r="AZ154" t="s">
        <v>241</v>
      </c>
      <c r="BA154">
        <v>3</v>
      </c>
      <c r="BB154">
        <v>15</v>
      </c>
      <c r="BC154">
        <v>2</v>
      </c>
      <c r="BD154">
        <v>1</v>
      </c>
      <c r="BE154" t="s">
        <v>59</v>
      </c>
      <c r="BF154">
        <v>1</v>
      </c>
      <c r="BG154" t="b">
        <v>1</v>
      </c>
    </row>
    <row r="155" spans="1:59" x14ac:dyDescent="0.25">
      <c r="A155">
        <v>537</v>
      </c>
      <c r="B155">
        <v>76</v>
      </c>
      <c r="C155" t="s">
        <v>237</v>
      </c>
      <c r="D155" s="2">
        <v>0.88888888888888884</v>
      </c>
      <c r="E155">
        <v>19</v>
      </c>
      <c r="F155">
        <v>15</v>
      </c>
      <c r="G155" s="3">
        <v>0.75</v>
      </c>
      <c r="H155" s="3">
        <f t="shared" si="14"/>
        <v>0.13888888888888884</v>
      </c>
      <c r="I155">
        <v>3.6200231481481479E-7</v>
      </c>
      <c r="J155" t="s">
        <v>270</v>
      </c>
      <c r="K155" t="s">
        <v>271</v>
      </c>
      <c r="L155">
        <v>19</v>
      </c>
      <c r="M155" t="s">
        <v>108</v>
      </c>
      <c r="N155">
        <v>1</v>
      </c>
      <c r="O155" t="s">
        <v>240</v>
      </c>
      <c r="P155">
        <v>0</v>
      </c>
      <c r="Q155">
        <v>0.75</v>
      </c>
      <c r="R155">
        <v>154</v>
      </c>
      <c r="S155" s="1">
        <v>0.70779220779220775</v>
      </c>
      <c r="T155">
        <v>1.025880787037037E-5</v>
      </c>
      <c r="U155" s="4">
        <v>0.72727272727272729</v>
      </c>
      <c r="V155" s="4">
        <f t="shared" si="15"/>
        <v>1.9480519480519543E-2</v>
      </c>
      <c r="W155">
        <v>8.4853124999999991E-6</v>
      </c>
      <c r="X155" s="4">
        <v>0.5714285714285714</v>
      </c>
      <c r="Y155" s="4">
        <f t="shared" si="16"/>
        <v>-0.13636363636363635</v>
      </c>
      <c r="Z155" s="1">
        <v>0.70779220779220775</v>
      </c>
      <c r="AA155" s="1">
        <f t="shared" si="17"/>
        <v>0</v>
      </c>
      <c r="AB155">
        <v>19</v>
      </c>
      <c r="AC155">
        <v>0.63157894736842102</v>
      </c>
      <c r="AD155" t="s">
        <v>120</v>
      </c>
      <c r="AE155">
        <v>1</v>
      </c>
      <c r="AF155">
        <v>1</v>
      </c>
      <c r="AG155">
        <v>0</v>
      </c>
      <c r="AH155">
        <v>1</v>
      </c>
      <c r="AI155">
        <v>0</v>
      </c>
      <c r="AJ155">
        <v>1</v>
      </c>
      <c r="AK155">
        <v>0</v>
      </c>
      <c r="AL155">
        <v>1</v>
      </c>
      <c r="AM155">
        <v>9</v>
      </c>
      <c r="AN155">
        <v>10</v>
      </c>
      <c r="AO155">
        <v>1</v>
      </c>
      <c r="AP155">
        <v>0.75159064709557244</v>
      </c>
      <c r="AQ155">
        <v>1</v>
      </c>
      <c r="AR155">
        <v>1</v>
      </c>
      <c r="AS155">
        <v>1</v>
      </c>
      <c r="AT155" s="1">
        <v>0.72077922077922074</v>
      </c>
      <c r="AU155" s="2">
        <f t="shared" si="18"/>
        <v>1.2987012987012991E-2</v>
      </c>
      <c r="AV155" s="4">
        <v>0.7142857142857143</v>
      </c>
      <c r="AW155" s="5">
        <f t="shared" si="19"/>
        <v>6.4935064935065512E-3</v>
      </c>
      <c r="AX155" s="1">
        <v>0.7142857142857143</v>
      </c>
      <c r="AY155" s="2">
        <f t="shared" si="20"/>
        <v>6.4935064935065512E-3</v>
      </c>
      <c r="AZ155" t="s">
        <v>241</v>
      </c>
      <c r="BA155">
        <v>3</v>
      </c>
      <c r="BB155">
        <v>15</v>
      </c>
      <c r="BC155">
        <v>2</v>
      </c>
      <c r="BD155">
        <v>-1</v>
      </c>
      <c r="BE155" t="s">
        <v>59</v>
      </c>
      <c r="BF155">
        <v>1</v>
      </c>
      <c r="BG155" t="b">
        <v>1</v>
      </c>
    </row>
    <row r="156" spans="1:59" hidden="1" x14ac:dyDescent="0.25">
      <c r="A156">
        <v>537</v>
      </c>
      <c r="B156">
        <v>76</v>
      </c>
      <c r="C156" t="s">
        <v>237</v>
      </c>
      <c r="D156" s="2">
        <v>0.88888888888888884</v>
      </c>
      <c r="E156">
        <v>19</v>
      </c>
      <c r="F156">
        <v>15</v>
      </c>
      <c r="G156" s="3">
        <v>0.78947368421052633</v>
      </c>
      <c r="H156" s="3">
        <f t="shared" si="14"/>
        <v>9.9415204678362512E-2</v>
      </c>
      <c r="I156">
        <v>2.3909722222222222E-7</v>
      </c>
      <c r="J156" t="s">
        <v>296</v>
      </c>
      <c r="K156" t="s">
        <v>297</v>
      </c>
      <c r="L156">
        <v>19</v>
      </c>
      <c r="M156" t="s">
        <v>108</v>
      </c>
      <c r="N156">
        <v>1</v>
      </c>
      <c r="O156" t="s">
        <v>288</v>
      </c>
      <c r="P156">
        <v>0</v>
      </c>
      <c r="Q156">
        <v>0.78947368421052633</v>
      </c>
      <c r="R156">
        <v>154</v>
      </c>
      <c r="S156" s="1">
        <v>0.72077922077922074</v>
      </c>
      <c r="T156">
        <v>1.044229166666667E-5</v>
      </c>
      <c r="U156" s="4">
        <v>0.72727272727272729</v>
      </c>
      <c r="V156" s="4">
        <f t="shared" si="15"/>
        <v>6.4935064935065512E-3</v>
      </c>
      <c r="W156">
        <v>9.1037731481481482E-6</v>
      </c>
      <c r="X156" s="4">
        <v>0.61038961038961037</v>
      </c>
      <c r="Y156" s="4">
        <f t="shared" si="16"/>
        <v>-0.11038961038961037</v>
      </c>
      <c r="Z156" s="1">
        <v>0.72077922077922074</v>
      </c>
      <c r="AA156" s="1">
        <f t="shared" si="17"/>
        <v>0</v>
      </c>
      <c r="AB156">
        <v>16</v>
      </c>
      <c r="AC156">
        <v>0.6875</v>
      </c>
      <c r="AD156" t="s">
        <v>120</v>
      </c>
      <c r="AE156">
        <v>1</v>
      </c>
      <c r="AF156">
        <v>1</v>
      </c>
      <c r="AG156">
        <v>0</v>
      </c>
      <c r="AH156">
        <v>1</v>
      </c>
      <c r="AI156">
        <v>0</v>
      </c>
      <c r="AJ156">
        <v>1</v>
      </c>
      <c r="AK156">
        <v>0</v>
      </c>
      <c r="AL156">
        <v>1</v>
      </c>
      <c r="AM156">
        <v>13</v>
      </c>
      <c r="AN156">
        <v>14</v>
      </c>
      <c r="AO156">
        <v>1</v>
      </c>
      <c r="AP156">
        <v>0.9997270333027799</v>
      </c>
      <c r="AQ156">
        <v>3</v>
      </c>
      <c r="AR156">
        <v>0</v>
      </c>
      <c r="AS156">
        <v>0</v>
      </c>
      <c r="AT156" s="1">
        <v>0.72077922077922074</v>
      </c>
      <c r="AU156" s="2">
        <f t="shared" si="18"/>
        <v>0</v>
      </c>
      <c r="AV156" s="4">
        <v>0.72077922077922074</v>
      </c>
      <c r="AW156" s="5">
        <f t="shared" si="19"/>
        <v>0</v>
      </c>
      <c r="AX156" s="1">
        <v>0.72077922077922074</v>
      </c>
      <c r="AY156" s="2">
        <f t="shared" si="20"/>
        <v>0</v>
      </c>
      <c r="AZ156" t="s">
        <v>241</v>
      </c>
      <c r="BA156">
        <v>3</v>
      </c>
      <c r="BB156">
        <v>15</v>
      </c>
      <c r="BC156">
        <v>3</v>
      </c>
      <c r="BD156">
        <v>2</v>
      </c>
      <c r="BE156" t="s">
        <v>59</v>
      </c>
      <c r="BF156">
        <v>1</v>
      </c>
      <c r="BG156" t="b">
        <v>1</v>
      </c>
    </row>
    <row r="157" spans="1:59" x14ac:dyDescent="0.25">
      <c r="A157">
        <v>537</v>
      </c>
      <c r="B157">
        <v>76</v>
      </c>
      <c r="C157" t="s">
        <v>237</v>
      </c>
      <c r="D157" s="2">
        <v>0.88888888888888884</v>
      </c>
      <c r="E157">
        <v>19</v>
      </c>
      <c r="F157">
        <v>15</v>
      </c>
      <c r="G157" s="3">
        <v>0.75</v>
      </c>
      <c r="H157" s="3">
        <f t="shared" si="14"/>
        <v>0.13888888888888884</v>
      </c>
      <c r="I157">
        <v>1.8085648148148149E-7</v>
      </c>
      <c r="J157" t="s">
        <v>298</v>
      </c>
      <c r="K157" t="s">
        <v>299</v>
      </c>
      <c r="L157">
        <v>19</v>
      </c>
      <c r="M157" t="s">
        <v>108</v>
      </c>
      <c r="N157">
        <v>1</v>
      </c>
      <c r="O157" t="s">
        <v>300</v>
      </c>
      <c r="P157">
        <v>0</v>
      </c>
      <c r="Q157">
        <v>0.75</v>
      </c>
      <c r="R157">
        <v>154</v>
      </c>
      <c r="S157" s="1">
        <v>0.70779220779220775</v>
      </c>
      <c r="T157">
        <v>1.1420567129629629E-5</v>
      </c>
      <c r="U157" s="4">
        <v>0.7142857142857143</v>
      </c>
      <c r="V157" s="4">
        <f t="shared" si="15"/>
        <v>6.4935064935065512E-3</v>
      </c>
      <c r="W157">
        <v>9.2713078703703698E-6</v>
      </c>
      <c r="X157" s="4">
        <v>0.62337662337662336</v>
      </c>
      <c r="Y157" s="4">
        <f t="shared" si="16"/>
        <v>-8.4415584415584388E-2</v>
      </c>
      <c r="Z157" s="1">
        <v>0.70779220779220775</v>
      </c>
      <c r="AA157" s="1">
        <f t="shared" si="17"/>
        <v>0</v>
      </c>
      <c r="AB157">
        <v>19</v>
      </c>
      <c r="AC157">
        <v>0.68421052631578949</v>
      </c>
      <c r="AD157" t="s">
        <v>120</v>
      </c>
      <c r="AE157">
        <v>1</v>
      </c>
      <c r="AF157">
        <v>1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1</v>
      </c>
      <c r="AM157">
        <v>13</v>
      </c>
      <c r="AN157">
        <v>14</v>
      </c>
      <c r="AO157">
        <v>1</v>
      </c>
      <c r="AP157">
        <v>0.68711200709173137</v>
      </c>
      <c r="AQ157">
        <v>0</v>
      </c>
      <c r="AR157">
        <v>0</v>
      </c>
      <c r="AS157">
        <v>-1</v>
      </c>
      <c r="AT157" s="1">
        <v>-1</v>
      </c>
      <c r="AU157" s="2">
        <f t="shared" si="18"/>
        <v>-1.7077922077922079</v>
      </c>
      <c r="AV157" s="4">
        <v>0.7142857142857143</v>
      </c>
      <c r="AW157" s="5">
        <f t="shared" si="19"/>
        <v>6.4935064935065512E-3</v>
      </c>
      <c r="AX157" s="1">
        <v>0.70779220779220775</v>
      </c>
      <c r="AY157" s="2">
        <f t="shared" si="20"/>
        <v>0</v>
      </c>
      <c r="AZ157" t="s">
        <v>241</v>
      </c>
      <c r="BA157">
        <v>3</v>
      </c>
      <c r="BB157">
        <v>15</v>
      </c>
      <c r="BC157">
        <v>3</v>
      </c>
      <c r="BD157">
        <v>-2</v>
      </c>
      <c r="BE157" t="s">
        <v>59</v>
      </c>
      <c r="BF157">
        <v>1</v>
      </c>
      <c r="BG157" t="b">
        <v>1</v>
      </c>
    </row>
    <row r="160" spans="1:59" x14ac:dyDescent="0.25">
      <c r="V160" s="5">
        <f>MIN(V$2:V$157)</f>
        <v>-5.8441558441558517E-2</v>
      </c>
      <c r="Y160" s="5">
        <f>MIN(Y$2:Y$157)</f>
        <v>-0.13636363636363635</v>
      </c>
      <c r="AR160" t="s">
        <v>307</v>
      </c>
      <c r="AS160" t="s">
        <v>309</v>
      </c>
      <c r="AU160" s="2">
        <f>_xlfn.MINIFS(AU$2:AU$157,AU$2:AU$157, "&gt;-1")</f>
        <v>-0.43430656934306577</v>
      </c>
      <c r="AW160" s="5">
        <f>MIN(AW$2:AW$157)</f>
        <v>-1.9480519480519543E-2</v>
      </c>
      <c r="AY160" s="2">
        <f>MIN(AY$2:AY$157)</f>
        <v>-1.9480519480519543E-2</v>
      </c>
    </row>
    <row r="161" spans="22:51" x14ac:dyDescent="0.25">
      <c r="V161" s="5">
        <f>AVERAGE(V$2:V$157)</f>
        <v>3.2664951580625781E-2</v>
      </c>
      <c r="Y161" s="5">
        <f>AVERAGE(Y$2:Y$157)</f>
        <v>-1.521992541969492E-2</v>
      </c>
      <c r="AS161" t="s">
        <v>310</v>
      </c>
      <c r="AU161" s="2">
        <f>AVERAGEIFS(AU$2:AU$157,AU$2:AU$157, "&gt;-1")</f>
        <v>-5.6821077974225837E-2</v>
      </c>
      <c r="AW161" s="5">
        <f>AVERAGE(AW$2:AW$157)</f>
        <v>2.7087419879390673E-2</v>
      </c>
      <c r="AY161" s="2">
        <f>AVERAGE(AY$2:AY$157)</f>
        <v>1.6072775028787321E-2</v>
      </c>
    </row>
    <row r="162" spans="22:51" x14ac:dyDescent="0.25">
      <c r="V162" s="5">
        <f>MAX(V$2:V$157)</f>
        <v>0.37226277372262773</v>
      </c>
      <c r="Y162" s="5">
        <f>MAX(Y$2:Y$157)</f>
        <v>0.36496350364963503</v>
      </c>
      <c r="AS162" t="s">
        <v>311</v>
      </c>
      <c r="AU162" s="2">
        <f>_xlfn.MAXIFS(AU$2:AU$157,AU$2:AU$157, "&gt;-1")</f>
        <v>0.36496350364963503</v>
      </c>
      <c r="AW162" s="5">
        <f>MAX(AW$2:AW$157)</f>
        <v>0.27007299270072993</v>
      </c>
      <c r="AY162" s="2">
        <f>MAX(AY$2:AY$157)</f>
        <v>0.25182481751824815</v>
      </c>
    </row>
    <row r="165" spans="22:51" x14ac:dyDescent="0.25">
      <c r="V165" s="6">
        <v>0.05</v>
      </c>
      <c r="Y165" s="7">
        <v>-8.0000000000000004E-4</v>
      </c>
      <c r="AR165" t="s">
        <v>308</v>
      </c>
      <c r="AU165" s="2">
        <v>-0.05</v>
      </c>
      <c r="AW165" s="5">
        <v>0.05</v>
      </c>
      <c r="AY165" s="2">
        <v>0.03</v>
      </c>
    </row>
    <row r="167" spans="22:51" x14ac:dyDescent="0.25">
      <c r="V167" s="5"/>
    </row>
    <row r="168" spans="22:51" x14ac:dyDescent="0.25">
      <c r="V168" s="5"/>
    </row>
    <row r="169" spans="22:51" x14ac:dyDescent="0.25">
      <c r="V169" s="5"/>
    </row>
  </sheetData>
  <autoFilter ref="A1:BG157" xr:uid="{00000000-0001-0000-0000-000000000000}">
    <filterColumn colId="7">
      <customFilters>
        <customFilter operator="greaterThanOrEqual" val="0.1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2022-08-03T12:58:40Z</dcterms:created>
  <dcterms:modified xsi:type="dcterms:W3CDTF">2022-08-03T16:43:31Z</dcterms:modified>
</cp:coreProperties>
</file>